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 calcMode="manual"/>
</workbook>
</file>

<file path=xl/calcChain.xml><?xml version="1.0" encoding="utf-8"?>
<calcChain xmlns="http://schemas.openxmlformats.org/spreadsheetml/2006/main">
  <c r="E321" i="20" l="1"/>
  <c r="G315" i="20"/>
  <c r="E306" i="20"/>
  <c r="G303" i="20"/>
  <c r="G302" i="20"/>
  <c r="G300" i="20"/>
  <c r="G275" i="20"/>
  <c r="E272" i="20"/>
  <c r="E269" i="20"/>
  <c r="G266" i="20"/>
  <c r="G263" i="20"/>
  <c r="G260" i="20"/>
  <c r="G257" i="20"/>
  <c r="G254" i="20"/>
  <c r="G248" i="20"/>
  <c r="G242" i="20"/>
  <c r="G239" i="20"/>
  <c r="G236" i="20"/>
  <c r="E233" i="20"/>
  <c r="E228" i="20"/>
  <c r="E227" i="20"/>
  <c r="G223" i="20"/>
  <c r="G222" i="20"/>
  <c r="G220" i="20"/>
  <c r="G219" i="20"/>
  <c r="E217" i="20"/>
  <c r="E216" i="20"/>
  <c r="G211" i="20"/>
  <c r="G210" i="20"/>
  <c r="G207" i="20"/>
  <c r="E204" i="20"/>
  <c r="G202" i="20"/>
  <c r="G201" i="20"/>
  <c r="E199" i="20"/>
  <c r="E198" i="20"/>
  <c r="G196" i="20"/>
  <c r="E195" i="20"/>
  <c r="E193" i="20"/>
  <c r="E192" i="20"/>
  <c r="E190" i="20"/>
  <c r="E189" i="20"/>
  <c r="E186" i="20"/>
  <c r="G184" i="20"/>
  <c r="G183" i="20"/>
  <c r="E181" i="20"/>
  <c r="E180" i="20"/>
  <c r="G174" i="20"/>
  <c r="G172" i="20"/>
  <c r="E169" i="20"/>
  <c r="E168" i="20"/>
  <c r="E166" i="20"/>
  <c r="E160" i="20"/>
  <c r="E159" i="20"/>
  <c r="G157" i="20"/>
  <c r="E156" i="20"/>
  <c r="G155" i="20"/>
  <c r="E154" i="20"/>
  <c r="E153" i="20"/>
  <c r="E145" i="20"/>
  <c r="E144" i="20"/>
  <c r="E139" i="20"/>
  <c r="E138" i="20"/>
  <c r="G136" i="20"/>
  <c r="G135" i="20"/>
  <c r="G129" i="20"/>
  <c r="G126" i="20"/>
  <c r="G123" i="20"/>
  <c r="G121" i="20"/>
  <c r="G117" i="20"/>
  <c r="E114" i="20"/>
  <c r="G111" i="20"/>
  <c r="G108" i="20"/>
  <c r="G105" i="20"/>
  <c r="G102" i="20"/>
  <c r="G100" i="20"/>
  <c r="G99" i="20"/>
  <c r="E97" i="20"/>
  <c r="E96" i="20"/>
  <c r="G93" i="20"/>
  <c r="G90" i="20"/>
  <c r="G88" i="20"/>
  <c r="G87" i="20"/>
  <c r="G85" i="20"/>
  <c r="G84" i="20"/>
  <c r="G83" i="20"/>
  <c r="G81" i="20"/>
  <c r="G78" i="20"/>
  <c r="G75" i="20"/>
  <c r="G72" i="20"/>
  <c r="G62" i="20"/>
  <c r="G61" i="20"/>
  <c r="G56" i="20"/>
  <c r="E55" i="20"/>
  <c r="E53" i="20"/>
  <c r="G49" i="20"/>
  <c r="G46" i="20"/>
  <c r="G44" i="20"/>
  <c r="G43" i="20"/>
  <c r="E41" i="20"/>
  <c r="E40" i="20"/>
  <c r="E37" i="20"/>
  <c r="G34" i="20"/>
  <c r="G31" i="20"/>
  <c r="G29" i="20"/>
  <c r="G28" i="20"/>
  <c r="G25" i="20"/>
  <c r="G23" i="20"/>
  <c r="G22" i="20"/>
  <c r="E19" i="20"/>
  <c r="F464" i="20"/>
  <c r="F458" i="20"/>
  <c r="F455" i="20"/>
  <c r="F452" i="20"/>
  <c r="F446" i="20"/>
  <c r="F443" i="20"/>
  <c r="F440" i="20"/>
  <c r="G431" i="20"/>
  <c r="F410" i="20"/>
  <c r="F407" i="20"/>
  <c r="G392" i="20"/>
  <c r="G389" i="20"/>
  <c r="F386" i="20"/>
  <c r="G380" i="20"/>
  <c r="G377" i="20"/>
  <c r="G374" i="20"/>
  <c r="G371" i="20"/>
  <c r="G368" i="20"/>
  <c r="G356" i="20"/>
  <c r="G341" i="20"/>
  <c r="G323" i="20"/>
  <c r="F320" i="20"/>
  <c r="G314" i="20"/>
  <c r="F309" i="20"/>
  <c r="G308" i="20"/>
  <c r="F306" i="20"/>
  <c r="G305" i="20"/>
  <c r="F299" i="20"/>
  <c r="G296" i="20"/>
  <c r="F264" i="20"/>
  <c r="F272" i="20"/>
  <c r="F276" i="20"/>
  <c r="F280" i="20"/>
  <c r="G284" i="20"/>
  <c r="G288" i="20"/>
  <c r="G143" i="20"/>
  <c r="G139" i="20"/>
  <c r="G131" i="20"/>
  <c r="G127" i="20"/>
  <c r="G119" i="20"/>
  <c r="G115" i="20"/>
  <c r="G107" i="20"/>
  <c r="G103" i="20"/>
  <c r="G95" i="20"/>
  <c r="G91" i="20"/>
  <c r="G79" i="20"/>
  <c r="F27" i="20"/>
  <c r="G35" i="20"/>
  <c r="G39" i="20"/>
  <c r="G47" i="20"/>
  <c r="G51" i="20"/>
  <c r="F55" i="20"/>
  <c r="G63" i="20"/>
  <c r="G511" i="21"/>
  <c r="G299" i="21"/>
  <c r="F288" i="21"/>
  <c r="G284" i="21"/>
  <c r="F280" i="21"/>
  <c r="G276" i="21"/>
  <c r="G272" i="21"/>
  <c r="F264" i="21"/>
  <c r="F260" i="21"/>
  <c r="G256" i="21"/>
  <c r="G248" i="21"/>
  <c r="G244" i="21"/>
  <c r="G240" i="21"/>
  <c r="G236" i="21"/>
  <c r="G228" i="21"/>
  <c r="G224" i="21"/>
  <c r="G220" i="21"/>
  <c r="G216" i="21"/>
  <c r="G212" i="21"/>
  <c r="G208" i="21"/>
  <c r="G204" i="21"/>
  <c r="G200" i="21"/>
  <c r="G196" i="21"/>
  <c r="G192" i="21"/>
  <c r="G188" i="21"/>
  <c r="G184" i="21"/>
  <c r="G180" i="21"/>
  <c r="G176" i="21"/>
  <c r="G172" i="21"/>
  <c r="G168" i="21"/>
  <c r="G164" i="21"/>
  <c r="G160" i="21"/>
  <c r="G156" i="21"/>
  <c r="D151" i="21"/>
  <c r="F268" i="21" s="1"/>
  <c r="G528" i="22"/>
  <c r="F492" i="22"/>
  <c r="F496" i="22"/>
  <c r="F528" i="23"/>
  <c r="F497" i="23"/>
  <c r="G528" i="24"/>
  <c r="G492" i="24"/>
  <c r="D294" i="24"/>
  <c r="F528" i="25"/>
  <c r="F528" i="26"/>
  <c r="G496" i="26"/>
  <c r="G528" i="27"/>
  <c r="G497" i="27"/>
  <c r="F528" i="29"/>
  <c r="G492" i="29"/>
  <c r="F496" i="29"/>
  <c r="F498" i="29"/>
  <c r="G528" i="30"/>
  <c r="F506" i="30"/>
  <c r="G496" i="30"/>
  <c r="F496" i="31"/>
  <c r="F528" i="32"/>
  <c r="F506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30" i="32"/>
  <c r="E530" i="20"/>
  <c r="F530" i="20"/>
  <c r="E530" i="17"/>
  <c r="F530" i="17"/>
  <c r="E530" i="4"/>
  <c r="E530" i="1"/>
  <c r="F530" i="1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F520" i="32"/>
  <c r="G520" i="32"/>
  <c r="G521" i="32"/>
  <c r="G522" i="32"/>
  <c r="E523" i="32"/>
  <c r="F523" i="32"/>
  <c r="G523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E529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9" i="31"/>
  <c r="G507" i="30"/>
  <c r="G508" i="30"/>
  <c r="G509" i="30"/>
  <c r="E510" i="30"/>
  <c r="F510" i="30"/>
  <c r="G510" i="30"/>
  <c r="E511" i="30"/>
  <c r="F511" i="30"/>
  <c r="G511" i="30"/>
  <c r="E512" i="30"/>
  <c r="F512" i="30"/>
  <c r="G512" i="30"/>
  <c r="G513" i="30"/>
  <c r="F514" i="30"/>
  <c r="G514" i="30"/>
  <c r="E515" i="30"/>
  <c r="F515" i="30"/>
  <c r="G515" i="30"/>
  <c r="E516" i="30"/>
  <c r="F516" i="30"/>
  <c r="G516" i="30"/>
  <c r="G517" i="30"/>
  <c r="G518" i="30"/>
  <c r="E519" i="30"/>
  <c r="F519" i="30"/>
  <c r="G519" i="30"/>
  <c r="E520" i="30"/>
  <c r="F520" i="30"/>
  <c r="G520" i="30"/>
  <c r="G521" i="30"/>
  <c r="G522" i="30"/>
  <c r="E523" i="30"/>
  <c r="F523" i="30"/>
  <c r="G523" i="30"/>
  <c r="E524" i="30"/>
  <c r="G524" i="30"/>
  <c r="G525" i="30"/>
  <c r="G526" i="30"/>
  <c r="E527" i="30"/>
  <c r="F527" i="30"/>
  <c r="G527" i="30"/>
  <c r="E528" i="30"/>
  <c r="G529" i="30"/>
  <c r="G507" i="29"/>
  <c r="G508" i="29"/>
  <c r="G509" i="29"/>
  <c r="G510" i="29"/>
  <c r="F511" i="29"/>
  <c r="G511" i="29"/>
  <c r="G512" i="29"/>
  <c r="G513" i="29"/>
  <c r="E514" i="29"/>
  <c r="F514" i="29"/>
  <c r="G514" i="29"/>
  <c r="H514" i="29" s="1"/>
  <c r="G515" i="29"/>
  <c r="F516" i="29"/>
  <c r="G516" i="29"/>
  <c r="G517" i="29"/>
  <c r="G518" i="29"/>
  <c r="E519" i="29"/>
  <c r="G519" i="29"/>
  <c r="E520" i="29"/>
  <c r="G520" i="29"/>
  <c r="G521" i="29"/>
  <c r="G522" i="29"/>
  <c r="G523" i="29"/>
  <c r="G524" i="29"/>
  <c r="G525" i="29"/>
  <c r="G526" i="29"/>
  <c r="G527" i="29"/>
  <c r="G528" i="29"/>
  <c r="G529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9" i="28"/>
  <c r="G507" i="27"/>
  <c r="G508" i="27"/>
  <c r="G509" i="27"/>
  <c r="G510" i="27"/>
  <c r="E511" i="27"/>
  <c r="F511" i="27"/>
  <c r="G511" i="27"/>
  <c r="G512" i="27"/>
  <c r="F513" i="27"/>
  <c r="G513" i="27"/>
  <c r="G514" i="27"/>
  <c r="G515" i="27"/>
  <c r="F516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9" i="27"/>
  <c r="G507" i="26"/>
  <c r="G508" i="26"/>
  <c r="G509" i="26"/>
  <c r="G510" i="26"/>
  <c r="G511" i="26"/>
  <c r="E512" i="26"/>
  <c r="F512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E527" i="26"/>
  <c r="F527" i="26"/>
  <c r="G527" i="26"/>
  <c r="E528" i="26"/>
  <c r="G529" i="26"/>
  <c r="G507" i="25"/>
  <c r="G508" i="25"/>
  <c r="G509" i="25"/>
  <c r="G510" i="25"/>
  <c r="E511" i="25"/>
  <c r="F511" i="25"/>
  <c r="G511" i="25"/>
  <c r="E512" i="25"/>
  <c r="F512" i="25"/>
  <c r="G512" i="25"/>
  <c r="G513" i="25"/>
  <c r="E514" i="25"/>
  <c r="F514" i="25"/>
  <c r="G514" i="25"/>
  <c r="G515" i="25"/>
  <c r="E516" i="25"/>
  <c r="F516" i="25"/>
  <c r="G516" i="25"/>
  <c r="G517" i="25"/>
  <c r="G518" i="25"/>
  <c r="G519" i="25"/>
  <c r="E520" i="25"/>
  <c r="F520" i="25"/>
  <c r="G520" i="25"/>
  <c r="G521" i="25"/>
  <c r="G522" i="25"/>
  <c r="G523" i="25"/>
  <c r="G524" i="25"/>
  <c r="E525" i="25"/>
  <c r="F525" i="25"/>
  <c r="G525" i="25"/>
  <c r="G526" i="25"/>
  <c r="E527" i="25"/>
  <c r="F527" i="25"/>
  <c r="G527" i="25"/>
  <c r="E528" i="25"/>
  <c r="G529" i="25"/>
  <c r="G507" i="24"/>
  <c r="G508" i="24"/>
  <c r="G509" i="24"/>
  <c r="E510" i="24"/>
  <c r="F510" i="24"/>
  <c r="G510" i="24"/>
  <c r="E511" i="24"/>
  <c r="F511" i="24"/>
  <c r="G511" i="24"/>
  <c r="E512" i="24"/>
  <c r="G512" i="24"/>
  <c r="E513" i="24"/>
  <c r="G513" i="24"/>
  <c r="E514" i="24"/>
  <c r="G514" i="24"/>
  <c r="G515" i="24"/>
  <c r="E516" i="24"/>
  <c r="F516" i="24"/>
  <c r="G516" i="24"/>
  <c r="G517" i="24"/>
  <c r="G518" i="24"/>
  <c r="E519" i="24"/>
  <c r="G519" i="24"/>
  <c r="G520" i="24"/>
  <c r="G521" i="24"/>
  <c r="G522" i="24"/>
  <c r="G523" i="24"/>
  <c r="G524" i="24"/>
  <c r="G525" i="24"/>
  <c r="G526" i="24"/>
  <c r="E527" i="24"/>
  <c r="F527" i="24"/>
  <c r="G527" i="24"/>
  <c r="E528" i="24"/>
  <c r="F528" i="24"/>
  <c r="G507" i="23"/>
  <c r="G508" i="23"/>
  <c r="G509" i="23"/>
  <c r="G510" i="23"/>
  <c r="E511" i="23"/>
  <c r="F511" i="23"/>
  <c r="G511" i="23"/>
  <c r="E512" i="23"/>
  <c r="G512" i="23"/>
  <c r="E513" i="23"/>
  <c r="F513" i="23"/>
  <c r="G513" i="23"/>
  <c r="E514" i="23"/>
  <c r="F514" i="23"/>
  <c r="G514" i="23"/>
  <c r="F515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F527" i="23"/>
  <c r="G527" i="23"/>
  <c r="E528" i="23"/>
  <c r="G528" i="23"/>
  <c r="G529" i="23"/>
  <c r="G507" i="22"/>
  <c r="G508" i="22"/>
  <c r="G509" i="22"/>
  <c r="G510" i="22"/>
  <c r="G511" i="22"/>
  <c r="F512" i="22"/>
  <c r="G512" i="22"/>
  <c r="E513" i="22"/>
  <c r="F513" i="22"/>
  <c r="G513" i="22"/>
  <c r="G514" i="22"/>
  <c r="G515" i="22"/>
  <c r="F516" i="22"/>
  <c r="G516" i="22"/>
  <c r="E517" i="22"/>
  <c r="F517" i="22"/>
  <c r="G517" i="22"/>
  <c r="G518" i="22"/>
  <c r="G519" i="22"/>
  <c r="F520" i="22"/>
  <c r="G520" i="22"/>
  <c r="G521" i="22"/>
  <c r="G522" i="22"/>
  <c r="G523" i="22"/>
  <c r="G524" i="22"/>
  <c r="G525" i="22"/>
  <c r="G526" i="22"/>
  <c r="F527" i="22"/>
  <c r="G527" i="22"/>
  <c r="G529" i="22"/>
  <c r="G507" i="21"/>
  <c r="G508" i="21"/>
  <c r="G509" i="21"/>
  <c r="G510" i="21"/>
  <c r="E511" i="21"/>
  <c r="F511" i="21"/>
  <c r="G512" i="21"/>
  <c r="E513" i="21"/>
  <c r="G513" i="21"/>
  <c r="F514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07" i="20"/>
  <c r="G508" i="20"/>
  <c r="G509" i="20"/>
  <c r="E510" i="20"/>
  <c r="F510" i="20"/>
  <c r="G510" i="20"/>
  <c r="G511" i="20"/>
  <c r="E512" i="20"/>
  <c r="F512" i="20"/>
  <c r="G512" i="20"/>
  <c r="G513" i="20"/>
  <c r="E514" i="20"/>
  <c r="F514" i="20"/>
  <c r="G514" i="20"/>
  <c r="H514" i="20" s="1"/>
  <c r="G515" i="20"/>
  <c r="G516" i="20"/>
  <c r="E517" i="20"/>
  <c r="F517" i="20"/>
  <c r="G517" i="20"/>
  <c r="F518" i="20"/>
  <c r="G518" i="20"/>
  <c r="E519" i="20"/>
  <c r="F519" i="20"/>
  <c r="G519" i="20"/>
  <c r="E520" i="20"/>
  <c r="F520" i="20"/>
  <c r="G520" i="20"/>
  <c r="G521" i="20"/>
  <c r="G522" i="20"/>
  <c r="F523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G529" i="20"/>
  <c r="G507" i="19"/>
  <c r="G508" i="19"/>
  <c r="G509" i="19"/>
  <c r="G510" i="19"/>
  <c r="E511" i="19"/>
  <c r="G511" i="19"/>
  <c r="G512" i="19"/>
  <c r="F513" i="19"/>
  <c r="G513" i="19"/>
  <c r="G514" i="19"/>
  <c r="G515" i="19"/>
  <c r="E516" i="19"/>
  <c r="G516" i="19"/>
  <c r="G517" i="19"/>
  <c r="G518" i="19"/>
  <c r="G519" i="19"/>
  <c r="G520" i="19"/>
  <c r="G521" i="19"/>
  <c r="G522" i="19"/>
  <c r="E523" i="19"/>
  <c r="G523" i="19"/>
  <c r="G524" i="19"/>
  <c r="E525" i="19"/>
  <c r="G525" i="19"/>
  <c r="G526" i="19"/>
  <c r="E527" i="19"/>
  <c r="F527" i="19"/>
  <c r="G527" i="19"/>
  <c r="E528" i="19"/>
  <c r="F528" i="19"/>
  <c r="G528" i="19"/>
  <c r="G529" i="19"/>
  <c r="G507" i="18"/>
  <c r="G508" i="18"/>
  <c r="G509" i="18"/>
  <c r="G510" i="18"/>
  <c r="G511" i="18"/>
  <c r="G512" i="18"/>
  <c r="G513" i="18"/>
  <c r="G514" i="18"/>
  <c r="G515" i="18"/>
  <c r="E516" i="18"/>
  <c r="G516" i="18"/>
  <c r="G517" i="18"/>
  <c r="G518" i="18"/>
  <c r="G519" i="18"/>
  <c r="E520" i="18"/>
  <c r="G520" i="18"/>
  <c r="G521" i="18"/>
  <c r="G522" i="18"/>
  <c r="G523" i="18"/>
  <c r="G524" i="18"/>
  <c r="G525" i="18"/>
  <c r="G526" i="18"/>
  <c r="G527" i="18"/>
  <c r="G528" i="18"/>
  <c r="G529" i="18"/>
  <c r="E507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G515" i="17"/>
  <c r="E516" i="17"/>
  <c r="F516" i="17"/>
  <c r="G516" i="17"/>
  <c r="E517" i="17"/>
  <c r="F517" i="17"/>
  <c r="G517" i="17"/>
  <c r="H517" i="17" s="1"/>
  <c r="E518" i="17"/>
  <c r="F518" i="17"/>
  <c r="G518" i="17"/>
  <c r="H518" i="17" s="1"/>
  <c r="E519" i="17"/>
  <c r="F519" i="17"/>
  <c r="G519" i="17"/>
  <c r="E520" i="17"/>
  <c r="F520" i="17"/>
  <c r="G520" i="17"/>
  <c r="G521" i="17"/>
  <c r="E522" i="17"/>
  <c r="F522" i="17"/>
  <c r="G522" i="17"/>
  <c r="E523" i="17"/>
  <c r="F523" i="17"/>
  <c r="G523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07" i="16"/>
  <c r="G508" i="16"/>
  <c r="G509" i="16"/>
  <c r="E510" i="16"/>
  <c r="F510" i="16"/>
  <c r="G510" i="16"/>
  <c r="G511" i="16"/>
  <c r="G512" i="16"/>
  <c r="E513" i="16"/>
  <c r="F513" i="16"/>
  <c r="G513" i="16"/>
  <c r="E514" i="16"/>
  <c r="F514" i="16"/>
  <c r="G514" i="16"/>
  <c r="G515" i="16"/>
  <c r="G516" i="16"/>
  <c r="G517" i="16"/>
  <c r="E518" i="16"/>
  <c r="G518" i="16"/>
  <c r="G519" i="16"/>
  <c r="G520" i="16"/>
  <c r="G521" i="16"/>
  <c r="G522" i="16"/>
  <c r="E523" i="16"/>
  <c r="G523" i="16"/>
  <c r="G524" i="16"/>
  <c r="G525" i="16"/>
  <c r="G526" i="16"/>
  <c r="E527" i="16"/>
  <c r="F527" i="16"/>
  <c r="G527" i="16"/>
  <c r="E528" i="16"/>
  <c r="F528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G518" i="15"/>
  <c r="E519" i="15"/>
  <c r="F519" i="15"/>
  <c r="G519" i="15"/>
  <c r="G520" i="15"/>
  <c r="G521" i="15"/>
  <c r="G522" i="15"/>
  <c r="E523" i="15"/>
  <c r="F523" i="15"/>
  <c r="G523" i="15"/>
  <c r="E524" i="15"/>
  <c r="F524" i="15"/>
  <c r="G524" i="15"/>
  <c r="E525" i="15"/>
  <c r="F525" i="15"/>
  <c r="G525" i="15"/>
  <c r="G526" i="15"/>
  <c r="E527" i="15"/>
  <c r="F527" i="15"/>
  <c r="G527" i="15"/>
  <c r="E528" i="15"/>
  <c r="F528" i="15"/>
  <c r="G528" i="15"/>
  <c r="G529" i="15"/>
  <c r="G507" i="14"/>
  <c r="G508" i="14"/>
  <c r="G509" i="14"/>
  <c r="G510" i="14"/>
  <c r="G511" i="14"/>
  <c r="E512" i="14"/>
  <c r="G512" i="14"/>
  <c r="H512" i="14" s="1"/>
  <c r="E513" i="14"/>
  <c r="F513" i="14"/>
  <c r="G513" i="14"/>
  <c r="E514" i="14"/>
  <c r="F514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E527" i="14"/>
  <c r="F527" i="14"/>
  <c r="G527" i="14"/>
  <c r="F528" i="14"/>
  <c r="G528" i="14"/>
  <c r="G529" i="14"/>
  <c r="G507" i="13"/>
  <c r="G508" i="13"/>
  <c r="G509" i="13"/>
  <c r="G510" i="13"/>
  <c r="G511" i="13"/>
  <c r="G512" i="13"/>
  <c r="E513" i="13"/>
  <c r="F513" i="13"/>
  <c r="G513" i="13"/>
  <c r="G514" i="13"/>
  <c r="G515" i="13"/>
  <c r="E516" i="13"/>
  <c r="F516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F528" i="13"/>
  <c r="G528" i="13"/>
  <c r="G529" i="13"/>
  <c r="G507" i="12"/>
  <c r="G508" i="12"/>
  <c r="G509" i="12"/>
  <c r="G510" i="12"/>
  <c r="G511" i="12"/>
  <c r="G512" i="12"/>
  <c r="G513" i="12"/>
  <c r="G514" i="12"/>
  <c r="G515" i="12"/>
  <c r="E516" i="12"/>
  <c r="F516" i="12"/>
  <c r="G516" i="12"/>
  <c r="H516" i="12" s="1"/>
  <c r="G517" i="12"/>
  <c r="G518" i="12"/>
  <c r="G519" i="12"/>
  <c r="G520" i="12"/>
  <c r="G521" i="12"/>
  <c r="G522" i="12"/>
  <c r="G523" i="12"/>
  <c r="G524" i="12"/>
  <c r="E525" i="12"/>
  <c r="F525" i="12"/>
  <c r="G525" i="12"/>
  <c r="G526" i="12"/>
  <c r="G527" i="12"/>
  <c r="E528" i="12"/>
  <c r="F528" i="12"/>
  <c r="G528" i="12"/>
  <c r="G529" i="12"/>
  <c r="G507" i="11"/>
  <c r="G508" i="11"/>
  <c r="G509" i="11"/>
  <c r="G510" i="11"/>
  <c r="E511" i="11"/>
  <c r="F511" i="11"/>
  <c r="G511" i="11"/>
  <c r="G512" i="11"/>
  <c r="E513" i="11"/>
  <c r="F513" i="11"/>
  <c r="G513" i="11"/>
  <c r="F514" i="11"/>
  <c r="G514" i="11"/>
  <c r="G515" i="11"/>
  <c r="F516" i="11"/>
  <c r="G516" i="11"/>
  <c r="G517" i="11"/>
  <c r="G518" i="11"/>
  <c r="G519" i="11"/>
  <c r="G520" i="11"/>
  <c r="G521" i="11"/>
  <c r="G522" i="11"/>
  <c r="G523" i="11"/>
  <c r="G524" i="11"/>
  <c r="E525" i="11"/>
  <c r="F525" i="11"/>
  <c r="G525" i="11"/>
  <c r="G526" i="11"/>
  <c r="E527" i="11"/>
  <c r="F527" i="11"/>
  <c r="G527" i="11"/>
  <c r="E528" i="11"/>
  <c r="G528" i="11"/>
  <c r="G529" i="11"/>
  <c r="G507" i="10"/>
  <c r="G508" i="10"/>
  <c r="G509" i="10"/>
  <c r="G510" i="10"/>
  <c r="E511" i="10"/>
  <c r="F511" i="10"/>
  <c r="G511" i="10"/>
  <c r="G512" i="10"/>
  <c r="G513" i="10"/>
  <c r="G514" i="10"/>
  <c r="G515" i="10"/>
  <c r="G516" i="10"/>
  <c r="G517" i="10"/>
  <c r="G518" i="10"/>
  <c r="G519" i="10"/>
  <c r="F520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E512" i="9"/>
  <c r="F512" i="9"/>
  <c r="G512" i="9"/>
  <c r="E513" i="9"/>
  <c r="F513" i="9"/>
  <c r="G513" i="9"/>
  <c r="E514" i="9"/>
  <c r="F514" i="9"/>
  <c r="G514" i="9"/>
  <c r="E515" i="9"/>
  <c r="G515" i="9"/>
  <c r="F516" i="9"/>
  <c r="G516" i="9"/>
  <c r="G517" i="9"/>
  <c r="G518" i="9"/>
  <c r="G519" i="9"/>
  <c r="G520" i="9"/>
  <c r="G521" i="9"/>
  <c r="G522" i="9"/>
  <c r="G523" i="9"/>
  <c r="G524" i="9"/>
  <c r="E525" i="9"/>
  <c r="F525" i="9"/>
  <c r="G525" i="9"/>
  <c r="G526" i="9"/>
  <c r="E527" i="9"/>
  <c r="F527" i="9"/>
  <c r="G527" i="9"/>
  <c r="F528" i="9"/>
  <c r="G528" i="9"/>
  <c r="G529" i="9"/>
  <c r="G507" i="8"/>
  <c r="G508" i="8"/>
  <c r="G509" i="8"/>
  <c r="E510" i="8"/>
  <c r="F510" i="8"/>
  <c r="G510" i="8"/>
  <c r="E511" i="8"/>
  <c r="F511" i="8"/>
  <c r="G511" i="8"/>
  <c r="G512" i="8"/>
  <c r="F513" i="8"/>
  <c r="G513" i="8"/>
  <c r="E514" i="8"/>
  <c r="F514" i="8"/>
  <c r="G514" i="8"/>
  <c r="G515" i="8"/>
  <c r="E516" i="8"/>
  <c r="F516" i="8"/>
  <c r="G516" i="8"/>
  <c r="G517" i="8"/>
  <c r="G518" i="8"/>
  <c r="G519" i="8"/>
  <c r="F520" i="8"/>
  <c r="G520" i="8"/>
  <c r="G521" i="8"/>
  <c r="G522" i="8"/>
  <c r="E523" i="8"/>
  <c r="G523" i="8"/>
  <c r="H523" i="8" s="1"/>
  <c r="G524" i="8"/>
  <c r="E525" i="8"/>
  <c r="F525" i="8"/>
  <c r="G525" i="8"/>
  <c r="G526" i="8"/>
  <c r="E527" i="8"/>
  <c r="F527" i="8"/>
  <c r="G527" i="8"/>
  <c r="E528" i="8"/>
  <c r="F528" i="8"/>
  <c r="G528" i="8"/>
  <c r="G529" i="8"/>
  <c r="G507" i="7"/>
  <c r="G508" i="7"/>
  <c r="G509" i="7"/>
  <c r="G510" i="7"/>
  <c r="F511" i="7"/>
  <c r="G511" i="7"/>
  <c r="G512" i="7"/>
  <c r="G513" i="7"/>
  <c r="G514" i="7"/>
  <c r="G515" i="7"/>
  <c r="F516" i="7"/>
  <c r="G516" i="7"/>
  <c r="G517" i="7"/>
  <c r="G518" i="7"/>
  <c r="G519" i="7"/>
  <c r="E520" i="7"/>
  <c r="F520" i="7"/>
  <c r="G520" i="7"/>
  <c r="H520" i="7" s="1"/>
  <c r="G521" i="7"/>
  <c r="G522" i="7"/>
  <c r="G523" i="7"/>
  <c r="G524" i="7"/>
  <c r="G525" i="7"/>
  <c r="G526" i="7"/>
  <c r="F527" i="7"/>
  <c r="G527" i="7"/>
  <c r="G528" i="7"/>
  <c r="G529" i="7"/>
  <c r="G507" i="6"/>
  <c r="G508" i="6"/>
  <c r="G509" i="6"/>
  <c r="G510" i="6"/>
  <c r="E511" i="6"/>
  <c r="F511" i="6"/>
  <c r="G511" i="6"/>
  <c r="E512" i="6"/>
  <c r="G512" i="6"/>
  <c r="E513" i="6"/>
  <c r="G513" i="6"/>
  <c r="G514" i="6"/>
  <c r="E515" i="6"/>
  <c r="F515" i="6"/>
  <c r="G515" i="6"/>
  <c r="E516" i="6"/>
  <c r="F516" i="6"/>
  <c r="G516" i="6"/>
  <c r="E517" i="6"/>
  <c r="G517" i="6"/>
  <c r="H517" i="6" s="1"/>
  <c r="E518" i="6"/>
  <c r="F518" i="6"/>
  <c r="G518" i="6"/>
  <c r="E519" i="6"/>
  <c r="F519" i="6"/>
  <c r="G519" i="6"/>
  <c r="E520" i="6"/>
  <c r="F520" i="6"/>
  <c r="G520" i="6"/>
  <c r="G521" i="6"/>
  <c r="G522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F527" i="5"/>
  <c r="G527" i="5"/>
  <c r="G528" i="5"/>
  <c r="G529" i="5"/>
  <c r="G507" i="4"/>
  <c r="G508" i="4"/>
  <c r="G509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F516" i="4"/>
  <c r="G516" i="4"/>
  <c r="G517" i="4"/>
  <c r="G518" i="4"/>
  <c r="E519" i="4"/>
  <c r="G519" i="4"/>
  <c r="E520" i="4"/>
  <c r="F520" i="4"/>
  <c r="G520" i="4"/>
  <c r="G521" i="4"/>
  <c r="G522" i="4"/>
  <c r="G523" i="4"/>
  <c r="E524" i="4"/>
  <c r="G524" i="4"/>
  <c r="E525" i="4"/>
  <c r="F525" i="4"/>
  <c r="G525" i="4"/>
  <c r="G526" i="4"/>
  <c r="F527" i="4"/>
  <c r="G527" i="4"/>
  <c r="E528" i="4"/>
  <c r="F528" i="4"/>
  <c r="G528" i="4"/>
  <c r="G529" i="4"/>
  <c r="G507" i="3"/>
  <c r="G508" i="3"/>
  <c r="G509" i="3"/>
  <c r="G510" i="3"/>
  <c r="G511" i="3"/>
  <c r="G512" i="3"/>
  <c r="G513" i="3"/>
  <c r="F514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F527" i="3"/>
  <c r="G527" i="3"/>
  <c r="E528" i="3"/>
  <c r="F528" i="3"/>
  <c r="G528" i="3"/>
  <c r="G529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G518" i="1"/>
  <c r="G519" i="1"/>
  <c r="E520" i="1"/>
  <c r="G520" i="1"/>
  <c r="G521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H528" i="1" s="1"/>
  <c r="E529" i="1"/>
  <c r="G529" i="1"/>
  <c r="H529" i="1" s="1"/>
  <c r="G507" i="34"/>
  <c r="G508" i="34"/>
  <c r="G509" i="34"/>
  <c r="E510" i="34"/>
  <c r="F510" i="34"/>
  <c r="G510" i="34"/>
  <c r="E511" i="34"/>
  <c r="G511" i="34"/>
  <c r="E512" i="34"/>
  <c r="F512" i="34"/>
  <c r="G512" i="34"/>
  <c r="E513" i="34"/>
  <c r="F513" i="34"/>
  <c r="G513" i="34"/>
  <c r="E514" i="34"/>
  <c r="F514" i="34"/>
  <c r="G514" i="34"/>
  <c r="F515" i="34"/>
  <c r="G515" i="34"/>
  <c r="E516" i="34"/>
  <c r="F516" i="34"/>
  <c r="G516" i="34"/>
  <c r="H516" i="34" s="1"/>
  <c r="E517" i="34"/>
  <c r="F517" i="34"/>
  <c r="G517" i="34"/>
  <c r="G518" i="34"/>
  <c r="G519" i="34"/>
  <c r="E520" i="34"/>
  <c r="G520" i="34"/>
  <c r="G521" i="34"/>
  <c r="G522" i="34"/>
  <c r="E523" i="34"/>
  <c r="F523" i="34"/>
  <c r="G523" i="34"/>
  <c r="H523" i="34" s="1"/>
  <c r="G524" i="34"/>
  <c r="E525" i="34"/>
  <c r="F525" i="34"/>
  <c r="G525" i="34"/>
  <c r="G526" i="34"/>
  <c r="E527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9" i="33"/>
  <c r="F506" i="21"/>
  <c r="F506" i="17"/>
  <c r="F506" i="16"/>
  <c r="F506" i="15"/>
  <c r="F506" i="9"/>
  <c r="F506" i="6"/>
  <c r="F506" i="4"/>
  <c r="F506" i="1"/>
  <c r="F506" i="34"/>
  <c r="E506" i="32"/>
  <c r="E506" i="30"/>
  <c r="E506" i="23"/>
  <c r="E506" i="17"/>
  <c r="E506" i="16"/>
  <c r="E506" i="15"/>
  <c r="E506" i="13"/>
  <c r="E506" i="9"/>
  <c r="E506" i="6"/>
  <c r="E506" i="4"/>
  <c r="E506" i="34"/>
  <c r="C505" i="32"/>
  <c r="E505" i="32" s="1"/>
  <c r="C505" i="31"/>
  <c r="E506" i="31" s="1"/>
  <c r="C505" i="30"/>
  <c r="E513" i="30" s="1"/>
  <c r="C505" i="29"/>
  <c r="E525" i="29" s="1"/>
  <c r="C505" i="28"/>
  <c r="E505" i="28" s="1"/>
  <c r="C505" i="27"/>
  <c r="E506" i="27"/>
  <c r="C505" i="26"/>
  <c r="E506" i="26" s="1"/>
  <c r="C505" i="25"/>
  <c r="E506" i="25" s="1"/>
  <c r="C505" i="24"/>
  <c r="E530" i="24" s="1"/>
  <c r="C505" i="23"/>
  <c r="E518" i="23" s="1"/>
  <c r="C505" i="22"/>
  <c r="E511" i="22" s="1"/>
  <c r="C505" i="21"/>
  <c r="E512" i="21" s="1"/>
  <c r="H512" i="21" s="1"/>
  <c r="C505" i="20"/>
  <c r="E505" i="20" s="1"/>
  <c r="D505" i="19"/>
  <c r="F506" i="19" s="1"/>
  <c r="C505" i="19"/>
  <c r="E506" i="19" s="1"/>
  <c r="D505" i="18"/>
  <c r="F506" i="18" s="1"/>
  <c r="C505" i="18"/>
  <c r="E505" i="18" s="1"/>
  <c r="D505" i="17"/>
  <c r="F524" i="17" s="1"/>
  <c r="C505" i="17"/>
  <c r="E524" i="17" s="1"/>
  <c r="H524" i="17" s="1"/>
  <c r="D505" i="16"/>
  <c r="F530" i="16" s="1"/>
  <c r="C505" i="16"/>
  <c r="E515" i="16" s="1"/>
  <c r="E505" i="16"/>
  <c r="D505" i="15"/>
  <c r="F518" i="15" s="1"/>
  <c r="C505" i="15"/>
  <c r="E520" i="15" s="1"/>
  <c r="D505" i="14"/>
  <c r="F507" i="14" s="1"/>
  <c r="C505" i="14"/>
  <c r="E506" i="14" s="1"/>
  <c r="D505" i="13"/>
  <c r="F508" i="13" s="1"/>
  <c r="C505" i="13"/>
  <c r="E514" i="13" s="1"/>
  <c r="H514" i="13" s="1"/>
  <c r="D505" i="12"/>
  <c r="F517" i="12" s="1"/>
  <c r="C505" i="12"/>
  <c r="E527" i="12" s="1"/>
  <c r="E506" i="12"/>
  <c r="D505" i="11"/>
  <c r="F506" i="11" s="1"/>
  <c r="C505" i="11"/>
  <c r="E520" i="11" s="1"/>
  <c r="D505" i="10"/>
  <c r="F512" i="10" s="1"/>
  <c r="C505" i="10"/>
  <c r="E505" i="10" s="1"/>
  <c r="D505" i="9"/>
  <c r="F515" i="9" s="1"/>
  <c r="C505" i="9"/>
  <c r="E524" i="9" s="1"/>
  <c r="H524" i="9" s="1"/>
  <c r="D505" i="8"/>
  <c r="F506" i="8" s="1"/>
  <c r="C505" i="8"/>
  <c r="E506" i="8" s="1"/>
  <c r="D505" i="7"/>
  <c r="F506" i="7" s="1"/>
  <c r="C505" i="7"/>
  <c r="E508" i="7" s="1"/>
  <c r="H508" i="7" s="1"/>
  <c r="D505" i="6"/>
  <c r="F517" i="6" s="1"/>
  <c r="F507" i="6"/>
  <c r="C505" i="6"/>
  <c r="E523" i="6" s="1"/>
  <c r="H523" i="6" s="1"/>
  <c r="E508" i="6"/>
  <c r="H508" i="6" s="1"/>
  <c r="E505" i="6"/>
  <c r="D505" i="5"/>
  <c r="F506" i="5" s="1"/>
  <c r="C505" i="5"/>
  <c r="E511" i="5" s="1"/>
  <c r="H511" i="5" s="1"/>
  <c r="D505" i="4"/>
  <c r="F530" i="4" s="1"/>
  <c r="C505" i="4"/>
  <c r="E518" i="4" s="1"/>
  <c r="E527" i="4"/>
  <c r="H527" i="4" s="1"/>
  <c r="D505" i="3"/>
  <c r="F506" i="3" s="1"/>
  <c r="C505" i="3"/>
  <c r="E509" i="3" s="1"/>
  <c r="H509" i="3" s="1"/>
  <c r="D505" i="2"/>
  <c r="F506" i="2" s="1"/>
  <c r="C505" i="2"/>
  <c r="E508" i="2" s="1"/>
  <c r="D505" i="1"/>
  <c r="F509" i="1" s="1"/>
  <c r="F507" i="1"/>
  <c r="C505" i="1"/>
  <c r="E522" i="1" s="1"/>
  <c r="H522" i="1" s="1"/>
  <c r="E509" i="1"/>
  <c r="H509" i="1" s="1"/>
  <c r="D505" i="34"/>
  <c r="F509" i="34" s="1"/>
  <c r="C505" i="34"/>
  <c r="E507" i="34" s="1"/>
  <c r="H507" i="34" s="1"/>
  <c r="C505" i="33"/>
  <c r="E530" i="33" s="1"/>
  <c r="F296" i="32"/>
  <c r="G296" i="32"/>
  <c r="G297" i="32"/>
  <c r="F298" i="32"/>
  <c r="G298" i="32"/>
  <c r="E299" i="32"/>
  <c r="F299" i="32"/>
  <c r="G299" i="32"/>
  <c r="E300" i="32"/>
  <c r="F300" i="32"/>
  <c r="G300" i="32"/>
  <c r="H300" i="32" s="1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F315" i="32"/>
  <c r="G315" i="32"/>
  <c r="E316" i="32"/>
  <c r="F316" i="32"/>
  <c r="G316" i="32"/>
  <c r="E317" i="32"/>
  <c r="F317" i="32"/>
  <c r="G317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G324" i="32"/>
  <c r="E325" i="32"/>
  <c r="F325" i="32"/>
  <c r="G325" i="32"/>
  <c r="G326" i="32"/>
  <c r="G327" i="32"/>
  <c r="G328" i="32"/>
  <c r="E329" i="32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F337" i="32"/>
  <c r="G337" i="32"/>
  <c r="E338" i="32"/>
  <c r="G338" i="32"/>
  <c r="G339" i="32"/>
  <c r="G340" i="32"/>
  <c r="G341" i="32"/>
  <c r="E342" i="32"/>
  <c r="F342" i="32"/>
  <c r="G342" i="32"/>
  <c r="E343" i="32"/>
  <c r="F343" i="32"/>
  <c r="G343" i="32"/>
  <c r="E344" i="32"/>
  <c r="G344" i="32"/>
  <c r="G345" i="32"/>
  <c r="G346" i="32"/>
  <c r="E347" i="32"/>
  <c r="F347" i="32"/>
  <c r="G347" i="32"/>
  <c r="E348" i="32"/>
  <c r="F348" i="32"/>
  <c r="G348" i="32"/>
  <c r="E349" i="32"/>
  <c r="F349" i="32"/>
  <c r="G349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E365" i="32"/>
  <c r="G365" i="32"/>
  <c r="E366" i="32"/>
  <c r="F366" i="32"/>
  <c r="G366" i="32"/>
  <c r="E367" i="32"/>
  <c r="F367" i="32"/>
  <c r="G367" i="32"/>
  <c r="E368" i="32"/>
  <c r="F368" i="32"/>
  <c r="G368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G406" i="32"/>
  <c r="E407" i="32"/>
  <c r="F407" i="32"/>
  <c r="G407" i="32"/>
  <c r="G408" i="32"/>
  <c r="E409" i="32"/>
  <c r="F409" i="32"/>
  <c r="G409" i="32"/>
  <c r="F410" i="32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F422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E433" i="32"/>
  <c r="G433" i="32"/>
  <c r="E434" i="32"/>
  <c r="F434" i="32"/>
  <c r="G434" i="32"/>
  <c r="E435" i="32"/>
  <c r="F435" i="32"/>
  <c r="G435" i="32"/>
  <c r="E436" i="32"/>
  <c r="F436" i="32"/>
  <c r="G436" i="32"/>
  <c r="E437" i="32"/>
  <c r="G437" i="32"/>
  <c r="E438" i="32"/>
  <c r="F438" i="32"/>
  <c r="G438" i="32"/>
  <c r="F439" i="32"/>
  <c r="G439" i="32"/>
  <c r="E440" i="32"/>
  <c r="F440" i="32"/>
  <c r="G440" i="32"/>
  <c r="E441" i="32"/>
  <c r="F441" i="32"/>
  <c r="G441" i="32"/>
  <c r="E442" i="32"/>
  <c r="G442" i="32"/>
  <c r="E443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F464" i="32"/>
  <c r="G464" i="32"/>
  <c r="E465" i="32"/>
  <c r="F465" i="32"/>
  <c r="G465" i="32"/>
  <c r="E466" i="32"/>
  <c r="F466" i="32"/>
  <c r="G466" i="32"/>
  <c r="E467" i="32"/>
  <c r="G467" i="32"/>
  <c r="F468" i="32"/>
  <c r="G468" i="32"/>
  <c r="E469" i="32"/>
  <c r="F469" i="32"/>
  <c r="G469" i="32"/>
  <c r="F470" i="32"/>
  <c r="G470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E491" i="32"/>
  <c r="G491" i="32"/>
  <c r="H491" i="32" s="1"/>
  <c r="E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F349" i="31"/>
  <c r="G349" i="31"/>
  <c r="G350" i="31"/>
  <c r="G351" i="31"/>
  <c r="F352" i="31"/>
  <c r="G352" i="31"/>
  <c r="G353" i="31"/>
  <c r="G354" i="31"/>
  <c r="G355" i="31"/>
  <c r="G356" i="31"/>
  <c r="G357" i="31"/>
  <c r="G358" i="31"/>
  <c r="G359" i="31"/>
  <c r="G360" i="31"/>
  <c r="F361" i="31"/>
  <c r="G361" i="31"/>
  <c r="G362" i="31"/>
  <c r="G363" i="31"/>
  <c r="G364" i="31"/>
  <c r="G365" i="31"/>
  <c r="E366" i="31"/>
  <c r="F366" i="31"/>
  <c r="G366" i="31"/>
  <c r="G367" i="31"/>
  <c r="G368" i="31"/>
  <c r="G369" i="31"/>
  <c r="G370" i="31"/>
  <c r="G371" i="31"/>
  <c r="G372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E396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F414" i="31"/>
  <c r="G414" i="31"/>
  <c r="G415" i="31"/>
  <c r="G416" i="31"/>
  <c r="G417" i="31"/>
  <c r="G418" i="31"/>
  <c r="G419" i="31"/>
  <c r="G420" i="31"/>
  <c r="G421" i="31"/>
  <c r="G422" i="31"/>
  <c r="F423" i="31"/>
  <c r="G423" i="31"/>
  <c r="F424" i="31"/>
  <c r="G424" i="31"/>
  <c r="F425" i="31"/>
  <c r="G425" i="31"/>
  <c r="G426" i="31"/>
  <c r="F427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E439" i="31"/>
  <c r="G439" i="31"/>
  <c r="G440" i="31"/>
  <c r="G441" i="31"/>
  <c r="G442" i="31"/>
  <c r="E443" i="31"/>
  <c r="G443" i="31"/>
  <c r="G444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F477" i="31"/>
  <c r="G477" i="31"/>
  <c r="G478" i="31"/>
  <c r="G479" i="31"/>
  <c r="G480" i="31"/>
  <c r="E481" i="31"/>
  <c r="G481" i="31"/>
  <c r="G482" i="31"/>
  <c r="G483" i="31"/>
  <c r="G484" i="31"/>
  <c r="G485" i="31"/>
  <c r="E486" i="31"/>
  <c r="G486" i="31"/>
  <c r="G487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F302" i="30"/>
  <c r="G302" i="30"/>
  <c r="E303" i="30"/>
  <c r="F303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G326" i="30"/>
  <c r="F327" i="30"/>
  <c r="G327" i="30"/>
  <c r="G328" i="30"/>
  <c r="E329" i="30"/>
  <c r="F329" i="30"/>
  <c r="G329" i="30"/>
  <c r="G330" i="30"/>
  <c r="E331" i="30"/>
  <c r="F331" i="30"/>
  <c r="G331" i="30"/>
  <c r="G332" i="30"/>
  <c r="G333" i="30"/>
  <c r="G334" i="30"/>
  <c r="G335" i="30"/>
  <c r="E336" i="30"/>
  <c r="G336" i="30"/>
  <c r="E337" i="30"/>
  <c r="F337" i="30"/>
  <c r="G337" i="30"/>
  <c r="E338" i="30"/>
  <c r="F338" i="30"/>
  <c r="G338" i="30"/>
  <c r="G339" i="30"/>
  <c r="E340" i="30"/>
  <c r="F340" i="30"/>
  <c r="G340" i="30"/>
  <c r="G341" i="30"/>
  <c r="E342" i="30"/>
  <c r="F342" i="30"/>
  <c r="G342" i="30"/>
  <c r="G343" i="30"/>
  <c r="G344" i="30"/>
  <c r="G345" i="30"/>
  <c r="F346" i="30"/>
  <c r="G346" i="30"/>
  <c r="G347" i="30"/>
  <c r="E348" i="30"/>
  <c r="F348" i="30"/>
  <c r="G348" i="30"/>
  <c r="E349" i="30"/>
  <c r="F349" i="30"/>
  <c r="G349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G356" i="30"/>
  <c r="G357" i="30"/>
  <c r="G358" i="30"/>
  <c r="E359" i="30"/>
  <c r="G359" i="30"/>
  <c r="H359" i="30" s="1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G367" i="30"/>
  <c r="E368" i="30"/>
  <c r="F368" i="30"/>
  <c r="G368" i="30"/>
  <c r="E369" i="30"/>
  <c r="F369" i="30"/>
  <c r="G369" i="30"/>
  <c r="G370" i="30"/>
  <c r="E371" i="30"/>
  <c r="F371" i="30"/>
  <c r="G371" i="30"/>
  <c r="F372" i="30"/>
  <c r="G372" i="30"/>
  <c r="E373" i="30"/>
  <c r="F373" i="30"/>
  <c r="G373" i="30"/>
  <c r="E374" i="30"/>
  <c r="F374" i="30"/>
  <c r="G374" i="30"/>
  <c r="F375" i="30"/>
  <c r="G375" i="30"/>
  <c r="E376" i="30"/>
  <c r="F376" i="30"/>
  <c r="G376" i="30"/>
  <c r="G377" i="30"/>
  <c r="G378" i="30"/>
  <c r="G379" i="30"/>
  <c r="E380" i="30"/>
  <c r="F380" i="30"/>
  <c r="G380" i="30"/>
  <c r="E381" i="30"/>
  <c r="F381" i="30"/>
  <c r="G381" i="30"/>
  <c r="E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G388" i="30"/>
  <c r="E389" i="30"/>
  <c r="F389" i="30"/>
  <c r="G389" i="30"/>
  <c r="E390" i="30"/>
  <c r="F390" i="30"/>
  <c r="G390" i="30"/>
  <c r="E391" i="30"/>
  <c r="G391" i="30"/>
  <c r="E392" i="30"/>
  <c r="F392" i="30"/>
  <c r="G392" i="30"/>
  <c r="G393" i="30"/>
  <c r="G394" i="30"/>
  <c r="G395" i="30"/>
  <c r="E396" i="30"/>
  <c r="F396" i="30"/>
  <c r="G396" i="30"/>
  <c r="G397" i="30"/>
  <c r="E398" i="30"/>
  <c r="F398" i="30"/>
  <c r="G398" i="30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G405" i="30"/>
  <c r="G406" i="30"/>
  <c r="F407" i="30"/>
  <c r="G407" i="30"/>
  <c r="G408" i="30"/>
  <c r="E409" i="30"/>
  <c r="F409" i="30"/>
  <c r="G409" i="30"/>
  <c r="E410" i="30"/>
  <c r="F410" i="30"/>
  <c r="G410" i="30"/>
  <c r="E411" i="30"/>
  <c r="F411" i="30"/>
  <c r="G411" i="30"/>
  <c r="G412" i="30"/>
  <c r="E413" i="30"/>
  <c r="F413" i="30"/>
  <c r="G413" i="30"/>
  <c r="G414" i="30"/>
  <c r="E415" i="30"/>
  <c r="F415" i="30"/>
  <c r="G415" i="30"/>
  <c r="E416" i="30"/>
  <c r="F416" i="30"/>
  <c r="G416" i="30"/>
  <c r="E417" i="30"/>
  <c r="F417" i="30"/>
  <c r="G417" i="30"/>
  <c r="E418" i="30"/>
  <c r="G418" i="30"/>
  <c r="E419" i="30"/>
  <c r="F419" i="30"/>
  <c r="G419" i="30"/>
  <c r="E420" i="30"/>
  <c r="F420" i="30"/>
  <c r="G420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G432" i="30"/>
  <c r="G433" i="30"/>
  <c r="G434" i="30"/>
  <c r="E435" i="30"/>
  <c r="F435" i="30"/>
  <c r="G435" i="30"/>
  <c r="E436" i="30"/>
  <c r="F436" i="30"/>
  <c r="G436" i="30"/>
  <c r="G437" i="30"/>
  <c r="E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G449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G464" i="30"/>
  <c r="G465" i="30"/>
  <c r="E466" i="30"/>
  <c r="F466" i="30"/>
  <c r="G466" i="30"/>
  <c r="G467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G476" i="30"/>
  <c r="E477" i="30"/>
  <c r="F477" i="30"/>
  <c r="G477" i="30"/>
  <c r="G478" i="30"/>
  <c r="G479" i="30"/>
  <c r="F480" i="30"/>
  <c r="G480" i="30"/>
  <c r="E481" i="30"/>
  <c r="F481" i="30"/>
  <c r="G481" i="30"/>
  <c r="E482" i="30"/>
  <c r="F482" i="30"/>
  <c r="G482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F489" i="30"/>
  <c r="G489" i="30"/>
  <c r="E490" i="30"/>
  <c r="F490" i="30"/>
  <c r="G490" i="30"/>
  <c r="G491" i="30"/>
  <c r="E492" i="30"/>
  <c r="G492" i="30"/>
  <c r="G493" i="30"/>
  <c r="E494" i="30"/>
  <c r="F494" i="30"/>
  <c r="G494" i="30"/>
  <c r="E495" i="30"/>
  <c r="F495" i="30"/>
  <c r="G495" i="30"/>
  <c r="E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G309" i="29"/>
  <c r="G310" i="29"/>
  <c r="G311" i="29"/>
  <c r="G312" i="29"/>
  <c r="G313" i="29"/>
  <c r="G314" i="29"/>
  <c r="G315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F331" i="29"/>
  <c r="G331" i="29"/>
  <c r="G332" i="29"/>
  <c r="G333" i="29"/>
  <c r="G334" i="29"/>
  <c r="G335" i="29"/>
  <c r="G336" i="29"/>
  <c r="G337" i="29"/>
  <c r="G338" i="29"/>
  <c r="G339" i="29"/>
  <c r="G340" i="29"/>
  <c r="G341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G350" i="29"/>
  <c r="G351" i="29"/>
  <c r="E352" i="29"/>
  <c r="F352" i="29"/>
  <c r="G352" i="29"/>
  <c r="G353" i="29"/>
  <c r="G354" i="29"/>
  <c r="E355" i="29"/>
  <c r="F355" i="29"/>
  <c r="G355" i="29"/>
  <c r="G356" i="29"/>
  <c r="G357" i="29"/>
  <c r="G358" i="29"/>
  <c r="G359" i="29"/>
  <c r="F360" i="29"/>
  <c r="G360" i="29"/>
  <c r="E361" i="29"/>
  <c r="G361" i="29"/>
  <c r="E362" i="29"/>
  <c r="G362" i="29"/>
  <c r="G363" i="29"/>
  <c r="E364" i="29"/>
  <c r="F364" i="29"/>
  <c r="G364" i="29"/>
  <c r="G365" i="29"/>
  <c r="G366" i="29"/>
  <c r="E367" i="29"/>
  <c r="F367" i="29"/>
  <c r="G367" i="29"/>
  <c r="E368" i="29"/>
  <c r="F368" i="29"/>
  <c r="G368" i="29"/>
  <c r="G369" i="29"/>
  <c r="G370" i="29"/>
  <c r="E371" i="29"/>
  <c r="F371" i="29"/>
  <c r="G371" i="29"/>
  <c r="G372" i="29"/>
  <c r="E373" i="29"/>
  <c r="G373" i="29"/>
  <c r="F374" i="29"/>
  <c r="G374" i="29"/>
  <c r="G375" i="29"/>
  <c r="E376" i="29"/>
  <c r="F376" i="29"/>
  <c r="G376" i="29"/>
  <c r="G377" i="29"/>
  <c r="G378" i="29"/>
  <c r="G379" i="29"/>
  <c r="G380" i="29"/>
  <c r="G381" i="29"/>
  <c r="E382" i="29"/>
  <c r="F382" i="29"/>
  <c r="G382" i="29"/>
  <c r="G383" i="29"/>
  <c r="E384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G397" i="29"/>
  <c r="G398" i="29"/>
  <c r="G399" i="29"/>
  <c r="E400" i="29"/>
  <c r="F400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E413" i="29"/>
  <c r="F413" i="29"/>
  <c r="G413" i="29"/>
  <c r="G414" i="29"/>
  <c r="G415" i="29"/>
  <c r="G416" i="29"/>
  <c r="G417" i="29"/>
  <c r="G418" i="29"/>
  <c r="E419" i="29"/>
  <c r="F419" i="29"/>
  <c r="G419" i="29"/>
  <c r="G420" i="29"/>
  <c r="E421" i="29"/>
  <c r="F421" i="29"/>
  <c r="G421" i="29"/>
  <c r="G422" i="29"/>
  <c r="G423" i="29"/>
  <c r="G424" i="29"/>
  <c r="E425" i="29"/>
  <c r="F425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E440" i="29"/>
  <c r="G440" i="29"/>
  <c r="G441" i="29"/>
  <c r="G442" i="29"/>
  <c r="G443" i="29"/>
  <c r="G444" i="29"/>
  <c r="E445" i="29"/>
  <c r="F445" i="29"/>
  <c r="G445" i="29"/>
  <c r="G446" i="29"/>
  <c r="F447" i="29"/>
  <c r="G447" i="29"/>
  <c r="G448" i="29"/>
  <c r="F449" i="29"/>
  <c r="G449" i="29"/>
  <c r="F450" i="29"/>
  <c r="G450" i="29"/>
  <c r="G451" i="29"/>
  <c r="G452" i="29"/>
  <c r="E453" i="29"/>
  <c r="F453" i="29"/>
  <c r="G453" i="29"/>
  <c r="E454" i="29"/>
  <c r="F454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E470" i="29"/>
  <c r="F470" i="29"/>
  <c r="G470" i="29"/>
  <c r="G471" i="29"/>
  <c r="G472" i="29"/>
  <c r="G473" i="29"/>
  <c r="E474" i="29"/>
  <c r="G474" i="29"/>
  <c r="G475" i="29"/>
  <c r="E476" i="29"/>
  <c r="G476" i="29"/>
  <c r="E477" i="29"/>
  <c r="F477" i="29"/>
  <c r="G477" i="29"/>
  <c r="G478" i="29"/>
  <c r="G479" i="29"/>
  <c r="G480" i="29"/>
  <c r="E481" i="29"/>
  <c r="G481" i="29"/>
  <c r="E482" i="29"/>
  <c r="F482" i="29"/>
  <c r="G482" i="29"/>
  <c r="G483" i="29"/>
  <c r="G484" i="29"/>
  <c r="G485" i="29"/>
  <c r="F486" i="29"/>
  <c r="G486" i="29"/>
  <c r="G487" i="29"/>
  <c r="E488" i="29"/>
  <c r="G488" i="29"/>
  <c r="G489" i="29"/>
  <c r="G490" i="29"/>
  <c r="G491" i="29"/>
  <c r="G493" i="29"/>
  <c r="G494" i="29"/>
  <c r="G495" i="29"/>
  <c r="E496" i="29"/>
  <c r="G496" i="29"/>
  <c r="G497" i="29"/>
  <c r="E498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F348" i="28"/>
  <c r="G348" i="28"/>
  <c r="E349" i="28"/>
  <c r="F349" i="28"/>
  <c r="G349" i="28"/>
  <c r="G350" i="28"/>
  <c r="G351" i="28"/>
  <c r="E352" i="28"/>
  <c r="F352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F424" i="28"/>
  <c r="G424" i="28"/>
  <c r="G425" i="28"/>
  <c r="G426" i="28"/>
  <c r="E427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F472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E300" i="27"/>
  <c r="F300" i="27"/>
  <c r="G300" i="27"/>
  <c r="G301" i="27"/>
  <c r="G302" i="27"/>
  <c r="E303" i="27"/>
  <c r="G303" i="27"/>
  <c r="G304" i="27"/>
  <c r="G305" i="27"/>
  <c r="E306" i="27"/>
  <c r="F306" i="27"/>
  <c r="G306" i="27"/>
  <c r="G307" i="27"/>
  <c r="G308" i="27"/>
  <c r="F309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F322" i="27"/>
  <c r="G322" i="27"/>
  <c r="G323" i="27"/>
  <c r="G324" i="27"/>
  <c r="G325" i="27"/>
  <c r="G326" i="27"/>
  <c r="G327" i="27"/>
  <c r="G328" i="27"/>
  <c r="E329" i="27"/>
  <c r="G329" i="27"/>
  <c r="G330" i="27"/>
  <c r="E331" i="27"/>
  <c r="F331" i="27"/>
  <c r="G331" i="27"/>
  <c r="G332" i="27"/>
  <c r="G333" i="27"/>
  <c r="G334" i="27"/>
  <c r="G335" i="27"/>
  <c r="F336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G350" i="27"/>
  <c r="F351" i="27"/>
  <c r="G351" i="27"/>
  <c r="G352" i="27"/>
  <c r="G353" i="27"/>
  <c r="G354" i="27"/>
  <c r="F355" i="27"/>
  <c r="G355" i="27"/>
  <c r="G356" i="27"/>
  <c r="G357" i="27"/>
  <c r="G358" i="27"/>
  <c r="F359" i="27"/>
  <c r="G359" i="27"/>
  <c r="E360" i="27"/>
  <c r="F360" i="27"/>
  <c r="G360" i="27"/>
  <c r="E361" i="27"/>
  <c r="F361" i="27"/>
  <c r="G361" i="27"/>
  <c r="E362" i="27"/>
  <c r="F362" i="27"/>
  <c r="G362" i="27"/>
  <c r="G363" i="27"/>
  <c r="G364" i="27"/>
  <c r="G365" i="27"/>
  <c r="E366" i="27"/>
  <c r="F366" i="27"/>
  <c r="G366" i="27"/>
  <c r="E367" i="27"/>
  <c r="G367" i="27"/>
  <c r="E368" i="27"/>
  <c r="G368" i="27"/>
  <c r="G369" i="27"/>
  <c r="G370" i="27"/>
  <c r="E371" i="27"/>
  <c r="G371" i="27"/>
  <c r="E372" i="27"/>
  <c r="G372" i="27"/>
  <c r="G373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E384" i="27"/>
  <c r="F384" i="27"/>
  <c r="G384" i="27"/>
  <c r="G385" i="27"/>
  <c r="G386" i="27"/>
  <c r="G387" i="27"/>
  <c r="G388" i="27"/>
  <c r="G389" i="27"/>
  <c r="G390" i="27"/>
  <c r="G391" i="27"/>
  <c r="G392" i="27"/>
  <c r="G393" i="27"/>
  <c r="E394" i="27"/>
  <c r="F394" i="27"/>
  <c r="G394" i="27"/>
  <c r="E395" i="27"/>
  <c r="F395" i="27"/>
  <c r="G395" i="27"/>
  <c r="E396" i="27"/>
  <c r="F396" i="27"/>
  <c r="G396" i="27"/>
  <c r="G397" i="27"/>
  <c r="G398" i="27"/>
  <c r="E399" i="27"/>
  <c r="F399" i="27"/>
  <c r="G399" i="27"/>
  <c r="F400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F418" i="27"/>
  <c r="G418" i="27"/>
  <c r="G419" i="27"/>
  <c r="G420" i="27"/>
  <c r="E421" i="27"/>
  <c r="F421" i="27"/>
  <c r="G421" i="27"/>
  <c r="G422" i="27"/>
  <c r="E423" i="27"/>
  <c r="F423" i="27"/>
  <c r="G423" i="27"/>
  <c r="F424" i="27"/>
  <c r="G424" i="27"/>
  <c r="E425" i="27"/>
  <c r="F425" i="27"/>
  <c r="G425" i="27"/>
  <c r="E426" i="27"/>
  <c r="F426" i="27"/>
  <c r="G426" i="27"/>
  <c r="E427" i="27"/>
  <c r="G427" i="27"/>
  <c r="G428" i="27"/>
  <c r="F429" i="27"/>
  <c r="G429" i="27"/>
  <c r="F430" i="27"/>
  <c r="G430" i="27"/>
  <c r="G431" i="27"/>
  <c r="G432" i="27"/>
  <c r="G433" i="27"/>
  <c r="G434" i="27"/>
  <c r="E435" i="27"/>
  <c r="G435" i="27"/>
  <c r="G436" i="27"/>
  <c r="G437" i="27"/>
  <c r="F438" i="27"/>
  <c r="G438" i="27"/>
  <c r="E439" i="27"/>
  <c r="G439" i="27"/>
  <c r="E440" i="27"/>
  <c r="F440" i="27"/>
  <c r="G440" i="27"/>
  <c r="G441" i="27"/>
  <c r="F442" i="27"/>
  <c r="G442" i="27"/>
  <c r="E443" i="27"/>
  <c r="F443" i="27"/>
  <c r="G443" i="27"/>
  <c r="F444" i="27"/>
  <c r="G444" i="27"/>
  <c r="E445" i="27"/>
  <c r="F445" i="27"/>
  <c r="G445" i="27"/>
  <c r="G446" i="27"/>
  <c r="E447" i="27"/>
  <c r="F447" i="27"/>
  <c r="G447" i="27"/>
  <c r="F448" i="27"/>
  <c r="G448" i="27"/>
  <c r="F449" i="27"/>
  <c r="G449" i="27"/>
  <c r="G450" i="27"/>
  <c r="E451" i="27"/>
  <c r="F451" i="27"/>
  <c r="G451" i="27"/>
  <c r="E452" i="27"/>
  <c r="G452" i="27"/>
  <c r="E453" i="27"/>
  <c r="F453" i="27"/>
  <c r="G453" i="27"/>
  <c r="F454" i="27"/>
  <c r="G454" i="27"/>
  <c r="F455" i="27"/>
  <c r="G455" i="27"/>
  <c r="G456" i="27"/>
  <c r="G457" i="27"/>
  <c r="G458" i="27"/>
  <c r="G459" i="27"/>
  <c r="G460" i="27"/>
  <c r="F461" i="27"/>
  <c r="G461" i="27"/>
  <c r="E462" i="27"/>
  <c r="F462" i="27"/>
  <c r="G462" i="27"/>
  <c r="G463" i="27"/>
  <c r="G464" i="27"/>
  <c r="E465" i="27"/>
  <c r="F465" i="27"/>
  <c r="G465" i="27"/>
  <c r="F466" i="27"/>
  <c r="G466" i="27"/>
  <c r="G467" i="27"/>
  <c r="G468" i="27"/>
  <c r="E469" i="27"/>
  <c r="G469" i="27"/>
  <c r="E470" i="27"/>
  <c r="F470" i="27"/>
  <c r="G470" i="27"/>
  <c r="G471" i="27"/>
  <c r="G472" i="27"/>
  <c r="G473" i="27"/>
  <c r="G474" i="27"/>
  <c r="G475" i="27"/>
  <c r="E476" i="27"/>
  <c r="F476" i="27"/>
  <c r="G476" i="27"/>
  <c r="E477" i="27"/>
  <c r="F477" i="27"/>
  <c r="G477" i="27"/>
  <c r="G478" i="27"/>
  <c r="G479" i="27"/>
  <c r="E480" i="27"/>
  <c r="G480" i="27"/>
  <c r="E481" i="27"/>
  <c r="F481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G307" i="26"/>
  <c r="G308" i="26"/>
  <c r="F309" i="26"/>
  <c r="G309" i="26"/>
  <c r="G310" i="26"/>
  <c r="G311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G320" i="26"/>
  <c r="G321" i="26"/>
  <c r="E322" i="26"/>
  <c r="G322" i="26"/>
  <c r="G323" i="26"/>
  <c r="G324" i="26"/>
  <c r="E325" i="26"/>
  <c r="G325" i="26"/>
  <c r="G326" i="26"/>
  <c r="G327" i="26"/>
  <c r="G328" i="26"/>
  <c r="E329" i="26"/>
  <c r="G329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F338" i="26"/>
  <c r="G338" i="26"/>
  <c r="G339" i="26"/>
  <c r="G340" i="26"/>
  <c r="G341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E351" i="26"/>
  <c r="F351" i="26"/>
  <c r="G351" i="26"/>
  <c r="E352" i="26"/>
  <c r="F352" i="26"/>
  <c r="G352" i="26"/>
  <c r="G353" i="26"/>
  <c r="G354" i="26"/>
  <c r="E355" i="26"/>
  <c r="F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G365" i="26"/>
  <c r="F366" i="26"/>
  <c r="G366" i="26"/>
  <c r="E367" i="26"/>
  <c r="F367" i="26"/>
  <c r="G367" i="26"/>
  <c r="F368" i="26"/>
  <c r="G368" i="26"/>
  <c r="G369" i="26"/>
  <c r="G370" i="26"/>
  <c r="E371" i="26"/>
  <c r="F371" i="26"/>
  <c r="G371" i="26"/>
  <c r="G372" i="26"/>
  <c r="E373" i="26"/>
  <c r="F373" i="26"/>
  <c r="G373" i="26"/>
  <c r="E374" i="26"/>
  <c r="F374" i="26"/>
  <c r="G374" i="26"/>
  <c r="G375" i="26"/>
  <c r="E376" i="26"/>
  <c r="F376" i="26"/>
  <c r="G376" i="26"/>
  <c r="G377" i="26"/>
  <c r="G378" i="26"/>
  <c r="G379" i="26"/>
  <c r="G380" i="26"/>
  <c r="G381" i="26"/>
  <c r="G382" i="26"/>
  <c r="E383" i="26"/>
  <c r="G383" i="26"/>
  <c r="E384" i="26"/>
  <c r="F384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H399" i="26" s="1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E415" i="26"/>
  <c r="F415" i="26"/>
  <c r="G415" i="26"/>
  <c r="E416" i="26"/>
  <c r="F416" i="26"/>
  <c r="G416" i="26"/>
  <c r="E417" i="26"/>
  <c r="G417" i="26"/>
  <c r="G418" i="26"/>
  <c r="E419" i="26"/>
  <c r="F419" i="26"/>
  <c r="G419" i="26"/>
  <c r="G420" i="26"/>
  <c r="E421" i="26"/>
  <c r="F421" i="26"/>
  <c r="G421" i="26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G428" i="26"/>
  <c r="G429" i="26"/>
  <c r="G430" i="26"/>
  <c r="F431" i="26"/>
  <c r="G431" i="26"/>
  <c r="G432" i="26"/>
  <c r="G433" i="26"/>
  <c r="E434" i="26"/>
  <c r="F434" i="26"/>
  <c r="G434" i="26"/>
  <c r="E435" i="26"/>
  <c r="F435" i="26"/>
  <c r="G435" i="26"/>
  <c r="E436" i="26"/>
  <c r="G436" i="26"/>
  <c r="G437" i="26"/>
  <c r="G438" i="26"/>
  <c r="F439" i="26"/>
  <c r="G439" i="26"/>
  <c r="E440" i="26"/>
  <c r="F440" i="26"/>
  <c r="G440" i="26"/>
  <c r="G441" i="26"/>
  <c r="G442" i="26"/>
  <c r="E443" i="26"/>
  <c r="F443" i="26"/>
  <c r="G443" i="26"/>
  <c r="H443" i="26" s="1"/>
  <c r="E444" i="26"/>
  <c r="F444" i="26"/>
  <c r="G444" i="26"/>
  <c r="E445" i="26"/>
  <c r="F445" i="26"/>
  <c r="G445" i="26"/>
  <c r="G446" i="26"/>
  <c r="E447" i="26"/>
  <c r="F447" i="26"/>
  <c r="G447" i="26"/>
  <c r="E448" i="26"/>
  <c r="F448" i="26"/>
  <c r="G448" i="26"/>
  <c r="F449" i="26"/>
  <c r="G449" i="26"/>
  <c r="E450" i="26"/>
  <c r="G450" i="26"/>
  <c r="E451" i="26"/>
  <c r="F451" i="26"/>
  <c r="G451" i="26"/>
  <c r="E452" i="26"/>
  <c r="F452" i="26"/>
  <c r="G452" i="26"/>
  <c r="E453" i="26"/>
  <c r="F453" i="26"/>
  <c r="G453" i="26"/>
  <c r="E454" i="26"/>
  <c r="F454" i="26"/>
  <c r="G454" i="26"/>
  <c r="G455" i="26"/>
  <c r="E456" i="26"/>
  <c r="F456" i="26"/>
  <c r="G456" i="26"/>
  <c r="G457" i="26"/>
  <c r="G458" i="26"/>
  <c r="E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G466" i="26"/>
  <c r="G467" i="26"/>
  <c r="G468" i="26"/>
  <c r="G469" i="26"/>
  <c r="F470" i="26"/>
  <c r="G470" i="26"/>
  <c r="E471" i="26"/>
  <c r="F471" i="26"/>
  <c r="G471" i="26"/>
  <c r="E472" i="26"/>
  <c r="F472" i="26"/>
  <c r="G472" i="26"/>
  <c r="E473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E494" i="26"/>
  <c r="F494" i="26"/>
  <c r="G494" i="26"/>
  <c r="G495" i="26"/>
  <c r="E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E313" i="25"/>
  <c r="G313" i="25"/>
  <c r="G314" i="25"/>
  <c r="G315" i="25"/>
  <c r="E316" i="25"/>
  <c r="F316" i="25"/>
  <c r="G316" i="25"/>
  <c r="G317" i="25"/>
  <c r="G318" i="25"/>
  <c r="G319" i="25"/>
  <c r="G320" i="25"/>
  <c r="E321" i="25"/>
  <c r="G321" i="25"/>
  <c r="E322" i="25"/>
  <c r="G322" i="25"/>
  <c r="G323" i="25"/>
  <c r="E324" i="25"/>
  <c r="G324" i="25"/>
  <c r="E325" i="25"/>
  <c r="F325" i="25"/>
  <c r="G325" i="25"/>
  <c r="G326" i="25"/>
  <c r="G327" i="25"/>
  <c r="G328" i="25"/>
  <c r="G329" i="25"/>
  <c r="G330" i="25"/>
  <c r="F331" i="25"/>
  <c r="G331" i="25"/>
  <c r="G332" i="25"/>
  <c r="G333" i="25"/>
  <c r="G334" i="25"/>
  <c r="G335" i="25"/>
  <c r="G336" i="25"/>
  <c r="G337" i="25"/>
  <c r="G338" i="25"/>
  <c r="G339" i="25"/>
  <c r="G340" i="25"/>
  <c r="G341" i="25"/>
  <c r="E342" i="25"/>
  <c r="F342" i="25"/>
  <c r="G342" i="25"/>
  <c r="G343" i="25"/>
  <c r="G344" i="25"/>
  <c r="G345" i="25"/>
  <c r="G346" i="25"/>
  <c r="G347" i="25"/>
  <c r="E348" i="25"/>
  <c r="F348" i="25"/>
  <c r="G348" i="25"/>
  <c r="E349" i="25"/>
  <c r="F349" i="25"/>
  <c r="G349" i="25"/>
  <c r="G350" i="25"/>
  <c r="E351" i="25"/>
  <c r="F351" i="25"/>
  <c r="G351" i="25"/>
  <c r="E352" i="25"/>
  <c r="F352" i="25"/>
  <c r="G352" i="25"/>
  <c r="E353" i="25"/>
  <c r="G353" i="25"/>
  <c r="G354" i="25"/>
  <c r="F355" i="25"/>
  <c r="G355" i="25"/>
  <c r="G356" i="25"/>
  <c r="G357" i="25"/>
  <c r="G358" i="25"/>
  <c r="E359" i="25"/>
  <c r="G359" i="25"/>
  <c r="E360" i="25"/>
  <c r="F360" i="25"/>
  <c r="G360" i="25"/>
  <c r="E361" i="25"/>
  <c r="F361" i="25"/>
  <c r="G361" i="25"/>
  <c r="E362" i="25"/>
  <c r="F362" i="25"/>
  <c r="G362" i="25"/>
  <c r="G363" i="25"/>
  <c r="G364" i="25"/>
  <c r="G365" i="25"/>
  <c r="E366" i="25"/>
  <c r="F366" i="25"/>
  <c r="G366" i="25"/>
  <c r="E367" i="25"/>
  <c r="F367" i="25"/>
  <c r="G367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G379" i="25"/>
  <c r="G380" i="25"/>
  <c r="E381" i="25"/>
  <c r="G381" i="25"/>
  <c r="E382" i="25"/>
  <c r="F382" i="25"/>
  <c r="G382" i="25"/>
  <c r="G383" i="25"/>
  <c r="E384" i="25"/>
  <c r="G384" i="25"/>
  <c r="G385" i="25"/>
  <c r="E386" i="25"/>
  <c r="F386" i="25"/>
  <c r="G386" i="25"/>
  <c r="G387" i="25"/>
  <c r="F388" i="25"/>
  <c r="G388" i="25"/>
  <c r="E389" i="25"/>
  <c r="F389" i="25"/>
  <c r="G389" i="25"/>
  <c r="E390" i="25"/>
  <c r="F390" i="25"/>
  <c r="G390" i="25"/>
  <c r="G391" i="25"/>
  <c r="G392" i="25"/>
  <c r="G393" i="25"/>
  <c r="E394" i="25"/>
  <c r="F394" i="25"/>
  <c r="G394" i="25"/>
  <c r="F395" i="25"/>
  <c r="G395" i="25"/>
  <c r="E396" i="25"/>
  <c r="F396" i="25"/>
  <c r="G396" i="25"/>
  <c r="E397" i="25"/>
  <c r="F397" i="25"/>
  <c r="G397" i="25"/>
  <c r="G398" i="25"/>
  <c r="E399" i="25"/>
  <c r="F399" i="25"/>
  <c r="G399" i="25"/>
  <c r="E400" i="25"/>
  <c r="F400" i="25"/>
  <c r="G400" i="25"/>
  <c r="G401" i="25"/>
  <c r="G402" i="25"/>
  <c r="G403" i="25"/>
  <c r="F404" i="25"/>
  <c r="G404" i="25"/>
  <c r="G405" i="25"/>
  <c r="G406" i="25"/>
  <c r="G407" i="25"/>
  <c r="G408" i="25"/>
  <c r="E409" i="25"/>
  <c r="G409" i="25"/>
  <c r="F410" i="25"/>
  <c r="G410" i="25"/>
  <c r="G411" i="25"/>
  <c r="G412" i="25"/>
  <c r="E413" i="25"/>
  <c r="F413" i="25"/>
  <c r="G413" i="25"/>
  <c r="E414" i="25"/>
  <c r="F414" i="25"/>
  <c r="G414" i="25"/>
  <c r="G415" i="25"/>
  <c r="E416" i="25"/>
  <c r="F416" i="25"/>
  <c r="G416" i="25"/>
  <c r="H416" i="25" s="1"/>
  <c r="E417" i="25"/>
  <c r="F417" i="25"/>
  <c r="G417" i="25"/>
  <c r="E418" i="25"/>
  <c r="F418" i="25"/>
  <c r="G418" i="25"/>
  <c r="G419" i="25"/>
  <c r="G420" i="25"/>
  <c r="G421" i="25"/>
  <c r="G422" i="25"/>
  <c r="E423" i="25"/>
  <c r="F423" i="25"/>
  <c r="G423" i="25"/>
  <c r="E424" i="25"/>
  <c r="F424" i="25"/>
  <c r="G424" i="25"/>
  <c r="E425" i="25"/>
  <c r="F425" i="25"/>
  <c r="G425" i="25"/>
  <c r="E426" i="25"/>
  <c r="G426" i="25"/>
  <c r="E427" i="25"/>
  <c r="F427" i="25"/>
  <c r="G427" i="25"/>
  <c r="H427" i="25" s="1"/>
  <c r="G428" i="25"/>
  <c r="G429" i="25"/>
  <c r="G430" i="25"/>
  <c r="G431" i="25"/>
  <c r="G432" i="25"/>
  <c r="G433" i="25"/>
  <c r="G434" i="25"/>
  <c r="E435" i="25"/>
  <c r="G435" i="25"/>
  <c r="H435" i="25" s="1"/>
  <c r="E436" i="25"/>
  <c r="G436" i="25"/>
  <c r="G437" i="25"/>
  <c r="F438" i="25"/>
  <c r="G438" i="25"/>
  <c r="F439" i="25"/>
  <c r="G439" i="25"/>
  <c r="F440" i="25"/>
  <c r="G440" i="25"/>
  <c r="G441" i="25"/>
  <c r="F442" i="25"/>
  <c r="G442" i="25"/>
  <c r="E443" i="25"/>
  <c r="F443" i="25"/>
  <c r="G443" i="25"/>
  <c r="H443" i="25" s="1"/>
  <c r="F444" i="25"/>
  <c r="G444" i="25"/>
  <c r="E445" i="25"/>
  <c r="F445" i="25"/>
  <c r="G445" i="25"/>
  <c r="G446" i="25"/>
  <c r="G447" i="25"/>
  <c r="G448" i="25"/>
  <c r="G449" i="25"/>
  <c r="E450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G458" i="25"/>
  <c r="F459" i="25"/>
  <c r="G459" i="25"/>
  <c r="G460" i="25"/>
  <c r="G461" i="25"/>
  <c r="G462" i="25"/>
  <c r="G463" i="25"/>
  <c r="G464" i="25"/>
  <c r="F465" i="25"/>
  <c r="G465" i="25"/>
  <c r="E466" i="25"/>
  <c r="G466" i="25"/>
  <c r="G467" i="25"/>
  <c r="G468" i="25"/>
  <c r="E469" i="25"/>
  <c r="F469" i="25"/>
  <c r="G469" i="25"/>
  <c r="F470" i="25"/>
  <c r="G470" i="25"/>
  <c r="E471" i="25"/>
  <c r="F471" i="25"/>
  <c r="G471" i="25"/>
  <c r="E472" i="25"/>
  <c r="F472" i="25"/>
  <c r="G472" i="25"/>
  <c r="G473" i="25"/>
  <c r="E474" i="25"/>
  <c r="F474" i="25"/>
  <c r="G474" i="25"/>
  <c r="F475" i="25"/>
  <c r="G475" i="25"/>
  <c r="G476" i="25"/>
  <c r="E477" i="25"/>
  <c r="F477" i="25"/>
  <c r="G477" i="25"/>
  <c r="G478" i="25"/>
  <c r="E479" i="25"/>
  <c r="F479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F490" i="25"/>
  <c r="G490" i="25"/>
  <c r="G491" i="25"/>
  <c r="G492" i="25"/>
  <c r="G493" i="25"/>
  <c r="G494" i="25"/>
  <c r="F495" i="25"/>
  <c r="G495" i="25"/>
  <c r="E496" i="25"/>
  <c r="F496" i="25"/>
  <c r="G496" i="25"/>
  <c r="G497" i="25"/>
  <c r="E498" i="25"/>
  <c r="F498" i="25"/>
  <c r="G498" i="25"/>
  <c r="E499" i="25"/>
  <c r="F499" i="25"/>
  <c r="G499" i="25"/>
  <c r="G296" i="24"/>
  <c r="G297" i="24"/>
  <c r="G298" i="24"/>
  <c r="E299" i="24"/>
  <c r="F299" i="24"/>
  <c r="G299" i="24"/>
  <c r="G300" i="24"/>
  <c r="G301" i="24"/>
  <c r="E302" i="24"/>
  <c r="F302" i="24"/>
  <c r="G302" i="24"/>
  <c r="G303" i="24"/>
  <c r="E304" i="24"/>
  <c r="F304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E313" i="24"/>
  <c r="F313" i="24"/>
  <c r="G313" i="24"/>
  <c r="G314" i="24"/>
  <c r="G315" i="24"/>
  <c r="E316" i="24"/>
  <c r="F316" i="24"/>
  <c r="G316" i="24"/>
  <c r="G317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F328" i="24"/>
  <c r="G328" i="24"/>
  <c r="E329" i="24"/>
  <c r="F329" i="24"/>
  <c r="G329" i="24"/>
  <c r="G330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G340" i="24"/>
  <c r="E341" i="24"/>
  <c r="F341" i="24"/>
  <c r="G341" i="24"/>
  <c r="G342" i="24"/>
  <c r="E343" i="24"/>
  <c r="F343" i="24"/>
  <c r="G343" i="24"/>
  <c r="G344" i="24"/>
  <c r="G345" i="24"/>
  <c r="G346" i="24"/>
  <c r="G347" i="24"/>
  <c r="F348" i="24"/>
  <c r="G348" i="24"/>
  <c r="E349" i="24"/>
  <c r="F349" i="24"/>
  <c r="G349" i="24"/>
  <c r="G350" i="24"/>
  <c r="E351" i="24"/>
  <c r="F351" i="24"/>
  <c r="G351" i="24"/>
  <c r="E352" i="24"/>
  <c r="F352" i="24"/>
  <c r="G352" i="24"/>
  <c r="G353" i="24"/>
  <c r="G354" i="24"/>
  <c r="E355" i="24"/>
  <c r="F355" i="24"/>
  <c r="G355" i="24"/>
  <c r="F356" i="24"/>
  <c r="G356" i="24"/>
  <c r="G357" i="24"/>
  <c r="G358" i="24"/>
  <c r="G359" i="24"/>
  <c r="E360" i="24"/>
  <c r="F360" i="24"/>
  <c r="G360" i="24"/>
  <c r="E361" i="24"/>
  <c r="F361" i="24"/>
  <c r="G361" i="24"/>
  <c r="E362" i="24"/>
  <c r="F362" i="24"/>
  <c r="G362" i="24"/>
  <c r="G363" i="24"/>
  <c r="E364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G369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G377" i="24"/>
  <c r="G378" i="24"/>
  <c r="E379" i="24"/>
  <c r="F379" i="24"/>
  <c r="G379" i="24"/>
  <c r="E380" i="24"/>
  <c r="F380" i="24"/>
  <c r="G380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F389" i="24"/>
  <c r="G389" i="24"/>
  <c r="E390" i="24"/>
  <c r="F390" i="24"/>
  <c r="G390" i="24"/>
  <c r="E391" i="24"/>
  <c r="F391" i="24"/>
  <c r="G391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F403" i="24"/>
  <c r="G403" i="24"/>
  <c r="E404" i="24"/>
  <c r="F404" i="24"/>
  <c r="G404" i="24"/>
  <c r="G405" i="24"/>
  <c r="G406" i="24"/>
  <c r="E407" i="24"/>
  <c r="F407" i="24"/>
  <c r="G407" i="24"/>
  <c r="G408" i="24"/>
  <c r="F409" i="24"/>
  <c r="G409" i="24"/>
  <c r="E410" i="24"/>
  <c r="F410" i="24"/>
  <c r="G410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E434" i="24"/>
  <c r="F434" i="24"/>
  <c r="G434" i="24"/>
  <c r="E435" i="24"/>
  <c r="F435" i="24"/>
  <c r="G435" i="24"/>
  <c r="G436" i="24"/>
  <c r="G437" i="24"/>
  <c r="E438" i="24"/>
  <c r="F438" i="24"/>
  <c r="G438" i="24"/>
  <c r="E439" i="24"/>
  <c r="F439" i="24"/>
  <c r="G439" i="24"/>
  <c r="E440" i="24"/>
  <c r="F440" i="24"/>
  <c r="G440" i="24"/>
  <c r="G441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G447" i="24"/>
  <c r="E448" i="24"/>
  <c r="F448" i="24"/>
  <c r="G448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E460" i="24"/>
  <c r="F460" i="24"/>
  <c r="G460" i="24"/>
  <c r="E461" i="24"/>
  <c r="F461" i="24"/>
  <c r="G461" i="24"/>
  <c r="G462" i="24"/>
  <c r="G463" i="24"/>
  <c r="E464" i="24"/>
  <c r="F464" i="24"/>
  <c r="G464" i="24"/>
  <c r="E465" i="24"/>
  <c r="F465" i="24"/>
  <c r="G465" i="24"/>
  <c r="E466" i="24"/>
  <c r="F466" i="24"/>
  <c r="G466" i="24"/>
  <c r="G467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G479" i="24"/>
  <c r="E480" i="24"/>
  <c r="F480" i="24"/>
  <c r="G480" i="24"/>
  <c r="E481" i="24"/>
  <c r="F481" i="24"/>
  <c r="G481" i="24"/>
  <c r="E482" i="24"/>
  <c r="F482" i="24"/>
  <c r="G482" i="24"/>
  <c r="F483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E493" i="24"/>
  <c r="F493" i="24"/>
  <c r="G493" i="24"/>
  <c r="E494" i="24"/>
  <c r="F494" i="24"/>
  <c r="G494" i="24"/>
  <c r="E495" i="24"/>
  <c r="F495" i="24"/>
  <c r="G495" i="24"/>
  <c r="E496" i="24"/>
  <c r="F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G315" i="23"/>
  <c r="E316" i="23"/>
  <c r="F316" i="23"/>
  <c r="G316" i="23"/>
  <c r="G317" i="23"/>
  <c r="G318" i="23"/>
  <c r="G319" i="23"/>
  <c r="G320" i="23"/>
  <c r="F321" i="23"/>
  <c r="G321" i="23"/>
  <c r="E322" i="23"/>
  <c r="F322" i="23"/>
  <c r="G322" i="23"/>
  <c r="G323" i="23"/>
  <c r="E324" i="23"/>
  <c r="F324" i="23"/>
  <c r="G324" i="23"/>
  <c r="G325" i="23"/>
  <c r="G326" i="23"/>
  <c r="F327" i="23"/>
  <c r="G327" i="23"/>
  <c r="F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F337" i="23"/>
  <c r="G337" i="23"/>
  <c r="E338" i="23"/>
  <c r="F338" i="23"/>
  <c r="G338" i="23"/>
  <c r="G339" i="23"/>
  <c r="E340" i="23"/>
  <c r="G340" i="23"/>
  <c r="F341" i="23"/>
  <c r="G341" i="23"/>
  <c r="E342" i="23"/>
  <c r="F342" i="23"/>
  <c r="G342" i="23"/>
  <c r="F343" i="23"/>
  <c r="G343" i="23"/>
  <c r="E344" i="23"/>
  <c r="F344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G350" i="23"/>
  <c r="E351" i="23"/>
  <c r="F351" i="23"/>
  <c r="G351" i="23"/>
  <c r="E352" i="23"/>
  <c r="F352" i="23"/>
  <c r="G352" i="23"/>
  <c r="H352" i="23" s="1"/>
  <c r="E353" i="23"/>
  <c r="G353" i="23"/>
  <c r="G354" i="23"/>
  <c r="E355" i="23"/>
  <c r="F355" i="23"/>
  <c r="G355" i="23"/>
  <c r="G356" i="23"/>
  <c r="G357" i="23"/>
  <c r="G358" i="23"/>
  <c r="E359" i="23"/>
  <c r="G359" i="23"/>
  <c r="E360" i="23"/>
  <c r="F360" i="23"/>
  <c r="G360" i="23"/>
  <c r="E361" i="23"/>
  <c r="G361" i="23"/>
  <c r="E362" i="23"/>
  <c r="F362" i="23"/>
  <c r="G362" i="23"/>
  <c r="G363" i="23"/>
  <c r="F364" i="23"/>
  <c r="G364" i="23"/>
  <c r="G365" i="23"/>
  <c r="G366" i="23"/>
  <c r="E367" i="23"/>
  <c r="F367" i="23"/>
  <c r="G367" i="23"/>
  <c r="E368" i="23"/>
  <c r="G368" i="23"/>
  <c r="G369" i="23"/>
  <c r="G370" i="23"/>
  <c r="G371" i="23"/>
  <c r="G372" i="23"/>
  <c r="E373" i="23"/>
  <c r="F373" i="23"/>
  <c r="G373" i="23"/>
  <c r="E374" i="23"/>
  <c r="F374" i="23"/>
  <c r="G374" i="23"/>
  <c r="F375" i="23"/>
  <c r="G375" i="23"/>
  <c r="E376" i="23"/>
  <c r="F376" i="23"/>
  <c r="G376" i="23"/>
  <c r="G377" i="23"/>
  <c r="G378" i="23"/>
  <c r="E379" i="23"/>
  <c r="F379" i="23"/>
  <c r="G379" i="23"/>
  <c r="E380" i="23"/>
  <c r="F380" i="23"/>
  <c r="G380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G387" i="23"/>
  <c r="G388" i="23"/>
  <c r="G389" i="23"/>
  <c r="G390" i="23"/>
  <c r="E391" i="23"/>
  <c r="F391" i="23"/>
  <c r="G391" i="23"/>
  <c r="H391" i="23" s="1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F398" i="23"/>
  <c r="G398" i="23"/>
  <c r="G399" i="23"/>
  <c r="E400" i="23"/>
  <c r="F400" i="23"/>
  <c r="G400" i="23"/>
  <c r="G401" i="23"/>
  <c r="E402" i="23"/>
  <c r="F402" i="23"/>
  <c r="G402" i="23"/>
  <c r="H402" i="23" s="1"/>
  <c r="G403" i="23"/>
  <c r="E404" i="23"/>
  <c r="F404" i="23"/>
  <c r="G404" i="23"/>
  <c r="E405" i="23"/>
  <c r="F405" i="23"/>
  <c r="G405" i="23"/>
  <c r="G406" i="23"/>
  <c r="E407" i="23"/>
  <c r="F407" i="23"/>
  <c r="G407" i="23"/>
  <c r="G408" i="23"/>
  <c r="E409" i="23"/>
  <c r="G409" i="23"/>
  <c r="F410" i="23"/>
  <c r="G410" i="23"/>
  <c r="G411" i="23"/>
  <c r="G412" i="23"/>
  <c r="E413" i="23"/>
  <c r="F413" i="23"/>
  <c r="G413" i="23"/>
  <c r="H413" i="23" s="1"/>
  <c r="E414" i="23"/>
  <c r="F414" i="23"/>
  <c r="G414" i="23"/>
  <c r="F415" i="23"/>
  <c r="G415" i="23"/>
  <c r="E416" i="23"/>
  <c r="F416" i="23"/>
  <c r="G416" i="23"/>
  <c r="G417" i="23"/>
  <c r="F418" i="23"/>
  <c r="G418" i="23"/>
  <c r="E419" i="23"/>
  <c r="F419" i="23"/>
  <c r="G419" i="23"/>
  <c r="E420" i="23"/>
  <c r="F420" i="23"/>
  <c r="G420" i="23"/>
  <c r="E421" i="23"/>
  <c r="F421" i="23"/>
  <c r="G421" i="23"/>
  <c r="E422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E429" i="23"/>
  <c r="F429" i="23"/>
  <c r="G429" i="23"/>
  <c r="E430" i="23"/>
  <c r="F430" i="23"/>
  <c r="G430" i="23"/>
  <c r="E431" i="23"/>
  <c r="F431" i="23"/>
  <c r="G431" i="23"/>
  <c r="G432" i="23"/>
  <c r="F433" i="23"/>
  <c r="G433" i="23"/>
  <c r="E434" i="23"/>
  <c r="F434" i="23"/>
  <c r="G434" i="23"/>
  <c r="E435" i="23"/>
  <c r="F435" i="23"/>
  <c r="G435" i="23"/>
  <c r="E436" i="23"/>
  <c r="F436" i="23"/>
  <c r="G436" i="23"/>
  <c r="G437" i="23"/>
  <c r="E438" i="23"/>
  <c r="G438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F447" i="23"/>
  <c r="G447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G460" i="23"/>
  <c r="E461" i="23"/>
  <c r="F461" i="23"/>
  <c r="G461" i="23"/>
  <c r="E462" i="23"/>
  <c r="F462" i="23"/>
  <c r="G462" i="23"/>
  <c r="G463" i="23"/>
  <c r="G464" i="23"/>
  <c r="E465" i="23"/>
  <c r="F465" i="23"/>
  <c r="G465" i="23"/>
  <c r="E466" i="23"/>
  <c r="F466" i="23"/>
  <c r="G466" i="23"/>
  <c r="G467" i="23"/>
  <c r="E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F473" i="23"/>
  <c r="G473" i="23"/>
  <c r="E474" i="23"/>
  <c r="F474" i="23"/>
  <c r="G474" i="23"/>
  <c r="H474" i="23" s="1"/>
  <c r="G475" i="23"/>
  <c r="E476" i="23"/>
  <c r="F476" i="23"/>
  <c r="G476" i="23"/>
  <c r="E477" i="23"/>
  <c r="F477" i="23"/>
  <c r="G477" i="23"/>
  <c r="G478" i="23"/>
  <c r="G479" i="23"/>
  <c r="F480" i="23"/>
  <c r="G480" i="23"/>
  <c r="E481" i="23"/>
  <c r="F481" i="23"/>
  <c r="G481" i="23"/>
  <c r="E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G492" i="23"/>
  <c r="G493" i="23"/>
  <c r="E494" i="23"/>
  <c r="F494" i="23"/>
  <c r="G494" i="23"/>
  <c r="G495" i="23"/>
  <c r="E496" i="23"/>
  <c r="F496" i="23"/>
  <c r="G496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F305" i="22"/>
  <c r="G305" i="22"/>
  <c r="E306" i="22"/>
  <c r="F306" i="22"/>
  <c r="G306" i="22"/>
  <c r="H306" i="22" s="1"/>
  <c r="G307" i="22"/>
  <c r="G308" i="22"/>
  <c r="G309" i="22"/>
  <c r="G310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F319" i="22"/>
  <c r="G319" i="22"/>
  <c r="E320" i="22"/>
  <c r="F320" i="22"/>
  <c r="G320" i="22"/>
  <c r="G321" i="22"/>
  <c r="E322" i="22"/>
  <c r="F322" i="22"/>
  <c r="G322" i="22"/>
  <c r="H322" i="22" s="1"/>
  <c r="G323" i="22"/>
  <c r="G324" i="22"/>
  <c r="F325" i="22"/>
  <c r="G325" i="22"/>
  <c r="G326" i="22"/>
  <c r="G327" i="22"/>
  <c r="G328" i="22"/>
  <c r="F329" i="22"/>
  <c r="G329" i="22"/>
  <c r="G330" i="22"/>
  <c r="G331" i="22"/>
  <c r="G332" i="22"/>
  <c r="G333" i="22"/>
  <c r="G334" i="22"/>
  <c r="G335" i="22"/>
  <c r="E336" i="22"/>
  <c r="F336" i="22"/>
  <c r="G336" i="22"/>
  <c r="G337" i="22"/>
  <c r="E338" i="22"/>
  <c r="F338" i="22"/>
  <c r="G338" i="22"/>
  <c r="G339" i="22"/>
  <c r="E340" i="22"/>
  <c r="F340" i="22"/>
  <c r="G340" i="22"/>
  <c r="E341" i="22"/>
  <c r="G341" i="22"/>
  <c r="E342" i="22"/>
  <c r="F342" i="22"/>
  <c r="G342" i="22"/>
  <c r="G343" i="22"/>
  <c r="G344" i="22"/>
  <c r="G345" i="22"/>
  <c r="F346" i="22"/>
  <c r="G346" i="22"/>
  <c r="G347" i="22"/>
  <c r="E348" i="22"/>
  <c r="F348" i="22"/>
  <c r="G348" i="22"/>
  <c r="E349" i="22"/>
  <c r="F349" i="22"/>
  <c r="G349" i="22"/>
  <c r="G350" i="22"/>
  <c r="G351" i="22"/>
  <c r="E352" i="22"/>
  <c r="F352" i="22"/>
  <c r="G352" i="22"/>
  <c r="G353" i="22"/>
  <c r="G354" i="22"/>
  <c r="E355" i="22"/>
  <c r="G355" i="22"/>
  <c r="G356" i="22"/>
  <c r="G357" i="22"/>
  <c r="G358" i="22"/>
  <c r="G359" i="22"/>
  <c r="E360" i="22"/>
  <c r="F360" i="22"/>
  <c r="G360" i="22"/>
  <c r="E361" i="22"/>
  <c r="F361" i="22"/>
  <c r="G361" i="22"/>
  <c r="E362" i="22"/>
  <c r="F362" i="22"/>
  <c r="G362" i="22"/>
  <c r="G363" i="22"/>
  <c r="E364" i="22"/>
  <c r="F364" i="22"/>
  <c r="G364" i="22"/>
  <c r="H364" i="22" s="1"/>
  <c r="G365" i="22"/>
  <c r="E366" i="22"/>
  <c r="F366" i="22"/>
  <c r="G366" i="22"/>
  <c r="G367" i="22"/>
  <c r="G368" i="22"/>
  <c r="G369" i="22"/>
  <c r="G370" i="22"/>
  <c r="E371" i="22"/>
  <c r="F371" i="22"/>
  <c r="G371" i="22"/>
  <c r="G372" i="22"/>
  <c r="E373" i="22"/>
  <c r="F373" i="22"/>
  <c r="G373" i="22"/>
  <c r="H373" i="22" s="1"/>
  <c r="E374" i="22"/>
  <c r="F374" i="22"/>
  <c r="G374" i="22"/>
  <c r="H374" i="22" s="1"/>
  <c r="G375" i="22"/>
  <c r="E376" i="22"/>
  <c r="F376" i="22"/>
  <c r="G376" i="22"/>
  <c r="G377" i="22"/>
  <c r="G378" i="22"/>
  <c r="G379" i="22"/>
  <c r="G380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G389" i="22"/>
  <c r="E390" i="22"/>
  <c r="F390" i="22"/>
  <c r="G390" i="22"/>
  <c r="E391" i="22"/>
  <c r="G391" i="22"/>
  <c r="G392" i="22"/>
  <c r="G393" i="22"/>
  <c r="E394" i="22"/>
  <c r="F394" i="22"/>
  <c r="G394" i="22"/>
  <c r="E395" i="22"/>
  <c r="F395" i="22"/>
  <c r="G395" i="22"/>
  <c r="E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F403" i="22"/>
  <c r="G403" i="22"/>
  <c r="E404" i="22"/>
  <c r="F404" i="22"/>
  <c r="G404" i="22"/>
  <c r="E405" i="22"/>
  <c r="F405" i="22"/>
  <c r="G405" i="22"/>
  <c r="G406" i="22"/>
  <c r="E407" i="22"/>
  <c r="G407" i="22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G416" i="22"/>
  <c r="E417" i="22"/>
  <c r="F417" i="22"/>
  <c r="G417" i="22"/>
  <c r="E418" i="22"/>
  <c r="F418" i="22"/>
  <c r="G418" i="22"/>
  <c r="F419" i="22"/>
  <c r="G419" i="22"/>
  <c r="G420" i="22"/>
  <c r="G421" i="22"/>
  <c r="G422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G429" i="22"/>
  <c r="G430" i="22"/>
  <c r="F431" i="22"/>
  <c r="G431" i="22"/>
  <c r="G432" i="22"/>
  <c r="G433" i="22"/>
  <c r="G434" i="22"/>
  <c r="F435" i="22"/>
  <c r="G435" i="22"/>
  <c r="E436" i="22"/>
  <c r="F436" i="22"/>
  <c r="G436" i="22"/>
  <c r="G437" i="22"/>
  <c r="E438" i="22"/>
  <c r="F438" i="22"/>
  <c r="G438" i="22"/>
  <c r="G439" i="22"/>
  <c r="F440" i="22"/>
  <c r="G440" i="22"/>
  <c r="G441" i="22"/>
  <c r="F442" i="22"/>
  <c r="G442" i="22"/>
  <c r="F443" i="22"/>
  <c r="G443" i="22"/>
  <c r="F444" i="22"/>
  <c r="G444" i="22"/>
  <c r="E445" i="22"/>
  <c r="F445" i="22"/>
  <c r="G445" i="22"/>
  <c r="H445" i="22" s="1"/>
  <c r="F446" i="22"/>
  <c r="G446" i="22"/>
  <c r="E447" i="22"/>
  <c r="F447" i="22"/>
  <c r="G447" i="22"/>
  <c r="E448" i="22"/>
  <c r="F448" i="22"/>
  <c r="G448" i="22"/>
  <c r="E449" i="22"/>
  <c r="F449" i="22"/>
  <c r="G449" i="22"/>
  <c r="G450" i="22"/>
  <c r="E451" i="22"/>
  <c r="F451" i="22"/>
  <c r="G451" i="22"/>
  <c r="H451" i="22" s="1"/>
  <c r="E452" i="22"/>
  <c r="F452" i="22"/>
  <c r="G452" i="22"/>
  <c r="H452" i="22" s="1"/>
  <c r="E453" i="22"/>
  <c r="F453" i="22"/>
  <c r="G453" i="22"/>
  <c r="E454" i="22"/>
  <c r="F454" i="22"/>
  <c r="G454" i="22"/>
  <c r="E455" i="22"/>
  <c r="F455" i="22"/>
  <c r="G455" i="22"/>
  <c r="H455" i="22" s="1"/>
  <c r="E456" i="22"/>
  <c r="F456" i="22"/>
  <c r="G456" i="22"/>
  <c r="E457" i="22"/>
  <c r="F457" i="22"/>
  <c r="G457" i="22"/>
  <c r="E458" i="22"/>
  <c r="G458" i="22"/>
  <c r="E459" i="22"/>
  <c r="F459" i="22"/>
  <c r="G459" i="22"/>
  <c r="G460" i="22"/>
  <c r="E461" i="22"/>
  <c r="F461" i="22"/>
  <c r="G461" i="22"/>
  <c r="H461" i="22" s="1"/>
  <c r="E462" i="22"/>
  <c r="F462" i="22"/>
  <c r="G462" i="22"/>
  <c r="H462" i="22" s="1"/>
  <c r="G463" i="22"/>
  <c r="G464" i="22"/>
  <c r="E465" i="22"/>
  <c r="F465" i="22"/>
  <c r="G465" i="22"/>
  <c r="E466" i="22"/>
  <c r="F466" i="22"/>
  <c r="G466" i="22"/>
  <c r="G467" i="22"/>
  <c r="G468" i="22"/>
  <c r="E469" i="22"/>
  <c r="G469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E475" i="22"/>
  <c r="F475" i="22"/>
  <c r="G475" i="22"/>
  <c r="E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H481" i="22" s="1"/>
  <c r="E482" i="22"/>
  <c r="F482" i="22"/>
  <c r="G482" i="22"/>
  <c r="G483" i="22"/>
  <c r="G484" i="22"/>
  <c r="G485" i="22"/>
  <c r="E486" i="22"/>
  <c r="F486" i="22"/>
  <c r="G486" i="22"/>
  <c r="H486" i="22" s="1"/>
  <c r="G487" i="22"/>
  <c r="E488" i="22"/>
  <c r="F488" i="22"/>
  <c r="G488" i="22"/>
  <c r="E489" i="22"/>
  <c r="F489" i="22"/>
  <c r="G489" i="22"/>
  <c r="F490" i="22"/>
  <c r="G490" i="22"/>
  <c r="G491" i="22"/>
  <c r="E492" i="22"/>
  <c r="G492" i="22"/>
  <c r="G493" i="22"/>
  <c r="G494" i="22"/>
  <c r="G495" i="22"/>
  <c r="E496" i="22"/>
  <c r="G496" i="22"/>
  <c r="G497" i="22"/>
  <c r="E498" i="22"/>
  <c r="F498" i="22"/>
  <c r="G498" i="22"/>
  <c r="H498" i="22" s="1"/>
  <c r="E499" i="22"/>
  <c r="F499" i="22"/>
  <c r="G499" i="22"/>
  <c r="H499" i="22" s="1"/>
  <c r="G296" i="21"/>
  <c r="G297" i="21"/>
  <c r="G298" i="21"/>
  <c r="E299" i="21"/>
  <c r="F299" i="21"/>
  <c r="E300" i="21"/>
  <c r="F300" i="21"/>
  <c r="G300" i="21"/>
  <c r="G301" i="21"/>
  <c r="G302" i="21"/>
  <c r="G303" i="21"/>
  <c r="G304" i="21"/>
  <c r="F305" i="21"/>
  <c r="G305" i="21"/>
  <c r="E306" i="21"/>
  <c r="F306" i="21"/>
  <c r="G306" i="21"/>
  <c r="G307" i="21"/>
  <c r="G308" i="21"/>
  <c r="F309" i="21"/>
  <c r="G309" i="21"/>
  <c r="G310" i="21"/>
  <c r="G311" i="21"/>
  <c r="E312" i="21"/>
  <c r="F312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G322" i="21"/>
  <c r="G323" i="21"/>
  <c r="G324" i="21"/>
  <c r="E325" i="21"/>
  <c r="F325" i="21"/>
  <c r="G325" i="21"/>
  <c r="H325" i="21" s="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E341" i="21"/>
  <c r="G341" i="21"/>
  <c r="E342" i="21"/>
  <c r="F342" i="21"/>
  <c r="G342" i="21"/>
  <c r="F343" i="21"/>
  <c r="G343" i="21"/>
  <c r="G344" i="21"/>
  <c r="G345" i="21"/>
  <c r="F346" i="21"/>
  <c r="G346" i="21"/>
  <c r="G347" i="21"/>
  <c r="E348" i="21"/>
  <c r="F348" i="21"/>
  <c r="G348" i="21"/>
  <c r="H348" i="21" s="1"/>
  <c r="E349" i="21"/>
  <c r="F349" i="21"/>
  <c r="G349" i="21"/>
  <c r="G350" i="21"/>
  <c r="G351" i="21"/>
  <c r="E352" i="21"/>
  <c r="F352" i="21"/>
  <c r="G352" i="21"/>
  <c r="G353" i="21"/>
  <c r="G354" i="21"/>
  <c r="E355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G373" i="21"/>
  <c r="G374" i="21"/>
  <c r="G375" i="21"/>
  <c r="E376" i="21"/>
  <c r="F376" i="21"/>
  <c r="G376" i="21"/>
  <c r="G377" i="21"/>
  <c r="G378" i="21"/>
  <c r="E379" i="21"/>
  <c r="F379" i="21"/>
  <c r="G379" i="21"/>
  <c r="H379" i="21" s="1"/>
  <c r="G380" i="21"/>
  <c r="G381" i="21"/>
  <c r="E382" i="21"/>
  <c r="F382" i="21"/>
  <c r="G382" i="21"/>
  <c r="G383" i="21"/>
  <c r="E384" i="21"/>
  <c r="F384" i="21"/>
  <c r="G384" i="21"/>
  <c r="H384" i="21" s="1"/>
  <c r="F385" i="21"/>
  <c r="G385" i="21"/>
  <c r="G386" i="21"/>
  <c r="G387" i="21"/>
  <c r="E388" i="21"/>
  <c r="F388" i="21"/>
  <c r="G388" i="21"/>
  <c r="G389" i="21"/>
  <c r="E390" i="21"/>
  <c r="F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G400" i="21"/>
  <c r="G401" i="21"/>
  <c r="E402" i="21"/>
  <c r="F402" i="21"/>
  <c r="G402" i="21"/>
  <c r="G403" i="21"/>
  <c r="E404" i="21"/>
  <c r="G404" i="21"/>
  <c r="E405" i="21"/>
  <c r="G405" i="21"/>
  <c r="G406" i="21"/>
  <c r="G407" i="21"/>
  <c r="G408" i="21"/>
  <c r="F409" i="21"/>
  <c r="G409" i="21"/>
  <c r="G410" i="21"/>
  <c r="E411" i="21"/>
  <c r="G411" i="21"/>
  <c r="G412" i="21"/>
  <c r="E413" i="21"/>
  <c r="F413" i="21"/>
  <c r="G413" i="21"/>
  <c r="H413" i="21" s="1"/>
  <c r="E414" i="21"/>
  <c r="F414" i="21"/>
  <c r="G414" i="21"/>
  <c r="H414" i="21" s="1"/>
  <c r="E415" i="21"/>
  <c r="F415" i="21"/>
  <c r="G415" i="21"/>
  <c r="E416" i="21"/>
  <c r="G416" i="21"/>
  <c r="G417" i="21"/>
  <c r="E418" i="21"/>
  <c r="F418" i="21"/>
  <c r="G418" i="21"/>
  <c r="H418" i="21" s="1"/>
  <c r="G419" i="21"/>
  <c r="E420" i="21"/>
  <c r="F420" i="21"/>
  <c r="G420" i="21"/>
  <c r="E421" i="21"/>
  <c r="F421" i="21"/>
  <c r="G421" i="21"/>
  <c r="G422" i="21"/>
  <c r="E423" i="21"/>
  <c r="F423" i="21"/>
  <c r="G423" i="21"/>
  <c r="F424" i="21"/>
  <c r="G424" i="21"/>
  <c r="E425" i="21"/>
  <c r="F425" i="21"/>
  <c r="G425" i="21"/>
  <c r="E426" i="21"/>
  <c r="F426" i="21"/>
  <c r="G426" i="21"/>
  <c r="E427" i="21"/>
  <c r="F427" i="21"/>
  <c r="G427" i="21"/>
  <c r="G428" i="21"/>
  <c r="G429" i="21"/>
  <c r="F430" i="21"/>
  <c r="G430" i="21"/>
  <c r="G431" i="21"/>
  <c r="G432" i="21"/>
  <c r="G433" i="21"/>
  <c r="G434" i="21"/>
  <c r="G435" i="21"/>
  <c r="G436" i="21"/>
  <c r="G437" i="21"/>
  <c r="E438" i="21"/>
  <c r="G438" i="21"/>
  <c r="E439" i="21"/>
  <c r="F439" i="21"/>
  <c r="G439" i="21"/>
  <c r="E440" i="21"/>
  <c r="F440" i="21"/>
  <c r="G440" i="21"/>
  <c r="G441" i="21"/>
  <c r="E442" i="21"/>
  <c r="F442" i="21"/>
  <c r="G442" i="21"/>
  <c r="H442" i="21" s="1"/>
  <c r="E443" i="21"/>
  <c r="F443" i="21"/>
  <c r="G443" i="21"/>
  <c r="E444" i="21"/>
  <c r="F444" i="21"/>
  <c r="G444" i="21"/>
  <c r="E445" i="21"/>
  <c r="F445" i="21"/>
  <c r="G445" i="21"/>
  <c r="H445" i="21" s="1"/>
  <c r="G446" i="21"/>
  <c r="E447" i="21"/>
  <c r="G447" i="21"/>
  <c r="E448" i="21"/>
  <c r="F448" i="21"/>
  <c r="G448" i="21"/>
  <c r="H448" i="21" s="1"/>
  <c r="E449" i="21"/>
  <c r="G449" i="21"/>
  <c r="E450" i="21"/>
  <c r="F450" i="21"/>
  <c r="G450" i="21"/>
  <c r="E451" i="21"/>
  <c r="F451" i="21"/>
  <c r="G451" i="21"/>
  <c r="G452" i="21"/>
  <c r="E453" i="21"/>
  <c r="F453" i="21"/>
  <c r="G453" i="21"/>
  <c r="H453" i="21" s="1"/>
  <c r="E454" i="21"/>
  <c r="F454" i="21"/>
  <c r="G454" i="21"/>
  <c r="H454" i="21" s="1"/>
  <c r="F455" i="21"/>
  <c r="G455" i="21"/>
  <c r="E456" i="21"/>
  <c r="F456" i="21"/>
  <c r="G456" i="21"/>
  <c r="E457" i="21"/>
  <c r="F457" i="21"/>
  <c r="G457" i="21"/>
  <c r="G458" i="21"/>
  <c r="G459" i="21"/>
  <c r="G460" i="21"/>
  <c r="G461" i="21"/>
  <c r="E462" i="21"/>
  <c r="F462" i="21"/>
  <c r="G462" i="21"/>
  <c r="H462" i="21" s="1"/>
  <c r="G463" i="21"/>
  <c r="G464" i="21"/>
  <c r="E465" i="21"/>
  <c r="F465" i="21"/>
  <c r="G465" i="21"/>
  <c r="E466" i="21"/>
  <c r="G466" i="21"/>
  <c r="G467" i="21"/>
  <c r="E468" i="21"/>
  <c r="G468" i="21"/>
  <c r="E469" i="21"/>
  <c r="G469" i="21"/>
  <c r="E470" i="21"/>
  <c r="F470" i="21"/>
  <c r="G470" i="21"/>
  <c r="H470" i="21" s="1"/>
  <c r="E471" i="21"/>
  <c r="F471" i="21"/>
  <c r="G471" i="21"/>
  <c r="H471" i="21" s="1"/>
  <c r="E472" i="21"/>
  <c r="F472" i="21"/>
  <c r="G472" i="21"/>
  <c r="H472" i="21" s="1"/>
  <c r="G473" i="21"/>
  <c r="E474" i="21"/>
  <c r="F474" i="21"/>
  <c r="G474" i="21"/>
  <c r="E475" i="21"/>
  <c r="F475" i="21"/>
  <c r="G475" i="21"/>
  <c r="G476" i="21"/>
  <c r="F477" i="21"/>
  <c r="G477" i="21"/>
  <c r="G478" i="21"/>
  <c r="G479" i="21"/>
  <c r="G480" i="21"/>
  <c r="E481" i="21"/>
  <c r="F481" i="21"/>
  <c r="G481" i="21"/>
  <c r="E482" i="21"/>
  <c r="F482" i="21"/>
  <c r="G482" i="21"/>
  <c r="G483" i="21"/>
  <c r="G484" i="21"/>
  <c r="G485" i="21"/>
  <c r="F486" i="21"/>
  <c r="G486" i="21"/>
  <c r="G487" i="21"/>
  <c r="E488" i="21"/>
  <c r="F488" i="21"/>
  <c r="G488" i="21"/>
  <c r="E489" i="21"/>
  <c r="F489" i="21"/>
  <c r="G489" i="21"/>
  <c r="E490" i="21"/>
  <c r="G490" i="21"/>
  <c r="G491" i="21"/>
  <c r="F492" i="21"/>
  <c r="G492" i="21"/>
  <c r="G493" i="21"/>
  <c r="E494" i="21"/>
  <c r="F494" i="21"/>
  <c r="G494" i="21"/>
  <c r="E495" i="21"/>
  <c r="F495" i="21"/>
  <c r="G495" i="21"/>
  <c r="E496" i="21"/>
  <c r="F496" i="21"/>
  <c r="G496" i="21"/>
  <c r="G497" i="21"/>
  <c r="E498" i="21"/>
  <c r="F498" i="21"/>
  <c r="G498" i="21"/>
  <c r="F499" i="21"/>
  <c r="G499" i="21"/>
  <c r="G298" i="20"/>
  <c r="E299" i="20"/>
  <c r="G299" i="20"/>
  <c r="G301" i="20"/>
  <c r="E304" i="20"/>
  <c r="G304" i="20"/>
  <c r="E305" i="20"/>
  <c r="G306" i="20"/>
  <c r="G307" i="20"/>
  <c r="E308" i="20"/>
  <c r="E309" i="20"/>
  <c r="G309" i="20"/>
  <c r="G310" i="20"/>
  <c r="G311" i="20"/>
  <c r="E312" i="20"/>
  <c r="F312" i="20"/>
  <c r="G312" i="20"/>
  <c r="E313" i="20"/>
  <c r="F313" i="20"/>
  <c r="G313" i="20"/>
  <c r="E316" i="20"/>
  <c r="F316" i="20"/>
  <c r="G316" i="20"/>
  <c r="G318" i="20"/>
  <c r="G319" i="20"/>
  <c r="E320" i="20"/>
  <c r="G320" i="20"/>
  <c r="F321" i="20"/>
  <c r="G321" i="20"/>
  <c r="H321" i="20" s="1"/>
  <c r="E322" i="20"/>
  <c r="F322" i="20"/>
  <c r="G322" i="20"/>
  <c r="H322" i="20" s="1"/>
  <c r="F323" i="20"/>
  <c r="G324" i="20"/>
  <c r="E325" i="20"/>
  <c r="F325" i="20"/>
  <c r="G325" i="20"/>
  <c r="G326" i="20"/>
  <c r="G327" i="20"/>
  <c r="E328" i="20"/>
  <c r="G328" i="20"/>
  <c r="E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F338" i="20"/>
  <c r="G338" i="20"/>
  <c r="G339" i="20"/>
  <c r="E340" i="20"/>
  <c r="F340" i="20"/>
  <c r="G340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H356" i="20" s="1"/>
  <c r="F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F363" i="20"/>
  <c r="G363" i="20"/>
  <c r="E364" i="20"/>
  <c r="F364" i="20"/>
  <c r="G364" i="20"/>
  <c r="G365" i="20"/>
  <c r="E366" i="20"/>
  <c r="F366" i="20"/>
  <c r="G366" i="20"/>
  <c r="E367" i="20"/>
  <c r="F367" i="20"/>
  <c r="G367" i="20"/>
  <c r="E368" i="20"/>
  <c r="F368" i="20"/>
  <c r="E369" i="20"/>
  <c r="F369" i="20"/>
  <c r="G369" i="20"/>
  <c r="E370" i="20"/>
  <c r="F370" i="20"/>
  <c r="G370" i="20"/>
  <c r="E371" i="20"/>
  <c r="F371" i="20"/>
  <c r="E372" i="20"/>
  <c r="F372" i="20"/>
  <c r="G372" i="20"/>
  <c r="E373" i="20"/>
  <c r="F373" i="20"/>
  <c r="G373" i="20"/>
  <c r="E374" i="20"/>
  <c r="H374" i="20" s="1"/>
  <c r="E375" i="20"/>
  <c r="F375" i="20"/>
  <c r="G375" i="20"/>
  <c r="E376" i="20"/>
  <c r="F376" i="20"/>
  <c r="G376" i="20"/>
  <c r="E377" i="20"/>
  <c r="F377" i="20"/>
  <c r="G378" i="20"/>
  <c r="G379" i="20"/>
  <c r="F380" i="20"/>
  <c r="E381" i="20"/>
  <c r="F381" i="20"/>
  <c r="G381" i="20"/>
  <c r="E382" i="20"/>
  <c r="F382" i="20"/>
  <c r="G382" i="20"/>
  <c r="E383" i="20"/>
  <c r="G383" i="20"/>
  <c r="G384" i="20"/>
  <c r="E385" i="20"/>
  <c r="G385" i="20"/>
  <c r="E386" i="20"/>
  <c r="G386" i="20"/>
  <c r="G387" i="20"/>
  <c r="E388" i="20"/>
  <c r="G388" i="20"/>
  <c r="E389" i="20"/>
  <c r="F389" i="20"/>
  <c r="E390" i="20"/>
  <c r="F390" i="20"/>
  <c r="G390" i="20"/>
  <c r="E391" i="20"/>
  <c r="F391" i="20"/>
  <c r="G391" i="20"/>
  <c r="E392" i="20"/>
  <c r="H392" i="20" s="1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G403" i="20"/>
  <c r="E404" i="20"/>
  <c r="F404" i="20"/>
  <c r="G404" i="20"/>
  <c r="G405" i="20"/>
  <c r="E406" i="20"/>
  <c r="F406" i="20"/>
  <c r="G406" i="20"/>
  <c r="E407" i="20"/>
  <c r="G407" i="20"/>
  <c r="E408" i="20"/>
  <c r="F408" i="20"/>
  <c r="G408" i="20"/>
  <c r="E409" i="20"/>
  <c r="F409" i="20"/>
  <c r="G409" i="20"/>
  <c r="E410" i="20"/>
  <c r="G410" i="20"/>
  <c r="E411" i="20"/>
  <c r="F411" i="20"/>
  <c r="G411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G430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G437" i="20"/>
  <c r="E438" i="20"/>
  <c r="F438" i="20"/>
  <c r="G438" i="20"/>
  <c r="E439" i="20"/>
  <c r="G439" i="20"/>
  <c r="E440" i="20"/>
  <c r="G440" i="20"/>
  <c r="E441" i="20"/>
  <c r="F441" i="20"/>
  <c r="G441" i="20"/>
  <c r="E442" i="20"/>
  <c r="F442" i="20"/>
  <c r="G442" i="20"/>
  <c r="E443" i="20"/>
  <c r="G443" i="20"/>
  <c r="E444" i="20"/>
  <c r="F444" i="20"/>
  <c r="G444" i="20"/>
  <c r="E445" i="20"/>
  <c r="F445" i="20"/>
  <c r="G445" i="20"/>
  <c r="E446" i="20"/>
  <c r="G446" i="20"/>
  <c r="E447" i="20"/>
  <c r="F447" i="20"/>
  <c r="G447" i="20"/>
  <c r="E448" i="20"/>
  <c r="F448" i="20"/>
  <c r="G448" i="20"/>
  <c r="E449" i="20"/>
  <c r="G449" i="20"/>
  <c r="E450" i="20"/>
  <c r="F450" i="20"/>
  <c r="G450" i="20"/>
  <c r="E451" i="20"/>
  <c r="F451" i="20"/>
  <c r="G451" i="20"/>
  <c r="E452" i="20"/>
  <c r="G452" i="20"/>
  <c r="E453" i="20"/>
  <c r="F453" i="20"/>
  <c r="G453" i="20"/>
  <c r="E454" i="20"/>
  <c r="F454" i="20"/>
  <c r="G454" i="20"/>
  <c r="E455" i="20"/>
  <c r="G455" i="20"/>
  <c r="E456" i="20"/>
  <c r="F456" i="20"/>
  <c r="G456" i="20"/>
  <c r="E457" i="20"/>
  <c r="F457" i="20"/>
  <c r="G457" i="20"/>
  <c r="E458" i="20"/>
  <c r="G458" i="20"/>
  <c r="F459" i="20"/>
  <c r="G459" i="20"/>
  <c r="G460" i="20"/>
  <c r="E461" i="20"/>
  <c r="F461" i="20"/>
  <c r="G461" i="20"/>
  <c r="E462" i="20"/>
  <c r="F462" i="20"/>
  <c r="G462" i="20"/>
  <c r="G463" i="20"/>
  <c r="E464" i="20"/>
  <c r="G464" i="20"/>
  <c r="E465" i="20"/>
  <c r="F465" i="20"/>
  <c r="G465" i="20"/>
  <c r="E466" i="20"/>
  <c r="F466" i="20"/>
  <c r="G466" i="20"/>
  <c r="F467" i="20"/>
  <c r="G467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F484" i="20"/>
  <c r="G484" i="20"/>
  <c r="G485" i="20"/>
  <c r="E486" i="20"/>
  <c r="F486" i="20"/>
  <c r="G486" i="20"/>
  <c r="F487" i="20"/>
  <c r="G487" i="20"/>
  <c r="E488" i="20"/>
  <c r="G488" i="20"/>
  <c r="E489" i="20"/>
  <c r="F489" i="20"/>
  <c r="G489" i="20"/>
  <c r="E490" i="20"/>
  <c r="F490" i="20"/>
  <c r="G490" i="20"/>
  <c r="E491" i="20"/>
  <c r="F491" i="20"/>
  <c r="G491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E300" i="19"/>
  <c r="F300" i="19"/>
  <c r="G300" i="19"/>
  <c r="G301" i="19"/>
  <c r="G302" i="19"/>
  <c r="G303" i="19"/>
  <c r="G304" i="19"/>
  <c r="G305" i="19"/>
  <c r="E306" i="19"/>
  <c r="F306" i="19"/>
  <c r="G306" i="19"/>
  <c r="G307" i="19"/>
  <c r="G308" i="19"/>
  <c r="E309" i="19"/>
  <c r="G309" i="19"/>
  <c r="G310" i="19"/>
  <c r="G311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F319" i="19"/>
  <c r="G319" i="19"/>
  <c r="E320" i="19"/>
  <c r="F320" i="19"/>
  <c r="G320" i="19"/>
  <c r="G321" i="19"/>
  <c r="E322" i="19"/>
  <c r="F322" i="19"/>
  <c r="G322" i="19"/>
  <c r="E323" i="19"/>
  <c r="G323" i="19"/>
  <c r="E324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E337" i="19"/>
  <c r="G337" i="19"/>
  <c r="E338" i="19"/>
  <c r="F338" i="19"/>
  <c r="G338" i="19"/>
  <c r="G339" i="19"/>
  <c r="E340" i="19"/>
  <c r="G340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G350" i="19"/>
  <c r="F351" i="19"/>
  <c r="G351" i="19"/>
  <c r="E352" i="19"/>
  <c r="F352" i="19"/>
  <c r="G352" i="19"/>
  <c r="F353" i="19"/>
  <c r="G353" i="19"/>
  <c r="G354" i="19"/>
  <c r="G355" i="19"/>
  <c r="G356" i="19"/>
  <c r="G357" i="19"/>
  <c r="G358" i="19"/>
  <c r="G359" i="19"/>
  <c r="G360" i="19"/>
  <c r="E361" i="19"/>
  <c r="F361" i="19"/>
  <c r="G361" i="19"/>
  <c r="F362" i="19"/>
  <c r="G362" i="19"/>
  <c r="G363" i="19"/>
  <c r="E364" i="19"/>
  <c r="F364" i="19"/>
  <c r="G364" i="19"/>
  <c r="G365" i="19"/>
  <c r="E366" i="19"/>
  <c r="F366" i="19"/>
  <c r="G366" i="19"/>
  <c r="G367" i="19"/>
  <c r="G368" i="19"/>
  <c r="G369" i="19"/>
  <c r="G370" i="19"/>
  <c r="G371" i="19"/>
  <c r="G372" i="19"/>
  <c r="G373" i="19"/>
  <c r="F374" i="19"/>
  <c r="G374" i="19"/>
  <c r="E375" i="19"/>
  <c r="F375" i="19"/>
  <c r="G375" i="19"/>
  <c r="F376" i="19"/>
  <c r="G376" i="19"/>
  <c r="G377" i="19"/>
  <c r="G378" i="19"/>
  <c r="G379" i="19"/>
  <c r="G380" i="19"/>
  <c r="E381" i="19"/>
  <c r="F381" i="19"/>
  <c r="G381" i="19"/>
  <c r="E382" i="19"/>
  <c r="F382" i="19"/>
  <c r="G382" i="19"/>
  <c r="F383" i="19"/>
  <c r="G383" i="19"/>
  <c r="F384" i="19"/>
  <c r="G384" i="19"/>
  <c r="G385" i="19"/>
  <c r="E386" i="19"/>
  <c r="F386" i="19"/>
  <c r="G386" i="19"/>
  <c r="G387" i="19"/>
  <c r="G388" i="19"/>
  <c r="G389" i="19"/>
  <c r="G390" i="19"/>
  <c r="G391" i="19"/>
  <c r="G392" i="19"/>
  <c r="G393" i="19"/>
  <c r="E394" i="19"/>
  <c r="F394" i="19"/>
  <c r="G394" i="19"/>
  <c r="E395" i="19"/>
  <c r="F395" i="19"/>
  <c r="G395" i="19"/>
  <c r="E396" i="19"/>
  <c r="F396" i="19"/>
  <c r="G396" i="19"/>
  <c r="F397" i="19"/>
  <c r="G397" i="19"/>
  <c r="G398" i="19"/>
  <c r="E399" i="19"/>
  <c r="F399" i="19"/>
  <c r="G399" i="19"/>
  <c r="E400" i="19"/>
  <c r="G400" i="19"/>
  <c r="G401" i="19"/>
  <c r="E402" i="19"/>
  <c r="F402" i="19"/>
  <c r="G402" i="19"/>
  <c r="G403" i="19"/>
  <c r="F404" i="19"/>
  <c r="G404" i="19"/>
  <c r="G405" i="19"/>
  <c r="G406" i="19"/>
  <c r="F407" i="19"/>
  <c r="G407" i="19"/>
  <c r="G408" i="19"/>
  <c r="E409" i="19"/>
  <c r="F409" i="19"/>
  <c r="G409" i="19"/>
  <c r="E410" i="19"/>
  <c r="F410" i="19"/>
  <c r="G410" i="19"/>
  <c r="G411" i="19"/>
  <c r="G412" i="19"/>
  <c r="E413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G418" i="19"/>
  <c r="G419" i="19"/>
  <c r="E420" i="19"/>
  <c r="F420" i="19"/>
  <c r="G420" i="19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G426" i="19"/>
  <c r="E427" i="19"/>
  <c r="F427" i="19"/>
  <c r="G427" i="19"/>
  <c r="G428" i="19"/>
  <c r="G429" i="19"/>
  <c r="E430" i="19"/>
  <c r="F430" i="19"/>
  <c r="G430" i="19"/>
  <c r="E431" i="19"/>
  <c r="F431" i="19"/>
  <c r="G431" i="19"/>
  <c r="G432" i="19"/>
  <c r="G433" i="19"/>
  <c r="G434" i="19"/>
  <c r="E435" i="19"/>
  <c r="F435" i="19"/>
  <c r="G435" i="19"/>
  <c r="G436" i="19"/>
  <c r="G437" i="19"/>
  <c r="F438" i="19"/>
  <c r="G438" i="19"/>
  <c r="E439" i="19"/>
  <c r="F439" i="19"/>
  <c r="G439" i="19"/>
  <c r="G440" i="19"/>
  <c r="G441" i="19"/>
  <c r="G442" i="19"/>
  <c r="E443" i="19"/>
  <c r="F443" i="19"/>
  <c r="G443" i="19"/>
  <c r="F444" i="19"/>
  <c r="G444" i="19"/>
  <c r="E445" i="19"/>
  <c r="F445" i="19"/>
  <c r="G445" i="19"/>
  <c r="E446" i="19"/>
  <c r="F446" i="19"/>
  <c r="G446" i="19"/>
  <c r="E447" i="19"/>
  <c r="G447" i="19"/>
  <c r="E448" i="19"/>
  <c r="F448" i="19"/>
  <c r="G448" i="19"/>
  <c r="F449" i="19"/>
  <c r="G449" i="19"/>
  <c r="F450" i="19"/>
  <c r="G450" i="19"/>
  <c r="E451" i="19"/>
  <c r="F451" i="19"/>
  <c r="G451" i="19"/>
  <c r="E452" i="19"/>
  <c r="G452" i="19"/>
  <c r="E453" i="19"/>
  <c r="F453" i="19"/>
  <c r="G453" i="19"/>
  <c r="G454" i="19"/>
  <c r="E455" i="19"/>
  <c r="F455" i="19"/>
  <c r="G455" i="19"/>
  <c r="G456" i="19"/>
  <c r="E457" i="19"/>
  <c r="F457" i="19"/>
  <c r="G457" i="19"/>
  <c r="E458" i="19"/>
  <c r="G458" i="19"/>
  <c r="F459" i="19"/>
  <c r="G459" i="19"/>
  <c r="G460" i="19"/>
  <c r="E461" i="19"/>
  <c r="F461" i="19"/>
  <c r="G461" i="19"/>
  <c r="E462" i="19"/>
  <c r="F462" i="19"/>
  <c r="G462" i="19"/>
  <c r="G463" i="19"/>
  <c r="G464" i="19"/>
  <c r="F465" i="19"/>
  <c r="G465" i="19"/>
  <c r="E466" i="19"/>
  <c r="F466" i="19"/>
  <c r="G466" i="19"/>
  <c r="G467" i="19"/>
  <c r="G468" i="19"/>
  <c r="E469" i="19"/>
  <c r="G469" i="19"/>
  <c r="E470" i="19"/>
  <c r="F470" i="19"/>
  <c r="G470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G475" i="19"/>
  <c r="F476" i="19"/>
  <c r="G476" i="19"/>
  <c r="E477" i="19"/>
  <c r="F477" i="19"/>
  <c r="G477" i="19"/>
  <c r="G478" i="19"/>
  <c r="E479" i="19"/>
  <c r="F479" i="19"/>
  <c r="G479" i="19"/>
  <c r="F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G487" i="19"/>
  <c r="E488" i="19"/>
  <c r="G488" i="19"/>
  <c r="E489" i="19"/>
  <c r="F489" i="19"/>
  <c r="G489" i="19"/>
  <c r="E490" i="19"/>
  <c r="F490" i="19"/>
  <c r="G490" i="19"/>
  <c r="G491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G497" i="19"/>
  <c r="E498" i="19"/>
  <c r="F498" i="19"/>
  <c r="G498" i="19"/>
  <c r="E499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F309" i="18"/>
  <c r="G309" i="18"/>
  <c r="G310" i="18"/>
  <c r="G311" i="18"/>
  <c r="G312" i="18"/>
  <c r="E313" i="18"/>
  <c r="F313" i="18"/>
  <c r="G313" i="18"/>
  <c r="G314" i="18"/>
  <c r="G315" i="18"/>
  <c r="F316" i="18"/>
  <c r="G316" i="18"/>
  <c r="G317" i="18"/>
  <c r="G318" i="18"/>
  <c r="G319" i="18"/>
  <c r="G320" i="18"/>
  <c r="G321" i="18"/>
  <c r="E322" i="18"/>
  <c r="F322" i="18"/>
  <c r="G322" i="18"/>
  <c r="G323" i="18"/>
  <c r="G324" i="18"/>
  <c r="E325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G349" i="18"/>
  <c r="G350" i="18"/>
  <c r="G351" i="18"/>
  <c r="G352" i="18"/>
  <c r="G353" i="18"/>
  <c r="G354" i="18"/>
  <c r="E355" i="18"/>
  <c r="G355" i="18"/>
  <c r="G356" i="18"/>
  <c r="G357" i="18"/>
  <c r="G358" i="18"/>
  <c r="G359" i="18"/>
  <c r="E360" i="18"/>
  <c r="G360" i="18"/>
  <c r="F361" i="18"/>
  <c r="G361" i="18"/>
  <c r="E362" i="18"/>
  <c r="G362" i="18"/>
  <c r="G363" i="18"/>
  <c r="G364" i="18"/>
  <c r="G365" i="18"/>
  <c r="E366" i="18"/>
  <c r="F366" i="18"/>
  <c r="G366" i="18"/>
  <c r="E367" i="18"/>
  <c r="F367" i="18"/>
  <c r="G367" i="18"/>
  <c r="G368" i="18"/>
  <c r="G369" i="18"/>
  <c r="G370" i="18"/>
  <c r="G371" i="18"/>
  <c r="G372" i="18"/>
  <c r="G373" i="18"/>
  <c r="E374" i="18"/>
  <c r="F374" i="18"/>
  <c r="G374" i="18"/>
  <c r="G375" i="18"/>
  <c r="E376" i="18"/>
  <c r="F376" i="18"/>
  <c r="G376" i="18"/>
  <c r="G377" i="18"/>
  <c r="G378" i="18"/>
  <c r="G379" i="18"/>
  <c r="G380" i="18"/>
  <c r="G381" i="18"/>
  <c r="G382" i="18"/>
  <c r="G383" i="18"/>
  <c r="E384" i="18"/>
  <c r="F384" i="18"/>
  <c r="G384" i="18"/>
  <c r="G385" i="18"/>
  <c r="F386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G398" i="18"/>
  <c r="E399" i="18"/>
  <c r="G399" i="18"/>
  <c r="E400" i="18"/>
  <c r="G400" i="18"/>
  <c r="G401" i="18"/>
  <c r="G402" i="18"/>
  <c r="G403" i="18"/>
  <c r="E404" i="18"/>
  <c r="G404" i="18"/>
  <c r="E405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E418" i="18"/>
  <c r="G418" i="18"/>
  <c r="G419" i="18"/>
  <c r="G420" i="18"/>
  <c r="G421" i="18"/>
  <c r="G422" i="18"/>
  <c r="E423" i="18"/>
  <c r="F423" i="18"/>
  <c r="G423" i="18"/>
  <c r="E424" i="18"/>
  <c r="F424" i="18"/>
  <c r="G424" i="18"/>
  <c r="E425" i="18"/>
  <c r="F425" i="18"/>
  <c r="G425" i="18"/>
  <c r="G426" i="18"/>
  <c r="G427" i="18"/>
  <c r="G428" i="18"/>
  <c r="G429" i="18"/>
  <c r="G430" i="18"/>
  <c r="G431" i="18"/>
  <c r="G432" i="18"/>
  <c r="G433" i="18"/>
  <c r="G434" i="18"/>
  <c r="F435" i="18"/>
  <c r="G435" i="18"/>
  <c r="E436" i="18"/>
  <c r="G436" i="18"/>
  <c r="G437" i="18"/>
  <c r="G438" i="18"/>
  <c r="E439" i="18"/>
  <c r="G439" i="18"/>
  <c r="G440" i="18"/>
  <c r="G441" i="18"/>
  <c r="G442" i="18"/>
  <c r="G443" i="18"/>
  <c r="G444" i="18"/>
  <c r="F445" i="18"/>
  <c r="G445" i="18"/>
  <c r="G446" i="18"/>
  <c r="G447" i="18"/>
  <c r="G448" i="18"/>
  <c r="G449" i="18"/>
  <c r="G450" i="18"/>
  <c r="E451" i="18"/>
  <c r="F451" i="18"/>
  <c r="G451" i="18"/>
  <c r="G452" i="18"/>
  <c r="E453" i="18"/>
  <c r="F453" i="18"/>
  <c r="G453" i="18"/>
  <c r="E454" i="18"/>
  <c r="G454" i="18"/>
  <c r="G455" i="18"/>
  <c r="G456" i="18"/>
  <c r="G457" i="18"/>
  <c r="G458" i="18"/>
  <c r="G459" i="18"/>
  <c r="G460" i="18"/>
  <c r="G461" i="18"/>
  <c r="E462" i="18"/>
  <c r="G462" i="18"/>
  <c r="G463" i="18"/>
  <c r="G464" i="18"/>
  <c r="G465" i="18"/>
  <c r="G466" i="18"/>
  <c r="G467" i="18"/>
  <c r="G468" i="18"/>
  <c r="E469" i="18"/>
  <c r="F469" i="18"/>
  <c r="G469" i="18"/>
  <c r="E470" i="18"/>
  <c r="F470" i="18"/>
  <c r="G470" i="18"/>
  <c r="E471" i="18"/>
  <c r="F471" i="18"/>
  <c r="G471" i="18"/>
  <c r="E472" i="18"/>
  <c r="G472" i="18"/>
  <c r="G473" i="18"/>
  <c r="E474" i="18"/>
  <c r="G474" i="18"/>
  <c r="E475" i="18"/>
  <c r="F475" i="18"/>
  <c r="G475" i="18"/>
  <c r="E476" i="18"/>
  <c r="F476" i="18"/>
  <c r="G476" i="18"/>
  <c r="G477" i="18"/>
  <c r="G478" i="18"/>
  <c r="G479" i="18"/>
  <c r="E480" i="18"/>
  <c r="G480" i="18"/>
  <c r="E481" i="18"/>
  <c r="F481" i="18"/>
  <c r="G481" i="18"/>
  <c r="G482" i="18"/>
  <c r="G483" i="18"/>
  <c r="G484" i="18"/>
  <c r="G485" i="18"/>
  <c r="E486" i="18"/>
  <c r="G486" i="18"/>
  <c r="G487" i="18"/>
  <c r="E488" i="18"/>
  <c r="F488" i="18"/>
  <c r="G488" i="18"/>
  <c r="G489" i="18"/>
  <c r="G490" i="18"/>
  <c r="G491" i="18"/>
  <c r="G492" i="18"/>
  <c r="G493" i="18"/>
  <c r="G494" i="18"/>
  <c r="G495" i="18"/>
  <c r="F496" i="18"/>
  <c r="G496" i="18"/>
  <c r="G497" i="18"/>
  <c r="G498" i="18"/>
  <c r="G499" i="18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G328" i="17"/>
  <c r="E329" i="17"/>
  <c r="F329" i="17"/>
  <c r="G329" i="17"/>
  <c r="E330" i="17"/>
  <c r="F330" i="17"/>
  <c r="G330" i="17"/>
  <c r="E331" i="17"/>
  <c r="F331" i="17"/>
  <c r="G331" i="17"/>
  <c r="G332" i="17"/>
  <c r="E333" i="17"/>
  <c r="G333" i="17"/>
  <c r="E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F357" i="17"/>
  <c r="G357" i="17"/>
  <c r="E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G370" i="17"/>
  <c r="E371" i="17"/>
  <c r="F371" i="17"/>
  <c r="G371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E305" i="16"/>
  <c r="G305" i="16"/>
  <c r="E306" i="16"/>
  <c r="F306" i="16"/>
  <c r="G306" i="16"/>
  <c r="G307" i="16"/>
  <c r="G308" i="16"/>
  <c r="E309" i="16"/>
  <c r="F309" i="16"/>
  <c r="G309" i="16"/>
  <c r="G310" i="16"/>
  <c r="G311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F320" i="16"/>
  <c r="G320" i="16"/>
  <c r="E321" i="16"/>
  <c r="F321" i="16"/>
  <c r="G321" i="16"/>
  <c r="E322" i="16"/>
  <c r="F322" i="16"/>
  <c r="G322" i="16"/>
  <c r="G323" i="16"/>
  <c r="E324" i="16"/>
  <c r="G324" i="16"/>
  <c r="E325" i="16"/>
  <c r="F325" i="16"/>
  <c r="G325" i="16"/>
  <c r="G326" i="16"/>
  <c r="G327" i="16"/>
  <c r="G328" i="16"/>
  <c r="G329" i="16"/>
  <c r="G330" i="16"/>
  <c r="E331" i="16"/>
  <c r="F331" i="16"/>
  <c r="G331" i="16"/>
  <c r="G332" i="16"/>
  <c r="G333" i="16"/>
  <c r="G334" i="16"/>
  <c r="G335" i="16"/>
  <c r="E336" i="16"/>
  <c r="F336" i="16"/>
  <c r="G336" i="16"/>
  <c r="G337" i="16"/>
  <c r="G338" i="16"/>
  <c r="G339" i="16"/>
  <c r="G340" i="16"/>
  <c r="G341" i="16"/>
  <c r="E342" i="16"/>
  <c r="F342" i="16"/>
  <c r="G342" i="16"/>
  <c r="E343" i="16"/>
  <c r="F343" i="16"/>
  <c r="G343" i="16"/>
  <c r="G344" i="16"/>
  <c r="G345" i="16"/>
  <c r="G346" i="16"/>
  <c r="G347" i="16"/>
  <c r="E348" i="16"/>
  <c r="F348" i="16"/>
  <c r="G348" i="16"/>
  <c r="E349" i="16"/>
  <c r="F349" i="16"/>
  <c r="G349" i="16"/>
  <c r="F350" i="16"/>
  <c r="G350" i="16"/>
  <c r="E351" i="16"/>
  <c r="F351" i="16"/>
  <c r="G351" i="16"/>
  <c r="E352" i="16"/>
  <c r="F352" i="16"/>
  <c r="G352" i="16"/>
  <c r="F353" i="16"/>
  <c r="G353" i="16"/>
  <c r="G354" i="16"/>
  <c r="F355" i="16"/>
  <c r="G355" i="16"/>
  <c r="E356" i="16"/>
  <c r="G356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G364" i="16"/>
  <c r="G365" i="16"/>
  <c r="E366" i="16"/>
  <c r="F366" i="16"/>
  <c r="G366" i="16"/>
  <c r="E367" i="16"/>
  <c r="F367" i="16"/>
  <c r="G367" i="16"/>
  <c r="E368" i="16"/>
  <c r="F368" i="16"/>
  <c r="G368" i="16"/>
  <c r="E369" i="16"/>
  <c r="G369" i="16"/>
  <c r="E370" i="16"/>
  <c r="G370" i="16"/>
  <c r="E371" i="16"/>
  <c r="F371" i="16"/>
  <c r="G371" i="16"/>
  <c r="G372" i="16"/>
  <c r="E373" i="16"/>
  <c r="F373" i="16"/>
  <c r="G373" i="16"/>
  <c r="G374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E384" i="16"/>
  <c r="F384" i="16"/>
  <c r="G384" i="16"/>
  <c r="E385" i="16"/>
  <c r="F385" i="16"/>
  <c r="G385" i="16"/>
  <c r="E386" i="16"/>
  <c r="G386" i="16"/>
  <c r="G387" i="16"/>
  <c r="E388" i="16"/>
  <c r="G388" i="16"/>
  <c r="E389" i="16"/>
  <c r="G389" i="16"/>
  <c r="E390" i="16"/>
  <c r="F390" i="16"/>
  <c r="G390" i="16"/>
  <c r="G391" i="16"/>
  <c r="F392" i="16"/>
  <c r="G392" i="16"/>
  <c r="G393" i="16"/>
  <c r="E394" i="16"/>
  <c r="F394" i="16"/>
  <c r="G394" i="16"/>
  <c r="G395" i="16"/>
  <c r="E396" i="16"/>
  <c r="F396" i="16"/>
  <c r="G396" i="16"/>
  <c r="E397" i="16"/>
  <c r="G397" i="16"/>
  <c r="E398" i="16"/>
  <c r="F398" i="16"/>
  <c r="G398" i="16"/>
  <c r="E399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E405" i="16"/>
  <c r="F405" i="16"/>
  <c r="G405" i="16"/>
  <c r="G406" i="16"/>
  <c r="E407" i="16"/>
  <c r="F407" i="16"/>
  <c r="G407" i="16"/>
  <c r="E408" i="16"/>
  <c r="F408" i="16"/>
  <c r="G408" i="16"/>
  <c r="E409" i="16"/>
  <c r="F409" i="16"/>
  <c r="G409" i="16"/>
  <c r="E410" i="16"/>
  <c r="G410" i="16"/>
  <c r="G411" i="16"/>
  <c r="G412" i="16"/>
  <c r="E413" i="16"/>
  <c r="G413" i="16"/>
  <c r="E414" i="16"/>
  <c r="F414" i="16"/>
  <c r="G414" i="16"/>
  <c r="E415" i="16"/>
  <c r="F415" i="16"/>
  <c r="G415" i="16"/>
  <c r="E416" i="16"/>
  <c r="F416" i="16"/>
  <c r="G416" i="16"/>
  <c r="E417" i="16"/>
  <c r="G417" i="16"/>
  <c r="E418" i="16"/>
  <c r="F418" i="16"/>
  <c r="G418" i="16"/>
  <c r="E419" i="16"/>
  <c r="F419" i="16"/>
  <c r="G419" i="16"/>
  <c r="E420" i="16"/>
  <c r="F420" i="16"/>
  <c r="G420" i="16"/>
  <c r="E421" i="16"/>
  <c r="G421" i="16"/>
  <c r="G422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G432" i="16"/>
  <c r="F433" i="16"/>
  <c r="G433" i="16"/>
  <c r="E434" i="16"/>
  <c r="F434" i="16"/>
  <c r="G434" i="16"/>
  <c r="E435" i="16"/>
  <c r="F435" i="16"/>
  <c r="G435" i="16"/>
  <c r="E436" i="16"/>
  <c r="F436" i="16"/>
  <c r="G436" i="16"/>
  <c r="G437" i="16"/>
  <c r="E438" i="16"/>
  <c r="F438" i="16"/>
  <c r="G438" i="16"/>
  <c r="E439" i="16"/>
  <c r="F439" i="16"/>
  <c r="G439" i="16"/>
  <c r="E440" i="16"/>
  <c r="F440" i="16"/>
  <c r="G440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F455" i="16"/>
  <c r="G455" i="16"/>
  <c r="E456" i="16"/>
  <c r="F456" i="16"/>
  <c r="G456" i="16"/>
  <c r="F457" i="16"/>
  <c r="G457" i="16"/>
  <c r="E458" i="16"/>
  <c r="G458" i="16"/>
  <c r="E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G476" i="16"/>
  <c r="E477" i="16"/>
  <c r="F477" i="16"/>
  <c r="G477" i="16"/>
  <c r="G478" i="16"/>
  <c r="G479" i="16"/>
  <c r="E480" i="16"/>
  <c r="G480" i="16"/>
  <c r="E481" i="16"/>
  <c r="F481" i="16"/>
  <c r="G481" i="16"/>
  <c r="E482" i="16"/>
  <c r="F482" i="16"/>
  <c r="G482" i="16"/>
  <c r="G483" i="16"/>
  <c r="G484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F490" i="16"/>
  <c r="G490" i="16"/>
  <c r="G491" i="16"/>
  <c r="G492" i="16"/>
  <c r="E493" i="16"/>
  <c r="G493" i="16"/>
  <c r="E494" i="16"/>
  <c r="F494" i="16"/>
  <c r="G494" i="16"/>
  <c r="E495" i="16"/>
  <c r="F495" i="16"/>
  <c r="G495" i="16"/>
  <c r="E496" i="16"/>
  <c r="F496" i="16"/>
  <c r="G496" i="16"/>
  <c r="E497" i="16"/>
  <c r="G497" i="16"/>
  <c r="E498" i="16"/>
  <c r="F498" i="16"/>
  <c r="G498" i="16"/>
  <c r="F499" i="16"/>
  <c r="G499" i="16"/>
  <c r="E296" i="15"/>
  <c r="G296" i="15"/>
  <c r="G297" i="15"/>
  <c r="E298" i="15"/>
  <c r="F298" i="15"/>
  <c r="G298" i="15"/>
  <c r="E299" i="15"/>
  <c r="F299" i="15"/>
  <c r="G299" i="15"/>
  <c r="E300" i="15"/>
  <c r="F300" i="15"/>
  <c r="G300" i="15"/>
  <c r="G301" i="15"/>
  <c r="G302" i="15"/>
  <c r="E303" i="15"/>
  <c r="F303" i="15"/>
  <c r="G303" i="15"/>
  <c r="E304" i="15"/>
  <c r="F304" i="15"/>
  <c r="G304" i="15"/>
  <c r="E305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G314" i="15"/>
  <c r="E315" i="15"/>
  <c r="F315" i="15"/>
  <c r="G315" i="15"/>
  <c r="E316" i="15"/>
  <c r="F316" i="15"/>
  <c r="G316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E327" i="15"/>
  <c r="F327" i="15"/>
  <c r="G327" i="15"/>
  <c r="G328" i="15"/>
  <c r="E329" i="15"/>
  <c r="F329" i="15"/>
  <c r="G329" i="15"/>
  <c r="F330" i="15"/>
  <c r="G330" i="15"/>
  <c r="E331" i="15"/>
  <c r="F331" i="15"/>
  <c r="G331" i="15"/>
  <c r="G332" i="15"/>
  <c r="G333" i="15"/>
  <c r="E334" i="15"/>
  <c r="G334" i="15"/>
  <c r="E335" i="15"/>
  <c r="F335" i="15"/>
  <c r="G335" i="15"/>
  <c r="E336" i="15"/>
  <c r="F336" i="15"/>
  <c r="G336" i="15"/>
  <c r="E337" i="15"/>
  <c r="F337" i="15"/>
  <c r="G337" i="15"/>
  <c r="G338" i="15"/>
  <c r="G339" i="15"/>
  <c r="G340" i="15"/>
  <c r="E341" i="15"/>
  <c r="F341" i="15"/>
  <c r="G341" i="15"/>
  <c r="E342" i="15"/>
  <c r="F342" i="15"/>
  <c r="G342" i="15"/>
  <c r="E343" i="15"/>
  <c r="F343" i="15"/>
  <c r="G343" i="15"/>
  <c r="G344" i="15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F350" i="15"/>
  <c r="G350" i="15"/>
  <c r="E351" i="15"/>
  <c r="F351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G368" i="15"/>
  <c r="G369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G385" i="15"/>
  <c r="E386" i="15"/>
  <c r="F386" i="15"/>
  <c r="G386" i="15"/>
  <c r="G387" i="15"/>
  <c r="E388" i="15"/>
  <c r="F388" i="15"/>
  <c r="G388" i="15"/>
  <c r="E389" i="15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F430" i="15"/>
  <c r="G430" i="15"/>
  <c r="E431" i="15"/>
  <c r="F431" i="15"/>
  <c r="G431" i="15"/>
  <c r="E432" i="15"/>
  <c r="G432" i="15"/>
  <c r="G433" i="15"/>
  <c r="E434" i="15"/>
  <c r="F434" i="15"/>
  <c r="G434" i="15"/>
  <c r="E435" i="15"/>
  <c r="F435" i="15"/>
  <c r="G435" i="15"/>
  <c r="E436" i="15"/>
  <c r="F436" i="15"/>
  <c r="G436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G441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F460" i="15"/>
  <c r="G460" i="15"/>
  <c r="E461" i="15"/>
  <c r="F461" i="15"/>
  <c r="G461" i="15"/>
  <c r="E462" i="15"/>
  <c r="F462" i="15"/>
  <c r="G462" i="15"/>
  <c r="E463" i="15"/>
  <c r="G463" i="15"/>
  <c r="E464" i="15"/>
  <c r="F464" i="15"/>
  <c r="G464" i="15"/>
  <c r="E465" i="15"/>
  <c r="F465" i="15"/>
  <c r="G465" i="15"/>
  <c r="E466" i="15"/>
  <c r="F466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G478" i="15"/>
  <c r="E479" i="15"/>
  <c r="F479" i="15"/>
  <c r="G479" i="15"/>
  <c r="E480" i="15"/>
  <c r="G480" i="15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G323" i="14"/>
  <c r="G324" i="14"/>
  <c r="F325" i="14"/>
  <c r="G325" i="14"/>
  <c r="G326" i="14"/>
  <c r="G327" i="14"/>
  <c r="G328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G337" i="14"/>
  <c r="G338" i="14"/>
  <c r="G339" i="14"/>
  <c r="G340" i="14"/>
  <c r="G341" i="14"/>
  <c r="E342" i="14"/>
  <c r="F342" i="14"/>
  <c r="G342" i="14"/>
  <c r="E343" i="14"/>
  <c r="G343" i="14"/>
  <c r="H343" i="14" s="1"/>
  <c r="G344" i="14"/>
  <c r="G345" i="14"/>
  <c r="G346" i="14"/>
  <c r="G347" i="14"/>
  <c r="E348" i="14"/>
  <c r="F348" i="14"/>
  <c r="G348" i="14"/>
  <c r="E349" i="14"/>
  <c r="F349" i="14"/>
  <c r="G349" i="14"/>
  <c r="G350" i="14"/>
  <c r="F351" i="14"/>
  <c r="G351" i="14"/>
  <c r="E352" i="14"/>
  <c r="F352" i="14"/>
  <c r="G352" i="14"/>
  <c r="G353" i="14"/>
  <c r="G354" i="14"/>
  <c r="G355" i="14"/>
  <c r="G356" i="14"/>
  <c r="G357" i="14"/>
  <c r="G358" i="14"/>
  <c r="G359" i="14"/>
  <c r="E360" i="14"/>
  <c r="F360" i="14"/>
  <c r="G360" i="14"/>
  <c r="F361" i="14"/>
  <c r="G361" i="14"/>
  <c r="E362" i="14"/>
  <c r="F362" i="14"/>
  <c r="G362" i="14"/>
  <c r="G363" i="14"/>
  <c r="F364" i="14"/>
  <c r="G364" i="14"/>
  <c r="G365" i="14"/>
  <c r="E366" i="14"/>
  <c r="F366" i="14"/>
  <c r="G366" i="14"/>
  <c r="G367" i="14"/>
  <c r="G368" i="14"/>
  <c r="G369" i="14"/>
  <c r="G370" i="14"/>
  <c r="E371" i="14"/>
  <c r="G371" i="14"/>
  <c r="G372" i="14"/>
  <c r="E373" i="14"/>
  <c r="G373" i="14"/>
  <c r="G374" i="14"/>
  <c r="G375" i="14"/>
  <c r="E376" i="14"/>
  <c r="F376" i="14"/>
  <c r="G376" i="14"/>
  <c r="G377" i="14"/>
  <c r="G378" i="14"/>
  <c r="G379" i="14"/>
  <c r="G380" i="14"/>
  <c r="G381" i="14"/>
  <c r="E382" i="14"/>
  <c r="F382" i="14"/>
  <c r="G382" i="14"/>
  <c r="G383" i="14"/>
  <c r="F384" i="14"/>
  <c r="G384" i="14"/>
  <c r="G385" i="14"/>
  <c r="E386" i="14"/>
  <c r="F386" i="14"/>
  <c r="G386" i="14"/>
  <c r="G387" i="14"/>
  <c r="G388" i="14"/>
  <c r="G389" i="14"/>
  <c r="F390" i="14"/>
  <c r="G390" i="14"/>
  <c r="G391" i="14"/>
  <c r="G392" i="14"/>
  <c r="G393" i="14"/>
  <c r="E394" i="14"/>
  <c r="F394" i="14"/>
  <c r="G394" i="14"/>
  <c r="E395" i="14"/>
  <c r="G395" i="14"/>
  <c r="E396" i="14"/>
  <c r="F396" i="14"/>
  <c r="G396" i="14"/>
  <c r="G397" i="14"/>
  <c r="G398" i="14"/>
  <c r="E399" i="14"/>
  <c r="F399" i="14"/>
  <c r="G399" i="14"/>
  <c r="G400" i="14"/>
  <c r="G401" i="14"/>
  <c r="E402" i="14"/>
  <c r="F402" i="14"/>
  <c r="G402" i="14"/>
  <c r="G403" i="14"/>
  <c r="E404" i="14"/>
  <c r="F404" i="14"/>
  <c r="G404" i="14"/>
  <c r="E405" i="14"/>
  <c r="F405" i="14"/>
  <c r="G405" i="14"/>
  <c r="G406" i="14"/>
  <c r="G407" i="14"/>
  <c r="G408" i="14"/>
  <c r="E409" i="14"/>
  <c r="G409" i="14"/>
  <c r="H409" i="14" s="1"/>
  <c r="F410" i="14"/>
  <c r="G410" i="14"/>
  <c r="G411" i="14"/>
  <c r="G412" i="14"/>
  <c r="E413" i="14"/>
  <c r="F413" i="14"/>
  <c r="G413" i="14"/>
  <c r="E414" i="14"/>
  <c r="F414" i="14"/>
  <c r="G414" i="14"/>
  <c r="G415" i="14"/>
  <c r="E416" i="14"/>
  <c r="F416" i="14"/>
  <c r="G416" i="14"/>
  <c r="G417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F424" i="14"/>
  <c r="G424" i="14"/>
  <c r="F425" i="14"/>
  <c r="G425" i="14"/>
  <c r="E426" i="14"/>
  <c r="F426" i="14"/>
  <c r="G426" i="14"/>
  <c r="E427" i="14"/>
  <c r="F427" i="14"/>
  <c r="G427" i="14"/>
  <c r="G428" i="14"/>
  <c r="E429" i="14"/>
  <c r="G429" i="14"/>
  <c r="H429" i="14" s="1"/>
  <c r="E430" i="14"/>
  <c r="G430" i="14"/>
  <c r="E431" i="14"/>
  <c r="G431" i="14"/>
  <c r="G432" i="14"/>
  <c r="G433" i="14"/>
  <c r="E434" i="14"/>
  <c r="F434" i="14"/>
  <c r="G434" i="14"/>
  <c r="E435" i="14"/>
  <c r="F435" i="14"/>
  <c r="G435" i="14"/>
  <c r="G436" i="14"/>
  <c r="G437" i="14"/>
  <c r="E438" i="14"/>
  <c r="F438" i="14"/>
  <c r="G438" i="14"/>
  <c r="E439" i="14"/>
  <c r="F439" i="14"/>
  <c r="G439" i="14"/>
  <c r="E440" i="14"/>
  <c r="F440" i="14"/>
  <c r="G440" i="14"/>
  <c r="G441" i="14"/>
  <c r="F442" i="14"/>
  <c r="G442" i="14"/>
  <c r="E443" i="14"/>
  <c r="F443" i="14"/>
  <c r="G443" i="14"/>
  <c r="E444" i="14"/>
  <c r="F444" i="14"/>
  <c r="G444" i="14"/>
  <c r="E445" i="14"/>
  <c r="F445" i="14"/>
  <c r="G445" i="14"/>
  <c r="G446" i="14"/>
  <c r="F447" i="14"/>
  <c r="G447" i="14"/>
  <c r="G448" i="14"/>
  <c r="E449" i="14"/>
  <c r="F449" i="14"/>
  <c r="G449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G455" i="14"/>
  <c r="F456" i="14"/>
  <c r="G456" i="14"/>
  <c r="E457" i="14"/>
  <c r="F457" i="14"/>
  <c r="G457" i="14"/>
  <c r="E458" i="14"/>
  <c r="G458" i="14"/>
  <c r="F459" i="14"/>
  <c r="G459" i="14"/>
  <c r="G460" i="14"/>
  <c r="E461" i="14"/>
  <c r="G461" i="14"/>
  <c r="E462" i="14"/>
  <c r="F462" i="14"/>
  <c r="G462" i="14"/>
  <c r="G463" i="14"/>
  <c r="G464" i="14"/>
  <c r="E465" i="14"/>
  <c r="F465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G474" i="14"/>
  <c r="G475" i="14"/>
  <c r="E476" i="14"/>
  <c r="G476" i="14"/>
  <c r="F477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G490" i="14"/>
  <c r="G491" i="14"/>
  <c r="E492" i="14"/>
  <c r="G492" i="14"/>
  <c r="G493" i="14"/>
  <c r="E494" i="14"/>
  <c r="F494" i="14"/>
  <c r="G494" i="14"/>
  <c r="E495" i="14"/>
  <c r="F495" i="14"/>
  <c r="G495" i="14"/>
  <c r="E496" i="14"/>
  <c r="F496" i="14"/>
  <c r="G496" i="14"/>
  <c r="E497" i="14"/>
  <c r="G497" i="14"/>
  <c r="E498" i="14"/>
  <c r="F498" i="14"/>
  <c r="G498" i="14"/>
  <c r="G499" i="14"/>
  <c r="G296" i="13"/>
  <c r="G297" i="13"/>
  <c r="G298" i="13"/>
  <c r="E299" i="13"/>
  <c r="F299" i="13"/>
  <c r="G299" i="13"/>
  <c r="E300" i="13"/>
  <c r="F300" i="13"/>
  <c r="G300" i="13"/>
  <c r="G301" i="13"/>
  <c r="G302" i="13"/>
  <c r="G303" i="13"/>
  <c r="G304" i="13"/>
  <c r="E305" i="13"/>
  <c r="G305" i="13"/>
  <c r="E306" i="13"/>
  <c r="F306" i="13"/>
  <c r="G306" i="13"/>
  <c r="G307" i="13"/>
  <c r="G308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G316" i="13"/>
  <c r="G317" i="13"/>
  <c r="G318" i="13"/>
  <c r="G319" i="13"/>
  <c r="G320" i="13"/>
  <c r="G321" i="13"/>
  <c r="E322" i="13"/>
  <c r="F322" i="13"/>
  <c r="G322" i="13"/>
  <c r="G323" i="13"/>
  <c r="F324" i="13"/>
  <c r="G324" i="13"/>
  <c r="E325" i="13"/>
  <c r="F325" i="13"/>
  <c r="G325" i="13"/>
  <c r="G326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F348" i="13"/>
  <c r="G348" i="13"/>
  <c r="E349" i="13"/>
  <c r="F349" i="13"/>
  <c r="G349" i="13"/>
  <c r="G350" i="13"/>
  <c r="E351" i="13"/>
  <c r="F351" i="13"/>
  <c r="G351" i="13"/>
  <c r="E352" i="13"/>
  <c r="G352" i="13"/>
  <c r="E353" i="13"/>
  <c r="G353" i="13"/>
  <c r="G354" i="13"/>
  <c r="E355" i="13"/>
  <c r="F355" i="13"/>
  <c r="G355" i="13"/>
  <c r="G356" i="13"/>
  <c r="G357" i="13"/>
  <c r="G358" i="13"/>
  <c r="G359" i="13"/>
  <c r="G360" i="13"/>
  <c r="E361" i="13"/>
  <c r="F361" i="13"/>
  <c r="G361" i="13"/>
  <c r="E362" i="13"/>
  <c r="F362" i="13"/>
  <c r="G362" i="13"/>
  <c r="G363" i="13"/>
  <c r="G364" i="13"/>
  <c r="G365" i="13"/>
  <c r="F366" i="13"/>
  <c r="G366" i="13"/>
  <c r="E367" i="13"/>
  <c r="F367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E382" i="13"/>
  <c r="F382" i="13"/>
  <c r="G382" i="13"/>
  <c r="G383" i="13"/>
  <c r="E384" i="13"/>
  <c r="F384" i="13"/>
  <c r="G384" i="13"/>
  <c r="E385" i="13"/>
  <c r="G385" i="13"/>
  <c r="H385" i="13" s="1"/>
  <c r="G386" i="13"/>
  <c r="G387" i="13"/>
  <c r="G388" i="13"/>
  <c r="E389" i="13"/>
  <c r="F389" i="13"/>
  <c r="G389" i="13"/>
  <c r="E390" i="13"/>
  <c r="F390" i="13"/>
  <c r="G390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F397" i="13"/>
  <c r="G397" i="13"/>
  <c r="G398" i="13"/>
  <c r="E399" i="13"/>
  <c r="F399" i="13"/>
  <c r="G399" i="13"/>
  <c r="G400" i="13"/>
  <c r="G401" i="13"/>
  <c r="E402" i="13"/>
  <c r="G402" i="13"/>
  <c r="G403" i="13"/>
  <c r="E404" i="13"/>
  <c r="F404" i="13"/>
  <c r="G404" i="13"/>
  <c r="G405" i="13"/>
  <c r="G406" i="13"/>
  <c r="G407" i="13"/>
  <c r="G408" i="13"/>
  <c r="E409" i="13"/>
  <c r="F409" i="13"/>
  <c r="G409" i="13"/>
  <c r="E410" i="13"/>
  <c r="G410" i="13"/>
  <c r="G411" i="13"/>
  <c r="G412" i="13"/>
  <c r="G413" i="13"/>
  <c r="E414" i="13"/>
  <c r="F414" i="13"/>
  <c r="G414" i="13"/>
  <c r="E415" i="13"/>
  <c r="F415" i="13"/>
  <c r="G415" i="13"/>
  <c r="G416" i="13"/>
  <c r="G417" i="13"/>
  <c r="E418" i="13"/>
  <c r="F418" i="13"/>
  <c r="G418" i="13"/>
  <c r="E419" i="13"/>
  <c r="F419" i="13"/>
  <c r="G419" i="13"/>
  <c r="F420" i="13"/>
  <c r="G420" i="13"/>
  <c r="E421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G426" i="13"/>
  <c r="E427" i="13"/>
  <c r="F427" i="13"/>
  <c r="G427" i="13"/>
  <c r="G428" i="13"/>
  <c r="F429" i="13"/>
  <c r="G429" i="13"/>
  <c r="F430" i="13"/>
  <c r="G430" i="13"/>
  <c r="E431" i="13"/>
  <c r="F431" i="13"/>
  <c r="G431" i="13"/>
  <c r="E432" i="13"/>
  <c r="F432" i="13"/>
  <c r="G432" i="13"/>
  <c r="E433" i="13"/>
  <c r="G433" i="13"/>
  <c r="G434" i="13"/>
  <c r="E435" i="13"/>
  <c r="F435" i="13"/>
  <c r="G435" i="13"/>
  <c r="G436" i="13"/>
  <c r="G437" i="13"/>
  <c r="E438" i="13"/>
  <c r="F438" i="13"/>
  <c r="G438" i="13"/>
  <c r="F439" i="13"/>
  <c r="G439" i="13"/>
  <c r="E440" i="13"/>
  <c r="F440" i="13"/>
  <c r="G440" i="13"/>
  <c r="G441" i="13"/>
  <c r="F442" i="13"/>
  <c r="G442" i="13"/>
  <c r="G443" i="13"/>
  <c r="E444" i="13"/>
  <c r="F444" i="13"/>
  <c r="G444" i="13"/>
  <c r="E445" i="13"/>
  <c r="F445" i="13"/>
  <c r="G445" i="13"/>
  <c r="E446" i="13"/>
  <c r="F446" i="13"/>
  <c r="G446" i="13"/>
  <c r="F447" i="13"/>
  <c r="G447" i="13"/>
  <c r="G448" i="13"/>
  <c r="E449" i="13"/>
  <c r="F449" i="13"/>
  <c r="G449" i="13"/>
  <c r="E450" i="13"/>
  <c r="G450" i="13"/>
  <c r="E451" i="13"/>
  <c r="F451" i="13"/>
  <c r="G451" i="13"/>
  <c r="E452" i="13"/>
  <c r="F452" i="13"/>
  <c r="G452" i="13"/>
  <c r="F453" i="13"/>
  <c r="G453" i="13"/>
  <c r="E454" i="13"/>
  <c r="F454" i="13"/>
  <c r="G454" i="13"/>
  <c r="G455" i="13"/>
  <c r="E456" i="13"/>
  <c r="F456" i="13"/>
  <c r="G456" i="13"/>
  <c r="G457" i="13"/>
  <c r="G458" i="13"/>
  <c r="E459" i="13"/>
  <c r="F459" i="13"/>
  <c r="G459" i="13"/>
  <c r="G460" i="13"/>
  <c r="G461" i="13"/>
  <c r="E462" i="13"/>
  <c r="F462" i="13"/>
  <c r="G462" i="13"/>
  <c r="G463" i="13"/>
  <c r="G464" i="13"/>
  <c r="E465" i="13"/>
  <c r="G465" i="13"/>
  <c r="F466" i="13"/>
  <c r="G466" i="13"/>
  <c r="G467" i="13"/>
  <c r="G468" i="13"/>
  <c r="E469" i="13"/>
  <c r="F469" i="13"/>
  <c r="G469" i="13"/>
  <c r="E470" i="13"/>
  <c r="F470" i="13"/>
  <c r="G470" i="13"/>
  <c r="E471" i="13"/>
  <c r="F471" i="13"/>
  <c r="G471" i="13"/>
  <c r="E472" i="13"/>
  <c r="G472" i="13"/>
  <c r="G473" i="13"/>
  <c r="E474" i="13"/>
  <c r="F474" i="13"/>
  <c r="G474" i="13"/>
  <c r="F475" i="13"/>
  <c r="G475" i="13"/>
  <c r="E476" i="13"/>
  <c r="F476" i="13"/>
  <c r="G476" i="13"/>
  <c r="E477" i="13"/>
  <c r="F477" i="13"/>
  <c r="G477" i="13"/>
  <c r="G478" i="13"/>
  <c r="G479" i="13"/>
  <c r="G480" i="13"/>
  <c r="E481" i="13"/>
  <c r="F481" i="13"/>
  <c r="G481" i="13"/>
  <c r="E482" i="13"/>
  <c r="F482" i="13"/>
  <c r="G482" i="13"/>
  <c r="G483" i="13"/>
  <c r="G484" i="13"/>
  <c r="G485" i="13"/>
  <c r="G486" i="13"/>
  <c r="G487" i="13"/>
  <c r="E488" i="13"/>
  <c r="F488" i="13"/>
  <c r="G488" i="13"/>
  <c r="E489" i="13"/>
  <c r="F489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G499" i="13"/>
  <c r="G296" i="12"/>
  <c r="G297" i="12"/>
  <c r="G298" i="12"/>
  <c r="E299" i="12"/>
  <c r="F299" i="12"/>
  <c r="G299" i="12"/>
  <c r="G300" i="12"/>
  <c r="G301" i="12"/>
  <c r="G302" i="12"/>
  <c r="E303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E312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F320" i="12"/>
  <c r="G320" i="12"/>
  <c r="G321" i="12"/>
  <c r="G322" i="12"/>
  <c r="G323" i="12"/>
  <c r="G324" i="12"/>
  <c r="G325" i="12"/>
  <c r="G326" i="12"/>
  <c r="G327" i="12"/>
  <c r="G328" i="12"/>
  <c r="G329" i="12"/>
  <c r="G330" i="12"/>
  <c r="E331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E342" i="12"/>
  <c r="G342" i="12"/>
  <c r="G343" i="12"/>
  <c r="G344" i="12"/>
  <c r="G345" i="12"/>
  <c r="F346" i="12"/>
  <c r="G346" i="12"/>
  <c r="G347" i="12"/>
  <c r="E348" i="12"/>
  <c r="F348" i="12"/>
  <c r="G348" i="12"/>
  <c r="E349" i="12"/>
  <c r="G349" i="12"/>
  <c r="G350" i="12"/>
  <c r="G351" i="12"/>
  <c r="E352" i="12"/>
  <c r="F352" i="12"/>
  <c r="G352" i="12"/>
  <c r="G353" i="12"/>
  <c r="G354" i="12"/>
  <c r="E355" i="12"/>
  <c r="G355" i="12"/>
  <c r="G356" i="12"/>
  <c r="G357" i="12"/>
  <c r="G358" i="12"/>
  <c r="G359" i="12"/>
  <c r="G360" i="12"/>
  <c r="E361" i="12"/>
  <c r="F361" i="12"/>
  <c r="G361" i="12"/>
  <c r="F362" i="12"/>
  <c r="G362" i="12"/>
  <c r="G363" i="12"/>
  <c r="F364" i="12"/>
  <c r="G364" i="12"/>
  <c r="G365" i="12"/>
  <c r="F366" i="12"/>
  <c r="G366" i="12"/>
  <c r="G367" i="12"/>
  <c r="G368" i="12"/>
  <c r="G369" i="12"/>
  <c r="G370" i="12"/>
  <c r="G371" i="12"/>
  <c r="G372" i="12"/>
  <c r="G373" i="12"/>
  <c r="E374" i="12"/>
  <c r="F374" i="12"/>
  <c r="G374" i="12"/>
  <c r="G375" i="12"/>
  <c r="F376" i="12"/>
  <c r="G376" i="12"/>
  <c r="G377" i="12"/>
  <c r="G378" i="12"/>
  <c r="G379" i="12"/>
  <c r="G380" i="12"/>
  <c r="F381" i="12"/>
  <c r="G381" i="12"/>
  <c r="E382" i="12"/>
  <c r="F382" i="12"/>
  <c r="G382" i="12"/>
  <c r="G383" i="12"/>
  <c r="G384" i="12"/>
  <c r="G385" i="12"/>
  <c r="E386" i="12"/>
  <c r="F386" i="12"/>
  <c r="G386" i="12"/>
  <c r="G387" i="12"/>
  <c r="E388" i="12"/>
  <c r="G388" i="12"/>
  <c r="G389" i="12"/>
  <c r="F390" i="12"/>
  <c r="G390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G397" i="12"/>
  <c r="G398" i="12"/>
  <c r="E399" i="12"/>
  <c r="G399" i="12"/>
  <c r="E400" i="12"/>
  <c r="F400" i="12"/>
  <c r="G400" i="12"/>
  <c r="G401" i="12"/>
  <c r="E402" i="12"/>
  <c r="F402" i="12"/>
  <c r="G402" i="12"/>
  <c r="G403" i="12"/>
  <c r="G404" i="12"/>
  <c r="G405" i="12"/>
  <c r="G406" i="12"/>
  <c r="G407" i="12"/>
  <c r="G408" i="12"/>
  <c r="F409" i="12"/>
  <c r="G409" i="12"/>
  <c r="E410" i="12"/>
  <c r="F410" i="12"/>
  <c r="G410" i="12"/>
  <c r="G411" i="12"/>
  <c r="G412" i="12"/>
  <c r="F413" i="12"/>
  <c r="G413" i="12"/>
  <c r="E414" i="12"/>
  <c r="F414" i="12"/>
  <c r="G414" i="12"/>
  <c r="E415" i="12"/>
  <c r="F415" i="12"/>
  <c r="G415" i="12"/>
  <c r="E416" i="12"/>
  <c r="F416" i="12"/>
  <c r="G416" i="12"/>
  <c r="F417" i="12"/>
  <c r="G417" i="12"/>
  <c r="G418" i="12"/>
  <c r="G419" i="12"/>
  <c r="E420" i="12"/>
  <c r="F420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G427" i="12"/>
  <c r="F428" i="12"/>
  <c r="G428" i="12"/>
  <c r="G429" i="12"/>
  <c r="E430" i="12"/>
  <c r="G430" i="12"/>
  <c r="G431" i="12"/>
  <c r="G432" i="12"/>
  <c r="G433" i="12"/>
  <c r="G434" i="12"/>
  <c r="G435" i="12"/>
  <c r="G436" i="12"/>
  <c r="G437" i="12"/>
  <c r="G438" i="12"/>
  <c r="E439" i="12"/>
  <c r="F439" i="12"/>
  <c r="G439" i="12"/>
  <c r="G440" i="12"/>
  <c r="G441" i="12"/>
  <c r="F442" i="12"/>
  <c r="G442" i="12"/>
  <c r="E443" i="12"/>
  <c r="G443" i="12"/>
  <c r="E444" i="12"/>
  <c r="F444" i="12"/>
  <c r="G444" i="12"/>
  <c r="E445" i="12"/>
  <c r="F445" i="12"/>
  <c r="G445" i="12"/>
  <c r="G446" i="12"/>
  <c r="G447" i="12"/>
  <c r="E448" i="12"/>
  <c r="G448" i="12"/>
  <c r="E449" i="12"/>
  <c r="F449" i="12"/>
  <c r="G449" i="12"/>
  <c r="E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G464" i="12"/>
  <c r="E465" i="12"/>
  <c r="G465" i="12"/>
  <c r="F466" i="12"/>
  <c r="G466" i="12"/>
  <c r="G467" i="12"/>
  <c r="G468" i="12"/>
  <c r="E469" i="12"/>
  <c r="G469" i="12"/>
  <c r="E470" i="12"/>
  <c r="F470" i="12"/>
  <c r="G470" i="12"/>
  <c r="G471" i="12"/>
  <c r="E472" i="12"/>
  <c r="F472" i="12"/>
  <c r="G472" i="12"/>
  <c r="E473" i="12"/>
  <c r="G473" i="12"/>
  <c r="E474" i="12"/>
  <c r="F474" i="12"/>
  <c r="G474" i="12"/>
  <c r="E475" i="12"/>
  <c r="F475" i="12"/>
  <c r="G475" i="12"/>
  <c r="F476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E488" i="12"/>
  <c r="F488" i="12"/>
  <c r="G488" i="12"/>
  <c r="E489" i="12"/>
  <c r="F489" i="12"/>
  <c r="G489" i="12"/>
  <c r="E490" i="12"/>
  <c r="F490" i="12"/>
  <c r="G490" i="12"/>
  <c r="G491" i="12"/>
  <c r="G492" i="12"/>
  <c r="G493" i="12"/>
  <c r="E494" i="12"/>
  <c r="G494" i="12"/>
  <c r="E495" i="12"/>
  <c r="F495" i="12"/>
  <c r="G495" i="12"/>
  <c r="E496" i="12"/>
  <c r="F496" i="12"/>
  <c r="G496" i="12"/>
  <c r="F497" i="12"/>
  <c r="G497" i="12"/>
  <c r="E498" i="12"/>
  <c r="F498" i="12"/>
  <c r="G498" i="12"/>
  <c r="E499" i="12"/>
  <c r="F499" i="12"/>
  <c r="G499" i="12"/>
  <c r="G296" i="11"/>
  <c r="G297" i="11"/>
  <c r="G298" i="11"/>
  <c r="E299" i="11"/>
  <c r="F299" i="11"/>
  <c r="G299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F320" i="11"/>
  <c r="G320" i="11"/>
  <c r="G321" i="11"/>
  <c r="E322" i="11"/>
  <c r="G322" i="11"/>
  <c r="E323" i="11"/>
  <c r="G323" i="11"/>
  <c r="G324" i="11"/>
  <c r="E325" i="11"/>
  <c r="F325" i="11"/>
  <c r="G325" i="11"/>
  <c r="G326" i="11"/>
  <c r="G327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G337" i="11"/>
  <c r="G338" i="11"/>
  <c r="G339" i="11"/>
  <c r="E340" i="11"/>
  <c r="F340" i="11"/>
  <c r="G340" i="11"/>
  <c r="E341" i="11"/>
  <c r="G341" i="11"/>
  <c r="H341" i="11" s="1"/>
  <c r="E342" i="11"/>
  <c r="G342" i="11"/>
  <c r="G343" i="11"/>
  <c r="G344" i="11"/>
  <c r="G345" i="11"/>
  <c r="E346" i="11"/>
  <c r="G346" i="11"/>
  <c r="G347" i="11"/>
  <c r="F348" i="11"/>
  <c r="G348" i="11"/>
  <c r="E349" i="11"/>
  <c r="F349" i="11"/>
  <c r="G349" i="11"/>
  <c r="G350" i="11"/>
  <c r="F351" i="11"/>
  <c r="G351" i="11"/>
  <c r="G352" i="11"/>
  <c r="G353" i="11"/>
  <c r="G354" i="11"/>
  <c r="E355" i="11"/>
  <c r="F355" i="11"/>
  <c r="G355" i="11"/>
  <c r="G356" i="11"/>
  <c r="G357" i="11"/>
  <c r="G358" i="11"/>
  <c r="G359" i="11"/>
  <c r="E360" i="11"/>
  <c r="F360" i="11"/>
  <c r="G360" i="11"/>
  <c r="G361" i="11"/>
  <c r="E362" i="11"/>
  <c r="F362" i="11"/>
  <c r="G362" i="11"/>
  <c r="G363" i="11"/>
  <c r="F364" i="11"/>
  <c r="G364" i="11"/>
  <c r="G365" i="11"/>
  <c r="E366" i="11"/>
  <c r="F366" i="11"/>
  <c r="G366" i="11"/>
  <c r="E367" i="11"/>
  <c r="F367" i="11"/>
  <c r="G367" i="11"/>
  <c r="E368" i="11"/>
  <c r="F368" i="11"/>
  <c r="G368" i="11"/>
  <c r="G369" i="11"/>
  <c r="G370" i="11"/>
  <c r="G371" i="11"/>
  <c r="G372" i="11"/>
  <c r="G373" i="11"/>
  <c r="E374" i="11"/>
  <c r="G374" i="11"/>
  <c r="E375" i="11"/>
  <c r="F375" i="11"/>
  <c r="G375" i="11"/>
  <c r="E376" i="11"/>
  <c r="F376" i="11"/>
  <c r="G376" i="11"/>
  <c r="G377" i="11"/>
  <c r="G378" i="11"/>
  <c r="G379" i="11"/>
  <c r="G380" i="11"/>
  <c r="F381" i="11"/>
  <c r="G381" i="11"/>
  <c r="E382" i="11"/>
  <c r="G382" i="11"/>
  <c r="G383" i="11"/>
  <c r="G384" i="11"/>
  <c r="G385" i="11"/>
  <c r="E386" i="11"/>
  <c r="F386" i="11"/>
  <c r="G386" i="11"/>
  <c r="G387" i="11"/>
  <c r="G388" i="11"/>
  <c r="G389" i="11"/>
  <c r="E390" i="11"/>
  <c r="F390" i="11"/>
  <c r="G390" i="11"/>
  <c r="G391" i="11"/>
  <c r="G392" i="11"/>
  <c r="G393" i="11"/>
  <c r="E394" i="11"/>
  <c r="F394" i="11"/>
  <c r="G394" i="11"/>
  <c r="G395" i="11"/>
  <c r="E396" i="11"/>
  <c r="F396" i="11"/>
  <c r="G396" i="11"/>
  <c r="E397" i="11"/>
  <c r="F397" i="11"/>
  <c r="G397" i="11"/>
  <c r="G398" i="11"/>
  <c r="G399" i="11"/>
  <c r="E400" i="11"/>
  <c r="G400" i="11"/>
  <c r="G401" i="11"/>
  <c r="E402" i="11"/>
  <c r="F402" i="11"/>
  <c r="G402" i="11"/>
  <c r="G403" i="11"/>
  <c r="E404" i="11"/>
  <c r="G404" i="11"/>
  <c r="G405" i="11"/>
  <c r="G406" i="11"/>
  <c r="E407" i="11"/>
  <c r="G407" i="11"/>
  <c r="G408" i="11"/>
  <c r="E409" i="11"/>
  <c r="G409" i="11"/>
  <c r="E410" i="11"/>
  <c r="F410" i="11"/>
  <c r="G410" i="11"/>
  <c r="G411" i="11"/>
  <c r="G412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G419" i="11"/>
  <c r="G420" i="11"/>
  <c r="E421" i="11"/>
  <c r="F421" i="11"/>
  <c r="G421" i="11"/>
  <c r="E422" i="11"/>
  <c r="G422" i="11"/>
  <c r="E423" i="11"/>
  <c r="F423" i="11"/>
  <c r="G423" i="11"/>
  <c r="F424" i="11"/>
  <c r="G424" i="11"/>
  <c r="G425" i="11"/>
  <c r="E426" i="11"/>
  <c r="F426" i="11"/>
  <c r="G426" i="11"/>
  <c r="E427" i="11"/>
  <c r="F427" i="11"/>
  <c r="G427" i="11"/>
  <c r="E428" i="11"/>
  <c r="G428" i="11"/>
  <c r="H428" i="11" s="1"/>
  <c r="E429" i="11"/>
  <c r="F429" i="11"/>
  <c r="G429" i="11"/>
  <c r="E430" i="11"/>
  <c r="F430" i="11"/>
  <c r="G430" i="11"/>
  <c r="G431" i="11"/>
  <c r="G432" i="11"/>
  <c r="G433" i="11"/>
  <c r="G434" i="11"/>
  <c r="E435" i="11"/>
  <c r="F435" i="11"/>
  <c r="G435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G441" i="11"/>
  <c r="F442" i="11"/>
  <c r="G442" i="11"/>
  <c r="F443" i="11"/>
  <c r="G443" i="11"/>
  <c r="E444" i="11"/>
  <c r="F444" i="11"/>
  <c r="G444" i="11"/>
  <c r="E445" i="11"/>
  <c r="F445" i="11"/>
  <c r="G445" i="11"/>
  <c r="E446" i="11"/>
  <c r="F446" i="11"/>
  <c r="G446" i="11"/>
  <c r="F447" i="11"/>
  <c r="G447" i="11"/>
  <c r="E448" i="11"/>
  <c r="F448" i="11"/>
  <c r="G448" i="11"/>
  <c r="E449" i="11"/>
  <c r="F449" i="11"/>
  <c r="G449" i="11"/>
  <c r="F450" i="11"/>
  <c r="G450" i="11"/>
  <c r="E451" i="11"/>
  <c r="F451" i="11"/>
  <c r="G451" i="11"/>
  <c r="E452" i="11"/>
  <c r="F452" i="11"/>
  <c r="G452" i="11"/>
  <c r="F453" i="11"/>
  <c r="G453" i="11"/>
  <c r="E454" i="11"/>
  <c r="F454" i="11"/>
  <c r="G454" i="11"/>
  <c r="E455" i="11"/>
  <c r="G455" i="11"/>
  <c r="E456" i="11"/>
  <c r="F456" i="11"/>
  <c r="G456" i="11"/>
  <c r="E457" i="11"/>
  <c r="F457" i="11"/>
  <c r="G457" i="11"/>
  <c r="E458" i="11"/>
  <c r="F458" i="11"/>
  <c r="G458" i="11"/>
  <c r="E459" i="11"/>
  <c r="F459" i="11"/>
  <c r="G459" i="11"/>
  <c r="G460" i="11"/>
  <c r="E461" i="11"/>
  <c r="F461" i="11"/>
  <c r="G461" i="11"/>
  <c r="E462" i="11"/>
  <c r="F462" i="11"/>
  <c r="G462" i="11"/>
  <c r="G463" i="11"/>
  <c r="G464" i="11"/>
  <c r="F465" i="11"/>
  <c r="G465" i="11"/>
  <c r="E466" i="11"/>
  <c r="F466" i="11"/>
  <c r="G466" i="11"/>
  <c r="G467" i="11"/>
  <c r="G468" i="11"/>
  <c r="F469" i="11"/>
  <c r="G469" i="11"/>
  <c r="E470" i="11"/>
  <c r="F470" i="11"/>
  <c r="G470" i="11"/>
  <c r="F471" i="11"/>
  <c r="G471" i="11"/>
  <c r="E472" i="11"/>
  <c r="F472" i="11"/>
  <c r="G472" i="11"/>
  <c r="F473" i="11"/>
  <c r="G473" i="11"/>
  <c r="E474" i="11"/>
  <c r="F474" i="11"/>
  <c r="G474" i="11"/>
  <c r="E475" i="11"/>
  <c r="F475" i="11"/>
  <c r="G475" i="11"/>
  <c r="G476" i="11"/>
  <c r="E477" i="11"/>
  <c r="F477" i="11"/>
  <c r="G477" i="11"/>
  <c r="G478" i="11"/>
  <c r="E479" i="11"/>
  <c r="G479" i="11"/>
  <c r="G480" i="11"/>
  <c r="E481" i="11"/>
  <c r="F481" i="11"/>
  <c r="G481" i="11"/>
  <c r="E482" i="11"/>
  <c r="F482" i="11"/>
  <c r="G482" i="11"/>
  <c r="G483" i="11"/>
  <c r="G484" i="11"/>
  <c r="G485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E313" i="10"/>
  <c r="G313" i="10"/>
  <c r="G314" i="10"/>
  <c r="G315" i="10"/>
  <c r="E316" i="10"/>
  <c r="F316" i="10"/>
  <c r="G316" i="10"/>
  <c r="G317" i="10"/>
  <c r="G318" i="10"/>
  <c r="G319" i="10"/>
  <c r="G320" i="10"/>
  <c r="G321" i="10"/>
  <c r="E322" i="10"/>
  <c r="F322" i="10"/>
  <c r="G322" i="10"/>
  <c r="G323" i="10"/>
  <c r="G324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G336" i="10"/>
  <c r="G337" i="10"/>
  <c r="G338" i="10"/>
  <c r="G339" i="10"/>
  <c r="G340" i="10"/>
  <c r="G341" i="10"/>
  <c r="E342" i="10"/>
  <c r="F342" i="10"/>
  <c r="G342" i="10"/>
  <c r="G343" i="10"/>
  <c r="G344" i="10"/>
  <c r="G345" i="10"/>
  <c r="G346" i="10"/>
  <c r="G347" i="10"/>
  <c r="G348" i="10"/>
  <c r="E349" i="10"/>
  <c r="F349" i="10"/>
  <c r="G349" i="10"/>
  <c r="G350" i="10"/>
  <c r="G351" i="10"/>
  <c r="E352" i="10"/>
  <c r="F352" i="10"/>
  <c r="G352" i="10"/>
  <c r="G353" i="10"/>
  <c r="G354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G365" i="10"/>
  <c r="E366" i="10"/>
  <c r="F366" i="10"/>
  <c r="G366" i="10"/>
  <c r="E367" i="10"/>
  <c r="G367" i="10"/>
  <c r="G368" i="10"/>
  <c r="G369" i="10"/>
  <c r="G370" i="10"/>
  <c r="F371" i="10"/>
  <c r="G371" i="10"/>
  <c r="G372" i="10"/>
  <c r="F373" i="10"/>
  <c r="G373" i="10"/>
  <c r="E374" i="10"/>
  <c r="F374" i="10"/>
  <c r="G374" i="10"/>
  <c r="G375" i="10"/>
  <c r="E376" i="10"/>
  <c r="G376" i="10"/>
  <c r="G377" i="10"/>
  <c r="G378" i="10"/>
  <c r="G379" i="10"/>
  <c r="G380" i="10"/>
  <c r="G381" i="10"/>
  <c r="F382" i="10"/>
  <c r="G382" i="10"/>
  <c r="G383" i="10"/>
  <c r="E384" i="10"/>
  <c r="G384" i="10"/>
  <c r="G385" i="10"/>
  <c r="E386" i="10"/>
  <c r="G386" i="10"/>
  <c r="G387" i="10"/>
  <c r="G388" i="10"/>
  <c r="G389" i="10"/>
  <c r="E390" i="10"/>
  <c r="G390" i="10"/>
  <c r="G391" i="10"/>
  <c r="G392" i="10"/>
  <c r="G393" i="10"/>
  <c r="E394" i="10"/>
  <c r="F394" i="10"/>
  <c r="G394" i="10"/>
  <c r="G395" i="10"/>
  <c r="E396" i="10"/>
  <c r="F396" i="10"/>
  <c r="G396" i="10"/>
  <c r="E397" i="10"/>
  <c r="G397" i="10"/>
  <c r="G398" i="10"/>
  <c r="E399" i="10"/>
  <c r="F399" i="10"/>
  <c r="G399" i="10"/>
  <c r="G400" i="10"/>
  <c r="G401" i="10"/>
  <c r="E402" i="10"/>
  <c r="F402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E414" i="10"/>
  <c r="G414" i="10"/>
  <c r="G415" i="10"/>
  <c r="F416" i="10"/>
  <c r="G416" i="10"/>
  <c r="G417" i="10"/>
  <c r="G418" i="10"/>
  <c r="G419" i="10"/>
  <c r="G420" i="10"/>
  <c r="G421" i="10"/>
  <c r="G422" i="10"/>
  <c r="E423" i="10"/>
  <c r="F423" i="10"/>
  <c r="G423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G439" i="10"/>
  <c r="E440" i="10"/>
  <c r="F440" i="10"/>
  <c r="G440" i="10"/>
  <c r="G441" i="10"/>
  <c r="G442" i="10"/>
  <c r="G443" i="10"/>
  <c r="E444" i="10"/>
  <c r="F444" i="10"/>
  <c r="G444" i="10"/>
  <c r="E445" i="10"/>
  <c r="F445" i="10"/>
  <c r="G445" i="10"/>
  <c r="E446" i="10"/>
  <c r="F446" i="10"/>
  <c r="G446" i="10"/>
  <c r="G447" i="10"/>
  <c r="E448" i="10"/>
  <c r="F448" i="10"/>
  <c r="G448" i="10"/>
  <c r="G449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G455" i="10"/>
  <c r="G456" i="10"/>
  <c r="E457" i="10"/>
  <c r="F457" i="10"/>
  <c r="G457" i="10"/>
  <c r="G458" i="10"/>
  <c r="F459" i="10"/>
  <c r="G459" i="10"/>
  <c r="G460" i="10"/>
  <c r="E461" i="10"/>
  <c r="F461" i="10"/>
  <c r="G461" i="10"/>
  <c r="G462" i="10"/>
  <c r="G463" i="10"/>
  <c r="G464" i="10"/>
  <c r="G465" i="10"/>
  <c r="G466" i="10"/>
  <c r="G467" i="10"/>
  <c r="G468" i="10"/>
  <c r="E469" i="10"/>
  <c r="F469" i="10"/>
  <c r="G469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G475" i="10"/>
  <c r="E476" i="10"/>
  <c r="F476" i="10"/>
  <c r="G476" i="10"/>
  <c r="E477" i="10"/>
  <c r="G477" i="10"/>
  <c r="G478" i="10"/>
  <c r="G479" i="10"/>
  <c r="E480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G490" i="10"/>
  <c r="G491" i="10"/>
  <c r="G492" i="10"/>
  <c r="G493" i="10"/>
  <c r="G494" i="10"/>
  <c r="G495" i="10"/>
  <c r="E496" i="10"/>
  <c r="F496" i="10"/>
  <c r="G496" i="10"/>
  <c r="G497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E302" i="9"/>
  <c r="G302" i="9"/>
  <c r="E303" i="9"/>
  <c r="G303" i="9"/>
  <c r="H303" i="9" s="1"/>
  <c r="G304" i="9"/>
  <c r="E305" i="9"/>
  <c r="F305" i="9"/>
  <c r="G305" i="9"/>
  <c r="E306" i="9"/>
  <c r="F306" i="9"/>
  <c r="G306" i="9"/>
  <c r="G307" i="9"/>
  <c r="F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F315" i="9"/>
  <c r="G315" i="9"/>
  <c r="E316" i="9"/>
  <c r="F316" i="9"/>
  <c r="G316" i="9"/>
  <c r="G317" i="9"/>
  <c r="G318" i="9"/>
  <c r="G319" i="9"/>
  <c r="E320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G325" i="9"/>
  <c r="G326" i="9"/>
  <c r="G327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F339" i="9"/>
  <c r="G339" i="9"/>
  <c r="G340" i="9"/>
  <c r="E341" i="9"/>
  <c r="F341" i="9"/>
  <c r="G341" i="9"/>
  <c r="E342" i="9"/>
  <c r="F342" i="9"/>
  <c r="G342" i="9"/>
  <c r="E343" i="9"/>
  <c r="F343" i="9"/>
  <c r="G343" i="9"/>
  <c r="G344" i="9"/>
  <c r="F345" i="9"/>
  <c r="G345" i="9"/>
  <c r="E346" i="9"/>
  <c r="F346" i="9"/>
  <c r="G346" i="9"/>
  <c r="G347" i="9"/>
  <c r="E348" i="9"/>
  <c r="F348" i="9"/>
  <c r="G348" i="9"/>
  <c r="E349" i="9"/>
  <c r="F349" i="9"/>
  <c r="G349" i="9"/>
  <c r="G350" i="9"/>
  <c r="E351" i="9"/>
  <c r="F351" i="9"/>
  <c r="G351" i="9"/>
  <c r="E352" i="9"/>
  <c r="F352" i="9"/>
  <c r="G352" i="9"/>
  <c r="E353" i="9"/>
  <c r="F353" i="9"/>
  <c r="G353" i="9"/>
  <c r="G354" i="9"/>
  <c r="E355" i="9"/>
  <c r="F355" i="9"/>
  <c r="G355" i="9"/>
  <c r="G356" i="9"/>
  <c r="G357" i="9"/>
  <c r="G358" i="9"/>
  <c r="F359" i="9"/>
  <c r="G359" i="9"/>
  <c r="E360" i="9"/>
  <c r="F360" i="9"/>
  <c r="G360" i="9"/>
  <c r="E361" i="9"/>
  <c r="F361" i="9"/>
  <c r="G361" i="9"/>
  <c r="E362" i="9"/>
  <c r="F362" i="9"/>
  <c r="G362" i="9"/>
  <c r="G363" i="9"/>
  <c r="G364" i="9"/>
  <c r="E365" i="9"/>
  <c r="F365" i="9"/>
  <c r="G365" i="9"/>
  <c r="G366" i="9"/>
  <c r="G367" i="9"/>
  <c r="G368" i="9"/>
  <c r="G369" i="9"/>
  <c r="G370" i="9"/>
  <c r="G371" i="9"/>
  <c r="G372" i="9"/>
  <c r="E373" i="9"/>
  <c r="F373" i="9"/>
  <c r="G373" i="9"/>
  <c r="G374" i="9"/>
  <c r="F375" i="9"/>
  <c r="G375" i="9"/>
  <c r="E376" i="9"/>
  <c r="F376" i="9"/>
  <c r="G376" i="9"/>
  <c r="E377" i="9"/>
  <c r="F377" i="9"/>
  <c r="G377" i="9"/>
  <c r="F378" i="9"/>
  <c r="G378" i="9"/>
  <c r="E379" i="9"/>
  <c r="F379" i="9"/>
  <c r="G379" i="9"/>
  <c r="E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G385" i="9"/>
  <c r="E386" i="9"/>
  <c r="F386" i="9"/>
  <c r="G386" i="9"/>
  <c r="G387" i="9"/>
  <c r="E388" i="9"/>
  <c r="F388" i="9"/>
  <c r="G388" i="9"/>
  <c r="F389" i="9"/>
  <c r="G389" i="9"/>
  <c r="G390" i="9"/>
  <c r="E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E407" i="9"/>
  <c r="F407" i="9"/>
  <c r="G407" i="9"/>
  <c r="E408" i="9"/>
  <c r="F408" i="9"/>
  <c r="G408" i="9"/>
  <c r="E409" i="9"/>
  <c r="F409" i="9"/>
  <c r="G409" i="9"/>
  <c r="F410" i="9"/>
  <c r="G410" i="9"/>
  <c r="F411" i="9"/>
  <c r="G411" i="9"/>
  <c r="G412" i="9"/>
  <c r="E413" i="9"/>
  <c r="F413" i="9"/>
  <c r="G413" i="9"/>
  <c r="E414" i="9"/>
  <c r="F414" i="9"/>
  <c r="G414" i="9"/>
  <c r="E415" i="9"/>
  <c r="F415" i="9"/>
  <c r="G415" i="9"/>
  <c r="G416" i="9"/>
  <c r="F417" i="9"/>
  <c r="G417" i="9"/>
  <c r="E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G433" i="9"/>
  <c r="G434" i="9"/>
  <c r="E435" i="9"/>
  <c r="F435" i="9"/>
  <c r="G435" i="9"/>
  <c r="F436" i="9"/>
  <c r="G436" i="9"/>
  <c r="F437" i="9"/>
  <c r="G437" i="9"/>
  <c r="G438" i="9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F455" i="9"/>
  <c r="G455" i="9"/>
  <c r="E456" i="9"/>
  <c r="F456" i="9"/>
  <c r="G456" i="9"/>
  <c r="E457" i="9"/>
  <c r="F457" i="9"/>
  <c r="G457" i="9"/>
  <c r="F458" i="9"/>
  <c r="G458" i="9"/>
  <c r="E459" i="9"/>
  <c r="F459" i="9"/>
  <c r="G459" i="9"/>
  <c r="G460" i="9"/>
  <c r="E461" i="9"/>
  <c r="F461" i="9"/>
  <c r="G461" i="9"/>
  <c r="G462" i="9"/>
  <c r="G463" i="9"/>
  <c r="F464" i="9"/>
  <c r="G464" i="9"/>
  <c r="E465" i="9"/>
  <c r="F465" i="9"/>
  <c r="G465" i="9"/>
  <c r="G466" i="9"/>
  <c r="G467" i="9"/>
  <c r="F468" i="9"/>
  <c r="G468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F477" i="9"/>
  <c r="G477" i="9"/>
  <c r="G478" i="9"/>
  <c r="E479" i="9"/>
  <c r="F479" i="9"/>
  <c r="G479" i="9"/>
  <c r="E480" i="9"/>
  <c r="F480" i="9"/>
  <c r="G480" i="9"/>
  <c r="G481" i="9"/>
  <c r="E482" i="9"/>
  <c r="F482" i="9"/>
  <c r="G482" i="9"/>
  <c r="G483" i="9"/>
  <c r="G484" i="9"/>
  <c r="G485" i="9"/>
  <c r="E486" i="9"/>
  <c r="F486" i="9"/>
  <c r="G486" i="9"/>
  <c r="G487" i="9"/>
  <c r="E488" i="9"/>
  <c r="F488" i="9"/>
  <c r="G488" i="9"/>
  <c r="E489" i="9"/>
  <c r="F489" i="9"/>
  <c r="G489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E305" i="8"/>
  <c r="G305" i="8"/>
  <c r="E306" i="8"/>
  <c r="F306" i="8"/>
  <c r="G306" i="8"/>
  <c r="G307" i="8"/>
  <c r="G308" i="8"/>
  <c r="G309" i="8"/>
  <c r="G310" i="8"/>
  <c r="G311" i="8"/>
  <c r="F312" i="8"/>
  <c r="G312" i="8"/>
  <c r="F313" i="8"/>
  <c r="G313" i="8"/>
  <c r="G314" i="8"/>
  <c r="G315" i="8"/>
  <c r="G316" i="8"/>
  <c r="G317" i="8"/>
  <c r="G318" i="8"/>
  <c r="G319" i="8"/>
  <c r="F320" i="8"/>
  <c r="G320" i="8"/>
  <c r="E321" i="8"/>
  <c r="F321" i="8"/>
  <c r="G321" i="8"/>
  <c r="G322" i="8"/>
  <c r="E323" i="8"/>
  <c r="G323" i="8"/>
  <c r="G324" i="8"/>
  <c r="E325" i="8"/>
  <c r="F325" i="8"/>
  <c r="G325" i="8"/>
  <c r="G326" i="8"/>
  <c r="G327" i="8"/>
  <c r="G328" i="8"/>
  <c r="G329" i="8"/>
  <c r="G330" i="8"/>
  <c r="G331" i="8"/>
  <c r="G332" i="8"/>
  <c r="G333" i="8"/>
  <c r="G334" i="8"/>
  <c r="G335" i="8"/>
  <c r="E336" i="8"/>
  <c r="F336" i="8"/>
  <c r="G336" i="8"/>
  <c r="E337" i="8"/>
  <c r="G337" i="8"/>
  <c r="G338" i="8"/>
  <c r="G339" i="8"/>
  <c r="G340" i="8"/>
  <c r="G341" i="8"/>
  <c r="E342" i="8"/>
  <c r="F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G358" i="8"/>
  <c r="F359" i="8"/>
  <c r="G359" i="8"/>
  <c r="E360" i="8"/>
  <c r="F360" i="8"/>
  <c r="G360" i="8"/>
  <c r="E361" i="8"/>
  <c r="F361" i="8"/>
  <c r="G361" i="8"/>
  <c r="G362" i="8"/>
  <c r="G363" i="8"/>
  <c r="E364" i="8"/>
  <c r="F364" i="8"/>
  <c r="G364" i="8"/>
  <c r="G365" i="8"/>
  <c r="E366" i="8"/>
  <c r="F366" i="8"/>
  <c r="G366" i="8"/>
  <c r="E367" i="8"/>
  <c r="F367" i="8"/>
  <c r="G367" i="8"/>
  <c r="G368" i="8"/>
  <c r="G369" i="8"/>
  <c r="E370" i="8"/>
  <c r="F370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F376" i="8"/>
  <c r="G376" i="8"/>
  <c r="E377" i="8"/>
  <c r="G377" i="8"/>
  <c r="G378" i="8"/>
  <c r="G379" i="8"/>
  <c r="G380" i="8"/>
  <c r="G381" i="8"/>
  <c r="E382" i="8"/>
  <c r="F382" i="8"/>
  <c r="G382" i="8"/>
  <c r="E383" i="8"/>
  <c r="G383" i="8"/>
  <c r="E384" i="8"/>
  <c r="F384" i="8"/>
  <c r="G384" i="8"/>
  <c r="G385" i="8"/>
  <c r="E386" i="8"/>
  <c r="F386" i="8"/>
  <c r="G386" i="8"/>
  <c r="G387" i="8"/>
  <c r="E388" i="8"/>
  <c r="F388" i="8"/>
  <c r="G388" i="8"/>
  <c r="E389" i="8"/>
  <c r="F389" i="8"/>
  <c r="G389" i="8"/>
  <c r="E390" i="8"/>
  <c r="F390" i="8"/>
  <c r="G390" i="8"/>
  <c r="G391" i="8"/>
  <c r="G392" i="8"/>
  <c r="G393" i="8"/>
  <c r="E394" i="8"/>
  <c r="F394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F400" i="8"/>
  <c r="G400" i="8"/>
  <c r="G401" i="8"/>
  <c r="E402" i="8"/>
  <c r="F402" i="8"/>
  <c r="G402" i="8"/>
  <c r="G403" i="8"/>
  <c r="F404" i="8"/>
  <c r="G404" i="8"/>
  <c r="E405" i="8"/>
  <c r="F405" i="8"/>
  <c r="G405" i="8"/>
  <c r="G406" i="8"/>
  <c r="E407" i="8"/>
  <c r="F407" i="8"/>
  <c r="G407" i="8"/>
  <c r="G408" i="8"/>
  <c r="G409" i="8"/>
  <c r="E410" i="8"/>
  <c r="F410" i="8"/>
  <c r="G410" i="8"/>
  <c r="E411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G422" i="8"/>
  <c r="E423" i="8"/>
  <c r="F423" i="8"/>
  <c r="G423" i="8"/>
  <c r="E424" i="8"/>
  <c r="F424" i="8"/>
  <c r="G424" i="8"/>
  <c r="G425" i="8"/>
  <c r="E426" i="8"/>
  <c r="F426" i="8"/>
  <c r="G426" i="8"/>
  <c r="E427" i="8"/>
  <c r="F427" i="8"/>
  <c r="G427" i="8"/>
  <c r="G428" i="8"/>
  <c r="G429" i="8"/>
  <c r="G430" i="8"/>
  <c r="G431" i="8"/>
  <c r="G432" i="8"/>
  <c r="G433" i="8"/>
  <c r="G434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F441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G448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G455" i="8"/>
  <c r="G456" i="8"/>
  <c r="E457" i="8"/>
  <c r="F457" i="8"/>
  <c r="G457" i="8"/>
  <c r="E458" i="8"/>
  <c r="F458" i="8"/>
  <c r="G458" i="8"/>
  <c r="G459" i="8"/>
  <c r="F460" i="8"/>
  <c r="G460" i="8"/>
  <c r="E461" i="8"/>
  <c r="F461" i="8"/>
  <c r="G461" i="8"/>
  <c r="E462" i="8"/>
  <c r="F462" i="8"/>
  <c r="G462" i="8"/>
  <c r="G463" i="8"/>
  <c r="F464" i="8"/>
  <c r="G464" i="8"/>
  <c r="E465" i="8"/>
  <c r="F465" i="8"/>
  <c r="G465" i="8"/>
  <c r="E466" i="8"/>
  <c r="G466" i="8"/>
  <c r="H466" i="8" s="1"/>
  <c r="F467" i="8"/>
  <c r="G467" i="8"/>
  <c r="G468" i="8"/>
  <c r="F469" i="8"/>
  <c r="G469" i="8"/>
  <c r="E470" i="8"/>
  <c r="F470" i="8"/>
  <c r="G470" i="8"/>
  <c r="E471" i="8"/>
  <c r="F471" i="8"/>
  <c r="G471" i="8"/>
  <c r="E472" i="8"/>
  <c r="F472" i="8"/>
  <c r="G472" i="8"/>
  <c r="G473" i="8"/>
  <c r="E474" i="8"/>
  <c r="F474" i="8"/>
  <c r="G474" i="8"/>
  <c r="E475" i="8"/>
  <c r="F475" i="8"/>
  <c r="G475" i="8"/>
  <c r="E476" i="8"/>
  <c r="F476" i="8"/>
  <c r="G476" i="8"/>
  <c r="F477" i="8"/>
  <c r="G477" i="8"/>
  <c r="G478" i="8"/>
  <c r="F479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G486" i="8"/>
  <c r="F487" i="8"/>
  <c r="G487" i="8"/>
  <c r="E488" i="8"/>
  <c r="F488" i="8"/>
  <c r="G488" i="8"/>
  <c r="E489" i="8"/>
  <c r="G489" i="8"/>
  <c r="G490" i="8"/>
  <c r="G491" i="8"/>
  <c r="E492" i="8"/>
  <c r="F492" i="8"/>
  <c r="G492" i="8"/>
  <c r="E493" i="8"/>
  <c r="G493" i="8"/>
  <c r="H493" i="8" s="1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F499" i="8"/>
  <c r="G499" i="8"/>
  <c r="G296" i="7"/>
  <c r="G297" i="7"/>
  <c r="G298" i="7"/>
  <c r="E299" i="7"/>
  <c r="F299" i="7"/>
  <c r="G299" i="7"/>
  <c r="E300" i="7"/>
  <c r="G300" i="7"/>
  <c r="G301" i="7"/>
  <c r="G302" i="7"/>
  <c r="G303" i="7"/>
  <c r="G304" i="7"/>
  <c r="G305" i="7"/>
  <c r="E306" i="7"/>
  <c r="F306" i="7"/>
  <c r="G306" i="7"/>
  <c r="G307" i="7"/>
  <c r="G308" i="7"/>
  <c r="F309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F321" i="7"/>
  <c r="G321" i="7"/>
  <c r="F322" i="7"/>
  <c r="G322" i="7"/>
  <c r="E323" i="7"/>
  <c r="G323" i="7"/>
  <c r="G324" i="7"/>
  <c r="E325" i="7"/>
  <c r="F325" i="7"/>
  <c r="G325" i="7"/>
  <c r="G326" i="7"/>
  <c r="G327" i="7"/>
  <c r="G328" i="7"/>
  <c r="E329" i="7"/>
  <c r="G329" i="7"/>
  <c r="H329" i="7" s="1"/>
  <c r="G330" i="7"/>
  <c r="G331" i="7"/>
  <c r="G332" i="7"/>
  <c r="G333" i="7"/>
  <c r="G334" i="7"/>
  <c r="G335" i="7"/>
  <c r="G336" i="7"/>
  <c r="G337" i="7"/>
  <c r="G338" i="7"/>
  <c r="G339" i="7"/>
  <c r="G340" i="7"/>
  <c r="G341" i="7"/>
  <c r="F342" i="7"/>
  <c r="G342" i="7"/>
  <c r="G343" i="7"/>
  <c r="G344" i="7"/>
  <c r="G345" i="7"/>
  <c r="G346" i="7"/>
  <c r="G347" i="7"/>
  <c r="G348" i="7"/>
  <c r="E349" i="7"/>
  <c r="F349" i="7"/>
  <c r="G349" i="7"/>
  <c r="G350" i="7"/>
  <c r="G351" i="7"/>
  <c r="E352" i="7"/>
  <c r="F352" i="7"/>
  <c r="G352" i="7"/>
  <c r="G353" i="7"/>
  <c r="G354" i="7"/>
  <c r="F355" i="7"/>
  <c r="G355" i="7"/>
  <c r="G356" i="7"/>
  <c r="G357" i="7"/>
  <c r="G358" i="7"/>
  <c r="G359" i="7"/>
  <c r="E360" i="7"/>
  <c r="F360" i="7"/>
  <c r="G360" i="7"/>
  <c r="E361" i="7"/>
  <c r="F361" i="7"/>
  <c r="G361" i="7"/>
  <c r="G362" i="7"/>
  <c r="G363" i="7"/>
  <c r="E364" i="7"/>
  <c r="F364" i="7"/>
  <c r="G364" i="7"/>
  <c r="G365" i="7"/>
  <c r="E366" i="7"/>
  <c r="F366" i="7"/>
  <c r="G366" i="7"/>
  <c r="E367" i="7"/>
  <c r="F367" i="7"/>
  <c r="G367" i="7"/>
  <c r="E368" i="7"/>
  <c r="F368" i="7"/>
  <c r="G368" i="7"/>
  <c r="G369" i="7"/>
  <c r="G370" i="7"/>
  <c r="G371" i="7"/>
  <c r="G372" i="7"/>
  <c r="E373" i="7"/>
  <c r="F373" i="7"/>
  <c r="G373" i="7"/>
  <c r="E374" i="7"/>
  <c r="F374" i="7"/>
  <c r="G374" i="7"/>
  <c r="G375" i="7"/>
  <c r="E376" i="7"/>
  <c r="G376" i="7"/>
  <c r="G377" i="7"/>
  <c r="G378" i="7"/>
  <c r="G379" i="7"/>
  <c r="G380" i="7"/>
  <c r="F381" i="7"/>
  <c r="G381" i="7"/>
  <c r="E382" i="7"/>
  <c r="F382" i="7"/>
  <c r="G382" i="7"/>
  <c r="G383" i="7"/>
  <c r="E384" i="7"/>
  <c r="F384" i="7"/>
  <c r="G384" i="7"/>
  <c r="E385" i="7"/>
  <c r="G385" i="7"/>
  <c r="F386" i="7"/>
  <c r="G386" i="7"/>
  <c r="G387" i="7"/>
  <c r="G388" i="7"/>
  <c r="F389" i="7"/>
  <c r="G389" i="7"/>
  <c r="E390" i="7"/>
  <c r="F390" i="7"/>
  <c r="G390" i="7"/>
  <c r="G391" i="7"/>
  <c r="G392" i="7"/>
  <c r="G393" i="7"/>
  <c r="E394" i="7"/>
  <c r="F394" i="7"/>
  <c r="G394" i="7"/>
  <c r="E395" i="7"/>
  <c r="F395" i="7"/>
  <c r="G395" i="7"/>
  <c r="E396" i="7"/>
  <c r="F396" i="7"/>
  <c r="G396" i="7"/>
  <c r="E397" i="7"/>
  <c r="G397" i="7"/>
  <c r="G398" i="7"/>
  <c r="F399" i="7"/>
  <c r="G399" i="7"/>
  <c r="G400" i="7"/>
  <c r="G401" i="7"/>
  <c r="F402" i="7"/>
  <c r="G402" i="7"/>
  <c r="G403" i="7"/>
  <c r="G404" i="7"/>
  <c r="E405" i="7"/>
  <c r="G405" i="7"/>
  <c r="G406" i="7"/>
  <c r="G407" i="7"/>
  <c r="G408" i="7"/>
  <c r="G409" i="7"/>
  <c r="G410" i="7"/>
  <c r="E411" i="7"/>
  <c r="G411" i="7"/>
  <c r="G412" i="7"/>
  <c r="E413" i="7"/>
  <c r="F413" i="7"/>
  <c r="G413" i="7"/>
  <c r="E414" i="7"/>
  <c r="F414" i="7"/>
  <c r="G414" i="7"/>
  <c r="G415" i="7"/>
  <c r="G416" i="7"/>
  <c r="G417" i="7"/>
  <c r="E418" i="7"/>
  <c r="F418" i="7"/>
  <c r="G418" i="7"/>
  <c r="F419" i="7"/>
  <c r="G419" i="7"/>
  <c r="G420" i="7"/>
  <c r="E421" i="7"/>
  <c r="F421" i="7"/>
  <c r="G421" i="7"/>
  <c r="E422" i="7"/>
  <c r="F422" i="7"/>
  <c r="G422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F428" i="7"/>
  <c r="G428" i="7"/>
  <c r="G429" i="7"/>
  <c r="G430" i="7"/>
  <c r="G431" i="7"/>
  <c r="G432" i="7"/>
  <c r="G433" i="7"/>
  <c r="G434" i="7"/>
  <c r="G435" i="7"/>
  <c r="G436" i="7"/>
  <c r="G437" i="7"/>
  <c r="E438" i="7"/>
  <c r="G438" i="7"/>
  <c r="G439" i="7"/>
  <c r="G440" i="7"/>
  <c r="G441" i="7"/>
  <c r="E442" i="7"/>
  <c r="G442" i="7"/>
  <c r="H442" i="7" s="1"/>
  <c r="G443" i="7"/>
  <c r="E444" i="7"/>
  <c r="F444" i="7"/>
  <c r="G444" i="7"/>
  <c r="E445" i="7"/>
  <c r="G445" i="7"/>
  <c r="G446" i="7"/>
  <c r="F447" i="7"/>
  <c r="G447" i="7"/>
  <c r="G448" i="7"/>
  <c r="G449" i="7"/>
  <c r="G450" i="7"/>
  <c r="E451" i="7"/>
  <c r="F451" i="7"/>
  <c r="G451" i="7"/>
  <c r="G452" i="7"/>
  <c r="E453" i="7"/>
  <c r="F453" i="7"/>
  <c r="G453" i="7"/>
  <c r="F454" i="7"/>
  <c r="G454" i="7"/>
  <c r="G455" i="7"/>
  <c r="E456" i="7"/>
  <c r="F456" i="7"/>
  <c r="G456" i="7"/>
  <c r="F457" i="7"/>
  <c r="G457" i="7"/>
  <c r="G458" i="7"/>
  <c r="F459" i="7"/>
  <c r="G459" i="7"/>
  <c r="G460" i="7"/>
  <c r="E461" i="7"/>
  <c r="F461" i="7"/>
  <c r="G461" i="7"/>
  <c r="G462" i="7"/>
  <c r="G463" i="7"/>
  <c r="G464" i="7"/>
  <c r="G465" i="7"/>
  <c r="E466" i="7"/>
  <c r="F466" i="7"/>
  <c r="G466" i="7"/>
  <c r="G467" i="7"/>
  <c r="G468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G477" i="7"/>
  <c r="G478" i="7"/>
  <c r="G479" i="7"/>
  <c r="E480" i="7"/>
  <c r="F480" i="7"/>
  <c r="G480" i="7"/>
  <c r="E481" i="7"/>
  <c r="F481" i="7"/>
  <c r="G481" i="7"/>
  <c r="E482" i="7"/>
  <c r="G482" i="7"/>
  <c r="G483" i="7"/>
  <c r="G484" i="7"/>
  <c r="G485" i="7"/>
  <c r="E486" i="7"/>
  <c r="F486" i="7"/>
  <c r="G486" i="7"/>
  <c r="G487" i="7"/>
  <c r="E488" i="7"/>
  <c r="F488" i="7"/>
  <c r="G488" i="7"/>
  <c r="E489" i="7"/>
  <c r="F489" i="7"/>
  <c r="G489" i="7"/>
  <c r="G490" i="7"/>
  <c r="G491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G499" i="7"/>
  <c r="E296" i="6"/>
  <c r="F296" i="6"/>
  <c r="G296" i="6"/>
  <c r="G297" i="6"/>
  <c r="F298" i="6"/>
  <c r="G298" i="6"/>
  <c r="E299" i="6"/>
  <c r="F299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E308" i="6"/>
  <c r="G308" i="6"/>
  <c r="E309" i="6"/>
  <c r="F309" i="6"/>
  <c r="G309" i="6"/>
  <c r="G310" i="6"/>
  <c r="G311" i="6"/>
  <c r="E312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G327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E338" i="6"/>
  <c r="G338" i="6"/>
  <c r="G339" i="6"/>
  <c r="G340" i="6"/>
  <c r="G341" i="6"/>
  <c r="E342" i="6"/>
  <c r="F342" i="6"/>
  <c r="G342" i="6"/>
  <c r="E343" i="6"/>
  <c r="F343" i="6"/>
  <c r="G343" i="6"/>
  <c r="G344" i="6"/>
  <c r="G345" i="6"/>
  <c r="F346" i="6"/>
  <c r="G346" i="6"/>
  <c r="E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G371" i="6"/>
  <c r="E372" i="6"/>
  <c r="F372" i="6"/>
  <c r="G372" i="6"/>
  <c r="E373" i="6"/>
  <c r="F373" i="6"/>
  <c r="G373" i="6"/>
  <c r="E374" i="6"/>
  <c r="G374" i="6"/>
  <c r="G375" i="6"/>
  <c r="E376" i="6"/>
  <c r="F376" i="6"/>
  <c r="G376" i="6"/>
  <c r="F377" i="6"/>
  <c r="G377" i="6"/>
  <c r="F378" i="6"/>
  <c r="G378" i="6"/>
  <c r="G379" i="6"/>
  <c r="E380" i="6"/>
  <c r="F380" i="6"/>
  <c r="G380" i="6"/>
  <c r="E381" i="6"/>
  <c r="G381" i="6"/>
  <c r="E382" i="6"/>
  <c r="F382" i="6"/>
  <c r="G382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F400" i="6"/>
  <c r="G400" i="6"/>
  <c r="G401" i="6"/>
  <c r="E402" i="6"/>
  <c r="F402" i="6"/>
  <c r="G402" i="6"/>
  <c r="E403" i="6"/>
  <c r="F403" i="6"/>
  <c r="G403" i="6"/>
  <c r="F404" i="6"/>
  <c r="G404" i="6"/>
  <c r="E405" i="6"/>
  <c r="F405" i="6"/>
  <c r="G405" i="6"/>
  <c r="G406" i="6"/>
  <c r="E407" i="6"/>
  <c r="F407" i="6"/>
  <c r="G407" i="6"/>
  <c r="E408" i="6"/>
  <c r="F408" i="6"/>
  <c r="G408" i="6"/>
  <c r="E409" i="6"/>
  <c r="F409" i="6"/>
  <c r="G409" i="6"/>
  <c r="G410" i="6"/>
  <c r="G411" i="6"/>
  <c r="G412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G464" i="6"/>
  <c r="E465" i="6"/>
  <c r="F465" i="6"/>
  <c r="G465" i="6"/>
  <c r="E466" i="6"/>
  <c r="F466" i="6"/>
  <c r="G466" i="6"/>
  <c r="G467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G485" i="6"/>
  <c r="E486" i="6"/>
  <c r="G486" i="6"/>
  <c r="E487" i="6"/>
  <c r="F487" i="6"/>
  <c r="G487" i="6"/>
  <c r="G488" i="6"/>
  <c r="G489" i="6"/>
  <c r="E490" i="6"/>
  <c r="F490" i="6"/>
  <c r="G490" i="6"/>
  <c r="E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F309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E349" i="5"/>
  <c r="F349" i="5"/>
  <c r="G349" i="5"/>
  <c r="G350" i="5"/>
  <c r="G351" i="5"/>
  <c r="G352" i="5"/>
  <c r="G353" i="5"/>
  <c r="G354" i="5"/>
  <c r="G355" i="5"/>
  <c r="G356" i="5"/>
  <c r="G357" i="5"/>
  <c r="G358" i="5"/>
  <c r="G359" i="5"/>
  <c r="E360" i="5"/>
  <c r="F360" i="5"/>
  <c r="G360" i="5"/>
  <c r="G361" i="5"/>
  <c r="G362" i="5"/>
  <c r="G363" i="5"/>
  <c r="G364" i="5"/>
  <c r="G365" i="5"/>
  <c r="E366" i="5"/>
  <c r="F366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F382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F394" i="5"/>
  <c r="G394" i="5"/>
  <c r="G395" i="5"/>
  <c r="E396" i="5"/>
  <c r="F396" i="5"/>
  <c r="G396" i="5"/>
  <c r="G397" i="5"/>
  <c r="G398" i="5"/>
  <c r="G399" i="5"/>
  <c r="G400" i="5"/>
  <c r="G401" i="5"/>
  <c r="G402" i="5"/>
  <c r="G403" i="5"/>
  <c r="E404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F424" i="5"/>
  <c r="G424" i="5"/>
  <c r="E425" i="5"/>
  <c r="G425" i="5"/>
  <c r="F426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E439" i="5"/>
  <c r="F439" i="5"/>
  <c r="G439" i="5"/>
  <c r="G440" i="5"/>
  <c r="G441" i="5"/>
  <c r="G442" i="5"/>
  <c r="G443" i="5"/>
  <c r="G444" i="5"/>
  <c r="E445" i="5"/>
  <c r="F445" i="5"/>
  <c r="G445" i="5"/>
  <c r="G446" i="5"/>
  <c r="G447" i="5"/>
  <c r="G448" i="5"/>
  <c r="G449" i="5"/>
  <c r="G450" i="5"/>
  <c r="E451" i="5"/>
  <c r="F451" i="5"/>
  <c r="G451" i="5"/>
  <c r="G452" i="5"/>
  <c r="G453" i="5"/>
  <c r="G454" i="5"/>
  <c r="G455" i="5"/>
  <c r="G456" i="5"/>
  <c r="F457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E472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G482" i="5"/>
  <c r="G483" i="5"/>
  <c r="G484" i="5"/>
  <c r="G485" i="5"/>
  <c r="G486" i="5"/>
  <c r="G487" i="5"/>
  <c r="G488" i="5"/>
  <c r="E489" i="5"/>
  <c r="G489" i="5"/>
  <c r="G490" i="5"/>
  <c r="G491" i="5"/>
  <c r="G492" i="5"/>
  <c r="G493" i="5"/>
  <c r="G494" i="5"/>
  <c r="E495" i="5"/>
  <c r="G495" i="5"/>
  <c r="E496" i="5"/>
  <c r="F496" i="5"/>
  <c r="G496" i="5"/>
  <c r="G497" i="5"/>
  <c r="F498" i="5"/>
  <c r="G498" i="5"/>
  <c r="G499" i="5"/>
  <c r="G296" i="4"/>
  <c r="G297" i="4"/>
  <c r="G298" i="4"/>
  <c r="E299" i="4"/>
  <c r="F299" i="4"/>
  <c r="G299" i="4"/>
  <c r="E300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E309" i="4"/>
  <c r="F309" i="4"/>
  <c r="G309" i="4"/>
  <c r="G310" i="4"/>
  <c r="G311" i="4"/>
  <c r="E312" i="4"/>
  <c r="F312" i="4"/>
  <c r="G312" i="4"/>
  <c r="E313" i="4"/>
  <c r="F313" i="4"/>
  <c r="G313" i="4"/>
  <c r="G314" i="4"/>
  <c r="G315" i="4"/>
  <c r="G316" i="4"/>
  <c r="G317" i="4"/>
  <c r="G318" i="4"/>
  <c r="G319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G326" i="4"/>
  <c r="F327" i="4"/>
  <c r="G327" i="4"/>
  <c r="G328" i="4"/>
  <c r="G329" i="4"/>
  <c r="G330" i="4"/>
  <c r="E331" i="4"/>
  <c r="F331" i="4"/>
  <c r="G331" i="4"/>
  <c r="G332" i="4"/>
  <c r="G333" i="4"/>
  <c r="G334" i="4"/>
  <c r="G335" i="4"/>
  <c r="G336" i="4"/>
  <c r="E337" i="4"/>
  <c r="G337" i="4"/>
  <c r="F338" i="4"/>
  <c r="G338" i="4"/>
  <c r="G339" i="4"/>
  <c r="F340" i="4"/>
  <c r="G340" i="4"/>
  <c r="E341" i="4"/>
  <c r="F341" i="4"/>
  <c r="G341" i="4"/>
  <c r="E342" i="4"/>
  <c r="F342" i="4"/>
  <c r="G342" i="4"/>
  <c r="E343" i="4"/>
  <c r="G343" i="4"/>
  <c r="G344" i="4"/>
  <c r="G345" i="4"/>
  <c r="G346" i="4"/>
  <c r="G347" i="4"/>
  <c r="E348" i="4"/>
  <c r="F348" i="4"/>
  <c r="G348" i="4"/>
  <c r="E349" i="4"/>
  <c r="F349" i="4"/>
  <c r="G349" i="4"/>
  <c r="E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G355" i="4"/>
  <c r="G356" i="4"/>
  <c r="G357" i="4"/>
  <c r="G358" i="4"/>
  <c r="G359" i="4"/>
  <c r="E360" i="4"/>
  <c r="F360" i="4"/>
  <c r="G360" i="4"/>
  <c r="E361" i="4"/>
  <c r="F361" i="4"/>
  <c r="G361" i="4"/>
  <c r="E362" i="4"/>
  <c r="F362" i="4"/>
  <c r="G362" i="4"/>
  <c r="G363" i="4"/>
  <c r="E364" i="4"/>
  <c r="F364" i="4"/>
  <c r="G364" i="4"/>
  <c r="G365" i="4"/>
  <c r="E366" i="4"/>
  <c r="F366" i="4"/>
  <c r="G366" i="4"/>
  <c r="E367" i="4"/>
  <c r="F367" i="4"/>
  <c r="G367" i="4"/>
  <c r="F368" i="4"/>
  <c r="G368" i="4"/>
  <c r="G369" i="4"/>
  <c r="E370" i="4"/>
  <c r="G370" i="4"/>
  <c r="E371" i="4"/>
  <c r="F371" i="4"/>
  <c r="G371" i="4"/>
  <c r="G372" i="4"/>
  <c r="E373" i="4"/>
  <c r="F373" i="4"/>
  <c r="G373" i="4"/>
  <c r="E374" i="4"/>
  <c r="F374" i="4"/>
  <c r="G374" i="4"/>
  <c r="E375" i="4"/>
  <c r="F375" i="4"/>
  <c r="G375" i="4"/>
  <c r="G376" i="4"/>
  <c r="G377" i="4"/>
  <c r="G378" i="4"/>
  <c r="E379" i="4"/>
  <c r="G379" i="4"/>
  <c r="E380" i="4"/>
  <c r="G380" i="4"/>
  <c r="G381" i="4"/>
  <c r="E382" i="4"/>
  <c r="F382" i="4"/>
  <c r="G382" i="4"/>
  <c r="F383" i="4"/>
  <c r="G383" i="4"/>
  <c r="E384" i="4"/>
  <c r="F384" i="4"/>
  <c r="G384" i="4"/>
  <c r="E385" i="4"/>
  <c r="F385" i="4"/>
  <c r="G385" i="4"/>
  <c r="F386" i="4"/>
  <c r="G386" i="4"/>
  <c r="G387" i="4"/>
  <c r="E388" i="4"/>
  <c r="F388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G396" i="4"/>
  <c r="G397" i="4"/>
  <c r="E398" i="4"/>
  <c r="F398" i="4"/>
  <c r="G398" i="4"/>
  <c r="E399" i="4"/>
  <c r="F399" i="4"/>
  <c r="G399" i="4"/>
  <c r="E400" i="4"/>
  <c r="F400" i="4"/>
  <c r="G400" i="4"/>
  <c r="G401" i="4"/>
  <c r="E402" i="4"/>
  <c r="F402" i="4"/>
  <c r="G402" i="4"/>
  <c r="G403" i="4"/>
  <c r="E404" i="4"/>
  <c r="F404" i="4"/>
  <c r="G404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G411" i="4"/>
  <c r="G412" i="4"/>
  <c r="E413" i="4"/>
  <c r="F413" i="4"/>
  <c r="G413" i="4"/>
  <c r="E414" i="4"/>
  <c r="F414" i="4"/>
  <c r="G414" i="4"/>
  <c r="E415" i="4"/>
  <c r="F415" i="4"/>
  <c r="G415" i="4"/>
  <c r="E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F430" i="4"/>
  <c r="G430" i="4"/>
  <c r="G431" i="4"/>
  <c r="G432" i="4"/>
  <c r="G433" i="4"/>
  <c r="G434" i="4"/>
  <c r="E435" i="4"/>
  <c r="G435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G463" i="4"/>
  <c r="E464" i="4"/>
  <c r="F464" i="4"/>
  <c r="G464" i="4"/>
  <c r="E465" i="4"/>
  <c r="F465" i="4"/>
  <c r="G465" i="4"/>
  <c r="E466" i="4"/>
  <c r="F466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G483" i="4"/>
  <c r="G484" i="4"/>
  <c r="G485" i="4"/>
  <c r="E486" i="4"/>
  <c r="F486" i="4"/>
  <c r="G486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G492" i="4"/>
  <c r="E493" i="4"/>
  <c r="F493" i="4"/>
  <c r="G493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F309" i="3"/>
  <c r="G309" i="3"/>
  <c r="G310" i="3"/>
  <c r="G311" i="3"/>
  <c r="G312" i="3"/>
  <c r="E313" i="3"/>
  <c r="F313" i="3"/>
  <c r="G313" i="3"/>
  <c r="G314" i="3"/>
  <c r="G315" i="3"/>
  <c r="G316" i="3"/>
  <c r="G317" i="3"/>
  <c r="G318" i="3"/>
  <c r="G319" i="3"/>
  <c r="G320" i="3"/>
  <c r="G321" i="3"/>
  <c r="E322" i="3"/>
  <c r="F322" i="3"/>
  <c r="G322" i="3"/>
  <c r="G323" i="3"/>
  <c r="G324" i="3"/>
  <c r="E325" i="3"/>
  <c r="G325" i="3"/>
  <c r="G326" i="3"/>
  <c r="G327" i="3"/>
  <c r="G328" i="3"/>
  <c r="E329" i="3"/>
  <c r="F329" i="3"/>
  <c r="G329" i="3"/>
  <c r="G330" i="3"/>
  <c r="E331" i="3"/>
  <c r="F331" i="3"/>
  <c r="G331" i="3"/>
  <c r="G332" i="3"/>
  <c r="G333" i="3"/>
  <c r="G334" i="3"/>
  <c r="G335" i="3"/>
  <c r="F336" i="3"/>
  <c r="G336" i="3"/>
  <c r="G337" i="3"/>
  <c r="G338" i="3"/>
  <c r="G339" i="3"/>
  <c r="G340" i="3"/>
  <c r="G341" i="3"/>
  <c r="E342" i="3"/>
  <c r="G342" i="3"/>
  <c r="E343" i="3"/>
  <c r="G343" i="3"/>
  <c r="G344" i="3"/>
  <c r="G345" i="3"/>
  <c r="G346" i="3"/>
  <c r="G347" i="3"/>
  <c r="F348" i="3"/>
  <c r="G348" i="3"/>
  <c r="E349" i="3"/>
  <c r="F349" i="3"/>
  <c r="G349" i="3"/>
  <c r="G350" i="3"/>
  <c r="G351" i="3"/>
  <c r="E352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E371" i="3"/>
  <c r="F371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G381" i="3"/>
  <c r="E382" i="3"/>
  <c r="F382" i="3"/>
  <c r="G382" i="3"/>
  <c r="G383" i="3"/>
  <c r="E384" i="3"/>
  <c r="F384" i="3"/>
  <c r="G384" i="3"/>
  <c r="G385" i="3"/>
  <c r="G386" i="3"/>
  <c r="G387" i="3"/>
  <c r="G388" i="3"/>
  <c r="E389" i="3"/>
  <c r="G389" i="3"/>
  <c r="G390" i="3"/>
  <c r="G391" i="3"/>
  <c r="G392" i="3"/>
  <c r="G393" i="3"/>
  <c r="E394" i="3"/>
  <c r="F394" i="3"/>
  <c r="G394" i="3"/>
  <c r="G395" i="3"/>
  <c r="E396" i="3"/>
  <c r="F396" i="3"/>
  <c r="G396" i="3"/>
  <c r="E397" i="3"/>
  <c r="G397" i="3"/>
  <c r="G398" i="3"/>
  <c r="E399" i="3"/>
  <c r="F399" i="3"/>
  <c r="G399" i="3"/>
  <c r="E400" i="3"/>
  <c r="F400" i="3"/>
  <c r="G400" i="3"/>
  <c r="G401" i="3"/>
  <c r="G402" i="3"/>
  <c r="G403" i="3"/>
  <c r="G404" i="3"/>
  <c r="G405" i="3"/>
  <c r="G406" i="3"/>
  <c r="G407" i="3"/>
  <c r="G408" i="3"/>
  <c r="E409" i="3"/>
  <c r="F409" i="3"/>
  <c r="G409" i="3"/>
  <c r="G410" i="3"/>
  <c r="G411" i="3"/>
  <c r="G412" i="3"/>
  <c r="E413" i="3"/>
  <c r="F413" i="3"/>
  <c r="G413" i="3"/>
  <c r="G414" i="3"/>
  <c r="E415" i="3"/>
  <c r="F415" i="3"/>
  <c r="G415" i="3"/>
  <c r="E416" i="3"/>
  <c r="G416" i="3"/>
  <c r="E417" i="3"/>
  <c r="F417" i="3"/>
  <c r="G417" i="3"/>
  <c r="G418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G429" i="3"/>
  <c r="G430" i="3"/>
  <c r="E431" i="3"/>
  <c r="F431" i="3"/>
  <c r="G431" i="3"/>
  <c r="G432" i="3"/>
  <c r="G433" i="3"/>
  <c r="G434" i="3"/>
  <c r="F435" i="3"/>
  <c r="G435" i="3"/>
  <c r="G436" i="3"/>
  <c r="G437" i="3"/>
  <c r="G438" i="3"/>
  <c r="E439" i="3"/>
  <c r="G439" i="3"/>
  <c r="E440" i="3"/>
  <c r="F440" i="3"/>
  <c r="G440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G447" i="3"/>
  <c r="E448" i="3"/>
  <c r="F448" i="3"/>
  <c r="G448" i="3"/>
  <c r="E449" i="3"/>
  <c r="F449" i="3"/>
  <c r="G449" i="3"/>
  <c r="G450" i="3"/>
  <c r="E451" i="3"/>
  <c r="F451" i="3"/>
  <c r="G451" i="3"/>
  <c r="F452" i="3"/>
  <c r="G452" i="3"/>
  <c r="E453" i="3"/>
  <c r="F453" i="3"/>
  <c r="G453" i="3"/>
  <c r="G454" i="3"/>
  <c r="G455" i="3"/>
  <c r="E456" i="3"/>
  <c r="G456" i="3"/>
  <c r="E457" i="3"/>
  <c r="G457" i="3"/>
  <c r="G458" i="3"/>
  <c r="G459" i="3"/>
  <c r="G460" i="3"/>
  <c r="E461" i="3"/>
  <c r="F461" i="3"/>
  <c r="G461" i="3"/>
  <c r="E462" i="3"/>
  <c r="G462" i="3"/>
  <c r="H462" i="3" s="1"/>
  <c r="G463" i="3"/>
  <c r="G464" i="3"/>
  <c r="G465" i="3"/>
  <c r="F466" i="3"/>
  <c r="G466" i="3"/>
  <c r="G467" i="3"/>
  <c r="G468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G475" i="3"/>
  <c r="G476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G487" i="3"/>
  <c r="E488" i="3"/>
  <c r="F488" i="3"/>
  <c r="G488" i="3"/>
  <c r="G489" i="3"/>
  <c r="E490" i="3"/>
  <c r="F490" i="3"/>
  <c r="G490" i="3"/>
  <c r="G491" i="3"/>
  <c r="G492" i="3"/>
  <c r="G493" i="3"/>
  <c r="E494" i="3"/>
  <c r="F494" i="3"/>
  <c r="G494" i="3"/>
  <c r="E495" i="3"/>
  <c r="G495" i="3"/>
  <c r="H495" i="3" s="1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F313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G350" i="2"/>
  <c r="G351" i="2"/>
  <c r="G352" i="2"/>
  <c r="G353" i="2"/>
  <c r="G354" i="2"/>
  <c r="E355" i="2"/>
  <c r="F355" i="2"/>
  <c r="G355" i="2"/>
  <c r="G356" i="2"/>
  <c r="G357" i="2"/>
  <c r="G358" i="2"/>
  <c r="G359" i="2"/>
  <c r="G360" i="2"/>
  <c r="G361" i="2"/>
  <c r="G362" i="2"/>
  <c r="G363" i="2"/>
  <c r="G364" i="2"/>
  <c r="G365" i="2"/>
  <c r="E366" i="2"/>
  <c r="F366" i="2"/>
  <c r="G366" i="2"/>
  <c r="G367" i="2"/>
  <c r="G368" i="2"/>
  <c r="G369" i="2"/>
  <c r="G370" i="2"/>
  <c r="F371" i="2"/>
  <c r="G371" i="2"/>
  <c r="G372" i="2"/>
  <c r="E373" i="2"/>
  <c r="F373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E389" i="2"/>
  <c r="G389" i="2"/>
  <c r="G390" i="2"/>
  <c r="G391" i="2"/>
  <c r="G392" i="2"/>
  <c r="G393" i="2"/>
  <c r="F394" i="2"/>
  <c r="G394" i="2"/>
  <c r="E395" i="2"/>
  <c r="G395" i="2"/>
  <c r="G396" i="2"/>
  <c r="E397" i="2"/>
  <c r="G397" i="2"/>
  <c r="G398" i="2"/>
  <c r="G399" i="2"/>
  <c r="G400" i="2"/>
  <c r="G401" i="2"/>
  <c r="F402" i="2"/>
  <c r="G402" i="2"/>
  <c r="G403" i="2"/>
  <c r="E404" i="2"/>
  <c r="G404" i="2"/>
  <c r="G405" i="2"/>
  <c r="G406" i="2"/>
  <c r="E407" i="2"/>
  <c r="G407" i="2"/>
  <c r="G408" i="2"/>
  <c r="G409" i="2"/>
  <c r="G410" i="2"/>
  <c r="G411" i="2"/>
  <c r="G412" i="2"/>
  <c r="G413" i="2"/>
  <c r="F414" i="2"/>
  <c r="G414" i="2"/>
  <c r="E415" i="2"/>
  <c r="F415" i="2"/>
  <c r="G415" i="2"/>
  <c r="G416" i="2"/>
  <c r="G417" i="2"/>
  <c r="E418" i="2"/>
  <c r="F418" i="2"/>
  <c r="G418" i="2"/>
  <c r="G419" i="2"/>
  <c r="G420" i="2"/>
  <c r="G421" i="2"/>
  <c r="G422" i="2"/>
  <c r="E423" i="2"/>
  <c r="G423" i="2"/>
  <c r="H423" i="2" s="1"/>
  <c r="F424" i="2"/>
  <c r="G424" i="2"/>
  <c r="G425" i="2"/>
  <c r="G426" i="2"/>
  <c r="E427" i="2"/>
  <c r="F427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E439" i="2"/>
  <c r="F439" i="2"/>
  <c r="G439" i="2"/>
  <c r="G440" i="2"/>
  <c r="G441" i="2"/>
  <c r="G442" i="2"/>
  <c r="E443" i="2"/>
  <c r="G443" i="2"/>
  <c r="G444" i="2"/>
  <c r="E445" i="2"/>
  <c r="F445" i="2"/>
  <c r="G445" i="2"/>
  <c r="G446" i="2"/>
  <c r="G447" i="2"/>
  <c r="G448" i="2"/>
  <c r="G449" i="2"/>
  <c r="G450" i="2"/>
  <c r="E451" i="2"/>
  <c r="F451" i="2"/>
  <c r="G451" i="2"/>
  <c r="E452" i="2"/>
  <c r="F452" i="2"/>
  <c r="G452" i="2"/>
  <c r="E453" i="2"/>
  <c r="F453" i="2"/>
  <c r="G453" i="2"/>
  <c r="G454" i="2"/>
  <c r="G455" i="2"/>
  <c r="G456" i="2"/>
  <c r="G457" i="2"/>
  <c r="G458" i="2"/>
  <c r="G459" i="2"/>
  <c r="G460" i="2"/>
  <c r="G461" i="2"/>
  <c r="F462" i="2"/>
  <c r="G462" i="2"/>
  <c r="G463" i="2"/>
  <c r="G464" i="2"/>
  <c r="G465" i="2"/>
  <c r="G466" i="2"/>
  <c r="G467" i="2"/>
  <c r="G468" i="2"/>
  <c r="G469" i="2"/>
  <c r="E470" i="2"/>
  <c r="F470" i="2"/>
  <c r="G470" i="2"/>
  <c r="E471" i="2"/>
  <c r="F471" i="2"/>
  <c r="G471" i="2"/>
  <c r="E472" i="2"/>
  <c r="F472" i="2"/>
  <c r="G472" i="2"/>
  <c r="G473" i="2"/>
  <c r="G474" i="2"/>
  <c r="G475" i="2"/>
  <c r="F476" i="2"/>
  <c r="G476" i="2"/>
  <c r="G477" i="2"/>
  <c r="G478" i="2"/>
  <c r="G479" i="2"/>
  <c r="G480" i="2"/>
  <c r="E481" i="2"/>
  <c r="F481" i="2"/>
  <c r="G481" i="2"/>
  <c r="E482" i="2"/>
  <c r="F482" i="2"/>
  <c r="G482" i="2"/>
  <c r="G483" i="2"/>
  <c r="G484" i="2"/>
  <c r="G485" i="2"/>
  <c r="E486" i="2"/>
  <c r="F486" i="2"/>
  <c r="G486" i="2"/>
  <c r="G487" i="2"/>
  <c r="G488" i="2"/>
  <c r="G489" i="2"/>
  <c r="G490" i="2"/>
  <c r="G491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H310" i="1" s="1"/>
  <c r="E311" i="1"/>
  <c r="F311" i="1"/>
  <c r="G311" i="1"/>
  <c r="E312" i="1"/>
  <c r="F312" i="1"/>
  <c r="G312" i="1"/>
  <c r="E313" i="1"/>
  <c r="F313" i="1"/>
  <c r="G313" i="1"/>
  <c r="E314" i="1"/>
  <c r="G314" i="1"/>
  <c r="E315" i="1"/>
  <c r="F315" i="1"/>
  <c r="G315" i="1"/>
  <c r="E316" i="1"/>
  <c r="F316" i="1"/>
  <c r="G316" i="1"/>
  <c r="E317" i="1"/>
  <c r="F317" i="1"/>
  <c r="G317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E327" i="1"/>
  <c r="F327" i="1"/>
  <c r="G327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H354" i="1" s="1"/>
  <c r="E355" i="1"/>
  <c r="F355" i="1"/>
  <c r="G355" i="1"/>
  <c r="E356" i="1"/>
  <c r="F356" i="1"/>
  <c r="G356" i="1"/>
  <c r="E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G369" i="1"/>
  <c r="E370" i="1"/>
  <c r="G370" i="1"/>
  <c r="F371" i="1"/>
  <c r="G371" i="1"/>
  <c r="E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E297" i="34"/>
  <c r="G297" i="34"/>
  <c r="H297" i="34" s="1"/>
  <c r="E298" i="34"/>
  <c r="F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F315" i="34"/>
  <c r="G315" i="34"/>
  <c r="E316" i="34"/>
  <c r="F316" i="34"/>
  <c r="G316" i="34"/>
  <c r="G317" i="34"/>
  <c r="G318" i="34"/>
  <c r="E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G328" i="34"/>
  <c r="E329" i="34"/>
  <c r="F329" i="34"/>
  <c r="G329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G337" i="34"/>
  <c r="G338" i="34"/>
  <c r="E339" i="34"/>
  <c r="F339" i="34"/>
  <c r="G339" i="34"/>
  <c r="G340" i="34"/>
  <c r="E341" i="34"/>
  <c r="F341" i="34"/>
  <c r="G341" i="34"/>
  <c r="E342" i="34"/>
  <c r="F342" i="34"/>
  <c r="G342" i="34"/>
  <c r="E343" i="34"/>
  <c r="G343" i="34"/>
  <c r="H343" i="34" s="1"/>
  <c r="E344" i="34"/>
  <c r="G344" i="34"/>
  <c r="E345" i="34"/>
  <c r="F345" i="34"/>
  <c r="G345" i="34"/>
  <c r="E346" i="34"/>
  <c r="F346" i="34"/>
  <c r="G346" i="34"/>
  <c r="G347" i="34"/>
  <c r="E348" i="34"/>
  <c r="G348" i="34"/>
  <c r="E349" i="34"/>
  <c r="F349" i="34"/>
  <c r="G349" i="34"/>
  <c r="E350" i="34"/>
  <c r="G350" i="34"/>
  <c r="E351" i="34"/>
  <c r="F351" i="34"/>
  <c r="G351" i="34"/>
  <c r="E352" i="34"/>
  <c r="F352" i="34"/>
  <c r="G352" i="34"/>
  <c r="G353" i="34"/>
  <c r="G354" i="34"/>
  <c r="E355" i="34"/>
  <c r="F355" i="34"/>
  <c r="G355" i="34"/>
  <c r="G356" i="34"/>
  <c r="F357" i="34"/>
  <c r="G357" i="34"/>
  <c r="G358" i="34"/>
  <c r="G359" i="34"/>
  <c r="E360" i="34"/>
  <c r="F360" i="34"/>
  <c r="G360" i="34"/>
  <c r="E361" i="34"/>
  <c r="F361" i="34"/>
  <c r="G361" i="34"/>
  <c r="E362" i="34"/>
  <c r="F362" i="34"/>
  <c r="G362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H379" i="34"/>
  <c r="F379" i="34"/>
  <c r="G379" i="34"/>
  <c r="E380" i="34"/>
  <c r="H380" i="34" s="1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F429" i="34"/>
  <c r="G429" i="34"/>
  <c r="E430" i="34"/>
  <c r="F430" i="34"/>
  <c r="G430" i="34"/>
  <c r="E431" i="34"/>
  <c r="F431" i="34"/>
  <c r="G431" i="34"/>
  <c r="G432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H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G463" i="34"/>
  <c r="G464" i="34"/>
  <c r="E465" i="34"/>
  <c r="F465" i="34"/>
  <c r="G465" i="34"/>
  <c r="E466" i="34"/>
  <c r="F466" i="34"/>
  <c r="G466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H490" i="34"/>
  <c r="E491" i="34"/>
  <c r="F491" i="34"/>
  <c r="G491" i="34"/>
  <c r="E492" i="34"/>
  <c r="F492" i="34"/>
  <c r="G492" i="34"/>
  <c r="E493" i="34"/>
  <c r="F493" i="34"/>
  <c r="G493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E295" i="14"/>
  <c r="D294" i="32"/>
  <c r="F295" i="32" s="1"/>
  <c r="C294" i="32"/>
  <c r="D294" i="31"/>
  <c r="F397" i="31" s="1"/>
  <c r="C294" i="31"/>
  <c r="D294" i="30"/>
  <c r="D12" i="30" s="1"/>
  <c r="C294" i="30"/>
  <c r="D294" i="29"/>
  <c r="F353" i="29" s="1"/>
  <c r="C294" i="29"/>
  <c r="D294" i="28"/>
  <c r="F295" i="28" s="1"/>
  <c r="C294" i="28"/>
  <c r="D294" i="27"/>
  <c r="F295" i="27" s="1"/>
  <c r="C294" i="27"/>
  <c r="E295" i="27" s="1"/>
  <c r="D294" i="26"/>
  <c r="F295" i="26" s="1"/>
  <c r="C294" i="26"/>
  <c r="D294" i="25"/>
  <c r="F313" i="25" s="1"/>
  <c r="C294" i="25"/>
  <c r="C294" i="24"/>
  <c r="D294" i="23"/>
  <c r="G294" i="23" s="1"/>
  <c r="C294" i="23"/>
  <c r="C294" i="22"/>
  <c r="D294" i="21"/>
  <c r="F310" i="21" s="1"/>
  <c r="C294" i="21"/>
  <c r="E294" i="21"/>
  <c r="D294" i="20"/>
  <c r="F449" i="20" s="1"/>
  <c r="C294" i="20"/>
  <c r="E295" i="20" s="1"/>
  <c r="D294" i="19"/>
  <c r="F295" i="19" s="1"/>
  <c r="C294" i="19"/>
  <c r="E294" i="19" s="1"/>
  <c r="D294" i="18"/>
  <c r="F321" i="18" s="1"/>
  <c r="C294" i="18"/>
  <c r="D294" i="17"/>
  <c r="F358" i="17" s="1"/>
  <c r="F295" i="17"/>
  <c r="C294" i="17"/>
  <c r="D294" i="16"/>
  <c r="F295" i="16" s="1"/>
  <c r="C294" i="16"/>
  <c r="D294" i="15"/>
  <c r="F295" i="15" s="1"/>
  <c r="C294" i="15"/>
  <c r="D294" i="14"/>
  <c r="F295" i="14" s="1"/>
  <c r="C294" i="14"/>
  <c r="E294" i="14" s="1"/>
  <c r="D294" i="13"/>
  <c r="F295" i="13" s="1"/>
  <c r="C294" i="13"/>
  <c r="D294" i="12"/>
  <c r="F303" i="12" s="1"/>
  <c r="C294" i="12"/>
  <c r="D294" i="11"/>
  <c r="G294" i="11" s="1"/>
  <c r="C294" i="11"/>
  <c r="E296" i="11"/>
  <c r="E294" i="11"/>
  <c r="D294" i="10"/>
  <c r="F295" i="10" s="1"/>
  <c r="C294" i="10"/>
  <c r="E295" i="10" s="1"/>
  <c r="D294" i="9"/>
  <c r="F295" i="9" s="1"/>
  <c r="C294" i="9"/>
  <c r="E294" i="9" s="1"/>
  <c r="D294" i="8"/>
  <c r="F295" i="8" s="1"/>
  <c r="C294" i="8"/>
  <c r="E303" i="8" s="1"/>
  <c r="D294" i="7"/>
  <c r="F295" i="7" s="1"/>
  <c r="C294" i="7"/>
  <c r="E294" i="7" s="1"/>
  <c r="D294" i="6"/>
  <c r="F295" i="6" s="1"/>
  <c r="C294" i="6"/>
  <c r="D294" i="5"/>
  <c r="F295" i="5" s="1"/>
  <c r="C294" i="5"/>
  <c r="E415" i="5" s="1"/>
  <c r="D294" i="4"/>
  <c r="F295" i="4" s="1"/>
  <c r="C294" i="4"/>
  <c r="E308" i="4" s="1"/>
  <c r="D294" i="3"/>
  <c r="F295" i="3" s="1"/>
  <c r="C294" i="3"/>
  <c r="E301" i="3" s="1"/>
  <c r="D294" i="2"/>
  <c r="F295" i="2" s="1"/>
  <c r="C294" i="2"/>
  <c r="E299" i="2" s="1"/>
  <c r="D294" i="1"/>
  <c r="F295" i="1" s="1"/>
  <c r="C294" i="1"/>
  <c r="E307" i="1" s="1"/>
  <c r="D294" i="34"/>
  <c r="F295" i="34" s="1"/>
  <c r="C294" i="34"/>
  <c r="E317" i="34" s="1"/>
  <c r="H317" i="34" s="1"/>
  <c r="D294" i="33"/>
  <c r="F295" i="33" s="1"/>
  <c r="C294" i="33"/>
  <c r="E306" i="33" s="1"/>
  <c r="E153" i="32"/>
  <c r="F153" i="32"/>
  <c r="G153" i="32"/>
  <c r="F154" i="32"/>
  <c r="G154" i="32"/>
  <c r="E155" i="32"/>
  <c r="F155" i="32"/>
  <c r="G155" i="32"/>
  <c r="E156" i="32"/>
  <c r="F156" i="32"/>
  <c r="G156" i="32"/>
  <c r="G157" i="32"/>
  <c r="E158" i="32"/>
  <c r="F158" i="32"/>
  <c r="G158" i="32"/>
  <c r="G159" i="32"/>
  <c r="E160" i="32"/>
  <c r="F160" i="32"/>
  <c r="G160" i="32"/>
  <c r="H160" i="32" s="1"/>
  <c r="E161" i="32"/>
  <c r="F161" i="32"/>
  <c r="G161" i="32"/>
  <c r="H161" i="32" s="1"/>
  <c r="E162" i="32"/>
  <c r="F162" i="32"/>
  <c r="G162" i="32"/>
  <c r="E163" i="32"/>
  <c r="G163" i="32"/>
  <c r="E164" i="32"/>
  <c r="F164" i="32"/>
  <c r="G164" i="32"/>
  <c r="G165" i="32"/>
  <c r="E166" i="32"/>
  <c r="F166" i="32"/>
  <c r="G166" i="32"/>
  <c r="E167" i="32"/>
  <c r="F167" i="32"/>
  <c r="G167" i="32"/>
  <c r="E168" i="32"/>
  <c r="F168" i="32"/>
  <c r="G168" i="32"/>
  <c r="H168" i="32" s="1"/>
  <c r="E169" i="32"/>
  <c r="G169" i="32"/>
  <c r="E170" i="32"/>
  <c r="F170" i="32"/>
  <c r="G170" i="32"/>
  <c r="E171" i="32"/>
  <c r="F171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G177" i="32"/>
  <c r="F178" i="32"/>
  <c r="G178" i="32"/>
  <c r="E179" i="32"/>
  <c r="F179" i="32"/>
  <c r="G179" i="32"/>
  <c r="E180" i="32"/>
  <c r="F180" i="32"/>
  <c r="G180" i="32"/>
  <c r="G181" i="32"/>
  <c r="E182" i="32"/>
  <c r="F182" i="32"/>
  <c r="G182" i="32"/>
  <c r="E183" i="32"/>
  <c r="G183" i="32"/>
  <c r="E184" i="32"/>
  <c r="F184" i="32"/>
  <c r="G184" i="32"/>
  <c r="E185" i="32"/>
  <c r="F185" i="32"/>
  <c r="G185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E209" i="32"/>
  <c r="F209" i="32"/>
  <c r="G209" i="32"/>
  <c r="E210" i="32"/>
  <c r="F210" i="32"/>
  <c r="G210" i="32"/>
  <c r="G211" i="32"/>
  <c r="E212" i="32"/>
  <c r="F212" i="32"/>
  <c r="G212" i="32"/>
  <c r="E213" i="32"/>
  <c r="F213" i="32"/>
  <c r="G213" i="32"/>
  <c r="H213" i="32" s="1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F231" i="32"/>
  <c r="G231" i="32"/>
  <c r="E232" i="32"/>
  <c r="G232" i="32"/>
  <c r="H232" i="32" s="1"/>
  <c r="E233" i="32"/>
  <c r="F233" i="32"/>
  <c r="G233" i="32"/>
  <c r="G234" i="32"/>
  <c r="E235" i="32"/>
  <c r="F235" i="32"/>
  <c r="G235" i="32"/>
  <c r="E236" i="32"/>
  <c r="F236" i="32"/>
  <c r="G236" i="32"/>
  <c r="G237" i="32"/>
  <c r="G238" i="32"/>
  <c r="F239" i="32"/>
  <c r="G239" i="32"/>
  <c r="E240" i="32"/>
  <c r="G240" i="32"/>
  <c r="E241" i="32"/>
  <c r="F241" i="32"/>
  <c r="G241" i="32"/>
  <c r="F242" i="32"/>
  <c r="G242" i="32"/>
  <c r="E243" i="32"/>
  <c r="F243" i="32"/>
  <c r="G243" i="32"/>
  <c r="F244" i="32"/>
  <c r="G244" i="32"/>
  <c r="G245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G253" i="32"/>
  <c r="H253" i="32" s="1"/>
  <c r="E254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H277" i="32" s="1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H284" i="32" s="1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E185" i="31"/>
  <c r="G185" i="31"/>
  <c r="G186" i="31"/>
  <c r="G187" i="31"/>
  <c r="E188" i="31"/>
  <c r="F188" i="31"/>
  <c r="G188" i="31"/>
  <c r="H188" i="31" s="1"/>
  <c r="G189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G195" i="31"/>
  <c r="G196" i="31"/>
  <c r="G197" i="31"/>
  <c r="F198" i="31"/>
  <c r="G198" i="31"/>
  <c r="G199" i="31"/>
  <c r="G200" i="31"/>
  <c r="G201" i="31"/>
  <c r="G202" i="31"/>
  <c r="G203" i="31"/>
  <c r="F204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E241" i="31"/>
  <c r="F241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E260" i="31"/>
  <c r="F260" i="31"/>
  <c r="G260" i="31"/>
  <c r="G261" i="31"/>
  <c r="G262" i="31"/>
  <c r="G263" i="31"/>
  <c r="E264" i="31"/>
  <c r="F264" i="31"/>
  <c r="G264" i="31"/>
  <c r="G265" i="31"/>
  <c r="G266" i="31"/>
  <c r="G267" i="31"/>
  <c r="G268" i="31"/>
  <c r="E269" i="31"/>
  <c r="F269" i="31"/>
  <c r="G269" i="31"/>
  <c r="H269" i="31" s="1"/>
  <c r="G270" i="31"/>
  <c r="F271" i="31"/>
  <c r="G271" i="31"/>
  <c r="G272" i="31"/>
  <c r="G273" i="31"/>
  <c r="G274" i="31"/>
  <c r="F275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E287" i="31"/>
  <c r="F287" i="31"/>
  <c r="G287" i="31"/>
  <c r="G288" i="31"/>
  <c r="E153" i="30"/>
  <c r="F153" i="30"/>
  <c r="G153" i="30"/>
  <c r="E154" i="30"/>
  <c r="F154" i="30"/>
  <c r="G154" i="30"/>
  <c r="E155" i="30"/>
  <c r="F155" i="30"/>
  <c r="G155" i="30"/>
  <c r="E156" i="30"/>
  <c r="F156" i="30"/>
  <c r="G156" i="30"/>
  <c r="G157" i="30"/>
  <c r="E158" i="30"/>
  <c r="F158" i="30"/>
  <c r="G158" i="30"/>
  <c r="G159" i="30"/>
  <c r="G160" i="30"/>
  <c r="E161" i="30"/>
  <c r="F161" i="30"/>
  <c r="G161" i="30"/>
  <c r="E162" i="30"/>
  <c r="F162" i="30"/>
  <c r="G162" i="30"/>
  <c r="E163" i="30"/>
  <c r="G163" i="30"/>
  <c r="G164" i="30"/>
  <c r="G165" i="30"/>
  <c r="G166" i="30"/>
  <c r="E167" i="30"/>
  <c r="F167" i="30"/>
  <c r="G167" i="30"/>
  <c r="E168" i="30"/>
  <c r="F168" i="30"/>
  <c r="G168" i="30"/>
  <c r="E169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G179" i="30"/>
  <c r="E180" i="30"/>
  <c r="F180" i="30"/>
  <c r="G180" i="30"/>
  <c r="E181" i="30"/>
  <c r="F181" i="30"/>
  <c r="G181" i="30"/>
  <c r="G182" i="30"/>
  <c r="F183" i="30"/>
  <c r="G183" i="30"/>
  <c r="E184" i="30"/>
  <c r="F184" i="30"/>
  <c r="G184" i="30"/>
  <c r="E185" i="30"/>
  <c r="F185" i="30"/>
  <c r="G185" i="30"/>
  <c r="G186" i="30"/>
  <c r="E187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G203" i="30"/>
  <c r="H203" i="30" s="1"/>
  <c r="E204" i="30"/>
  <c r="F204" i="30"/>
  <c r="G204" i="30"/>
  <c r="E205" i="30"/>
  <c r="F205" i="30"/>
  <c r="G205" i="30"/>
  <c r="F206" i="30"/>
  <c r="G206" i="30"/>
  <c r="E207" i="30"/>
  <c r="F207" i="30"/>
  <c r="G207" i="30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F213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F235" i="30"/>
  <c r="G235" i="30"/>
  <c r="E236" i="30"/>
  <c r="F236" i="30"/>
  <c r="G236" i="30"/>
  <c r="E237" i="30"/>
  <c r="F237" i="30"/>
  <c r="G237" i="30"/>
  <c r="G238" i="30"/>
  <c r="E239" i="30"/>
  <c r="F239" i="30"/>
  <c r="G239" i="30"/>
  <c r="G240" i="30"/>
  <c r="E241" i="30"/>
  <c r="F241" i="30"/>
  <c r="G241" i="30"/>
  <c r="E242" i="30"/>
  <c r="F242" i="30"/>
  <c r="G242" i="30"/>
  <c r="F243" i="30"/>
  <c r="G243" i="30"/>
  <c r="E244" i="30"/>
  <c r="G244" i="30"/>
  <c r="E245" i="30"/>
  <c r="F245" i="30"/>
  <c r="G245" i="30"/>
  <c r="E246" i="30"/>
  <c r="F246" i="30"/>
  <c r="G246" i="30"/>
  <c r="G247" i="30"/>
  <c r="G248" i="30"/>
  <c r="G249" i="30"/>
  <c r="E250" i="30"/>
  <c r="F250" i="30"/>
  <c r="G250" i="30"/>
  <c r="E251" i="30"/>
  <c r="F251" i="30"/>
  <c r="G251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F266" i="30"/>
  <c r="G266" i="30"/>
  <c r="E267" i="30"/>
  <c r="F267" i="30"/>
  <c r="G267" i="30"/>
  <c r="E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F155" i="29"/>
  <c r="G155" i="29"/>
  <c r="G156" i="29"/>
  <c r="G157" i="29"/>
  <c r="G158" i="29"/>
  <c r="G159" i="29"/>
  <c r="G160" i="29"/>
  <c r="G161" i="29"/>
  <c r="F162" i="29"/>
  <c r="G162" i="29"/>
  <c r="G163" i="29"/>
  <c r="G164" i="29"/>
  <c r="G165" i="29"/>
  <c r="G166" i="29"/>
  <c r="G167" i="29"/>
  <c r="G168" i="29"/>
  <c r="G169" i="29"/>
  <c r="E170" i="29"/>
  <c r="F170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E187" i="29"/>
  <c r="G187" i="29"/>
  <c r="F188" i="29"/>
  <c r="G188" i="29"/>
  <c r="F189" i="29"/>
  <c r="G189" i="29"/>
  <c r="G190" i="29"/>
  <c r="E191" i="29"/>
  <c r="F191" i="29"/>
  <c r="G191" i="29"/>
  <c r="E192" i="29"/>
  <c r="F192" i="29"/>
  <c r="G192" i="29"/>
  <c r="G193" i="29"/>
  <c r="E194" i="29"/>
  <c r="F194" i="29"/>
  <c r="G194" i="29"/>
  <c r="G195" i="29"/>
  <c r="G196" i="29"/>
  <c r="G197" i="29"/>
  <c r="E198" i="29"/>
  <c r="F198" i="29"/>
  <c r="G198" i="29"/>
  <c r="G199" i="29"/>
  <c r="E200" i="29"/>
  <c r="G200" i="29"/>
  <c r="G201" i="29"/>
  <c r="G202" i="29"/>
  <c r="G203" i="29"/>
  <c r="E204" i="29"/>
  <c r="F204" i="29"/>
  <c r="G204" i="29"/>
  <c r="G205" i="29"/>
  <c r="G206" i="29"/>
  <c r="G207" i="29"/>
  <c r="G208" i="29"/>
  <c r="G209" i="29"/>
  <c r="G210" i="29"/>
  <c r="G211" i="29"/>
  <c r="F212" i="29"/>
  <c r="G212" i="29"/>
  <c r="G213" i="29"/>
  <c r="G214" i="29"/>
  <c r="E215" i="29"/>
  <c r="F215" i="29"/>
  <c r="G215" i="29"/>
  <c r="G216" i="29"/>
  <c r="G217" i="29"/>
  <c r="G218" i="29"/>
  <c r="G219" i="29"/>
  <c r="G220" i="29"/>
  <c r="E221" i="29"/>
  <c r="F221" i="29"/>
  <c r="G221" i="29"/>
  <c r="G222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G230" i="29"/>
  <c r="G231" i="29"/>
  <c r="G232" i="29"/>
  <c r="G233" i="29"/>
  <c r="G234" i="29"/>
  <c r="G235" i="29"/>
  <c r="F236" i="29"/>
  <c r="G236" i="29"/>
  <c r="G237" i="29"/>
  <c r="G238" i="29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G251" i="29"/>
  <c r="F252" i="29"/>
  <c r="G252" i="29"/>
  <c r="E253" i="29"/>
  <c r="G253" i="29"/>
  <c r="G254" i="29"/>
  <c r="G255" i="29"/>
  <c r="G256" i="29"/>
  <c r="E257" i="29"/>
  <c r="F257" i="29"/>
  <c r="G257" i="29"/>
  <c r="E258" i="29"/>
  <c r="F258" i="29"/>
  <c r="G258" i="29"/>
  <c r="G259" i="29"/>
  <c r="E260" i="29"/>
  <c r="F260" i="29"/>
  <c r="G260" i="29"/>
  <c r="E261" i="29"/>
  <c r="G261" i="29"/>
  <c r="G262" i="29"/>
  <c r="F263" i="29"/>
  <c r="G263" i="29"/>
  <c r="E264" i="29"/>
  <c r="F264" i="29"/>
  <c r="G264" i="29"/>
  <c r="E265" i="29"/>
  <c r="F265" i="29"/>
  <c r="G265" i="29"/>
  <c r="G266" i="29"/>
  <c r="G267" i="29"/>
  <c r="G268" i="29"/>
  <c r="E269" i="29"/>
  <c r="F269" i="29"/>
  <c r="G269" i="29"/>
  <c r="G270" i="29"/>
  <c r="G271" i="29"/>
  <c r="G272" i="29"/>
  <c r="G273" i="29"/>
  <c r="E274" i="29"/>
  <c r="F274" i="29"/>
  <c r="G274" i="29"/>
  <c r="E275" i="29"/>
  <c r="F275" i="29"/>
  <c r="G275" i="29"/>
  <c r="G276" i="29"/>
  <c r="E277" i="29"/>
  <c r="F277" i="29"/>
  <c r="G277" i="29"/>
  <c r="G278" i="29"/>
  <c r="E279" i="29"/>
  <c r="F279" i="29"/>
  <c r="G279" i="29"/>
  <c r="E280" i="29"/>
  <c r="F280" i="29"/>
  <c r="G280" i="29"/>
  <c r="F281" i="29"/>
  <c r="G281" i="29"/>
  <c r="G282" i="29"/>
  <c r="G283" i="29"/>
  <c r="E284" i="29"/>
  <c r="F284" i="29"/>
  <c r="G284" i="29"/>
  <c r="F285" i="29"/>
  <c r="G285" i="29"/>
  <c r="E286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E171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F227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E260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E275" i="28"/>
  <c r="F275" i="28"/>
  <c r="G275" i="28"/>
  <c r="G276" i="28"/>
  <c r="G277" i="28"/>
  <c r="G278" i="28"/>
  <c r="E279" i="28"/>
  <c r="F279" i="28"/>
  <c r="G279" i="28"/>
  <c r="G280" i="28"/>
  <c r="G281" i="28"/>
  <c r="G282" i="28"/>
  <c r="G283" i="28"/>
  <c r="G284" i="28"/>
  <c r="G285" i="28"/>
  <c r="G286" i="28"/>
  <c r="G287" i="28"/>
  <c r="G288" i="28"/>
  <c r="F153" i="27"/>
  <c r="G153" i="27"/>
  <c r="G154" i="27"/>
  <c r="E155" i="27"/>
  <c r="F155" i="27"/>
  <c r="G155" i="27"/>
  <c r="G156" i="27"/>
  <c r="G157" i="27"/>
  <c r="G158" i="27"/>
  <c r="G159" i="27"/>
  <c r="E160" i="27"/>
  <c r="F160" i="27"/>
  <c r="G160" i="27"/>
  <c r="E161" i="27"/>
  <c r="F161" i="27"/>
  <c r="G161" i="27"/>
  <c r="F162" i="27"/>
  <c r="G162" i="27"/>
  <c r="G163" i="27"/>
  <c r="G164" i="27"/>
  <c r="G165" i="27"/>
  <c r="G166" i="27"/>
  <c r="G167" i="27"/>
  <c r="G168" i="27"/>
  <c r="G169" i="27"/>
  <c r="F170" i="27"/>
  <c r="G170" i="27"/>
  <c r="E171" i="27"/>
  <c r="F171" i="27"/>
  <c r="G171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E184" i="27"/>
  <c r="F184" i="27"/>
  <c r="G184" i="27"/>
  <c r="G185" i="27"/>
  <c r="G186" i="27"/>
  <c r="E187" i="27"/>
  <c r="G187" i="27"/>
  <c r="E188" i="27"/>
  <c r="F188" i="27"/>
  <c r="G188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F199" i="27"/>
  <c r="G199" i="27"/>
  <c r="G200" i="27"/>
  <c r="G201" i="27"/>
  <c r="G202" i="27"/>
  <c r="G203" i="27"/>
  <c r="E204" i="27"/>
  <c r="F204" i="27"/>
  <c r="G204" i="27"/>
  <c r="G205" i="27"/>
  <c r="F206" i="27"/>
  <c r="G206" i="27"/>
  <c r="E207" i="27"/>
  <c r="F207" i="27"/>
  <c r="G207" i="27"/>
  <c r="G208" i="27"/>
  <c r="G209" i="27"/>
  <c r="G210" i="27"/>
  <c r="E211" i="27"/>
  <c r="G211" i="27"/>
  <c r="H211" i="27" s="1"/>
  <c r="E212" i="27"/>
  <c r="F212" i="27"/>
  <c r="G212" i="27"/>
  <c r="G213" i="27"/>
  <c r="G214" i="27"/>
  <c r="E215" i="27"/>
  <c r="G215" i="27"/>
  <c r="G216" i="27"/>
  <c r="E217" i="27"/>
  <c r="F217" i="27"/>
  <c r="G217" i="27"/>
  <c r="F218" i="27"/>
  <c r="G218" i="27"/>
  <c r="F219" i="27"/>
  <c r="G219" i="27"/>
  <c r="E220" i="27"/>
  <c r="F220" i="27"/>
  <c r="G220" i="27"/>
  <c r="F221" i="27"/>
  <c r="G221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F228" i="27"/>
  <c r="G228" i="27"/>
  <c r="G229" i="27"/>
  <c r="G230" i="27"/>
  <c r="G231" i="27"/>
  <c r="G232" i="27"/>
  <c r="E233" i="27"/>
  <c r="F233" i="27"/>
  <c r="G233" i="27"/>
  <c r="F234" i="27"/>
  <c r="G234" i="27"/>
  <c r="G235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E245" i="27"/>
  <c r="F245" i="27"/>
  <c r="G245" i="27"/>
  <c r="G246" i="27"/>
  <c r="G247" i="27"/>
  <c r="G248" i="27"/>
  <c r="G249" i="27"/>
  <c r="F250" i="27"/>
  <c r="G250" i="27"/>
  <c r="E251" i="27"/>
  <c r="F251" i="27"/>
  <c r="G251" i="27"/>
  <c r="G252" i="27"/>
  <c r="G253" i="27"/>
  <c r="G254" i="27"/>
  <c r="E255" i="27"/>
  <c r="G255" i="27"/>
  <c r="G256" i="27"/>
  <c r="E257" i="27"/>
  <c r="F257" i="27"/>
  <c r="G257" i="27"/>
  <c r="E258" i="27"/>
  <c r="G258" i="27"/>
  <c r="G259" i="27"/>
  <c r="E260" i="27"/>
  <c r="F260" i="27"/>
  <c r="G260" i="27"/>
  <c r="E261" i="27"/>
  <c r="F261" i="27"/>
  <c r="G261" i="27"/>
  <c r="G262" i="27"/>
  <c r="F263" i="27"/>
  <c r="G263" i="27"/>
  <c r="F264" i="27"/>
  <c r="G264" i="27"/>
  <c r="E265" i="27"/>
  <c r="F265" i="27"/>
  <c r="G265" i="27"/>
  <c r="F266" i="27"/>
  <c r="G266" i="27"/>
  <c r="G267" i="27"/>
  <c r="G268" i="27"/>
  <c r="E269" i="27"/>
  <c r="F269" i="27"/>
  <c r="G269" i="27"/>
  <c r="F270" i="27"/>
  <c r="G270" i="27"/>
  <c r="E271" i="27"/>
  <c r="F271" i="27"/>
  <c r="G271" i="27"/>
  <c r="F272" i="27"/>
  <c r="G272" i="27"/>
  <c r="G273" i="27"/>
  <c r="G274" i="27"/>
  <c r="E275" i="27"/>
  <c r="F275" i="27"/>
  <c r="G275" i="27"/>
  <c r="G276" i="27"/>
  <c r="E277" i="27"/>
  <c r="F277" i="27"/>
  <c r="G277" i="27"/>
  <c r="E278" i="27"/>
  <c r="F278" i="27"/>
  <c r="G278" i="27"/>
  <c r="E279" i="27"/>
  <c r="F279" i="27"/>
  <c r="G279" i="27"/>
  <c r="F280" i="27"/>
  <c r="G280" i="27"/>
  <c r="F281" i="27"/>
  <c r="G281" i="27"/>
  <c r="E282" i="27"/>
  <c r="F282" i="27"/>
  <c r="G282" i="27"/>
  <c r="G283" i="27"/>
  <c r="E284" i="27"/>
  <c r="F284" i="27"/>
  <c r="G284" i="27"/>
  <c r="F285" i="27"/>
  <c r="G285" i="27"/>
  <c r="G286" i="27"/>
  <c r="E287" i="27"/>
  <c r="F287" i="27"/>
  <c r="G287" i="27"/>
  <c r="G288" i="27"/>
  <c r="G153" i="26"/>
  <c r="G154" i="26"/>
  <c r="E155" i="26"/>
  <c r="F155" i="26"/>
  <c r="G155" i="26"/>
  <c r="G156" i="26"/>
  <c r="G157" i="26"/>
  <c r="G158" i="26"/>
  <c r="G159" i="26"/>
  <c r="G160" i="26"/>
  <c r="G161" i="26"/>
  <c r="E162" i="26"/>
  <c r="F162" i="26"/>
  <c r="G162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F185" i="26"/>
  <c r="G185" i="26"/>
  <c r="G186" i="26"/>
  <c r="G187" i="26"/>
  <c r="E188" i="26"/>
  <c r="F188" i="26"/>
  <c r="G188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G196" i="26"/>
  <c r="E197" i="26"/>
  <c r="F197" i="26"/>
  <c r="G197" i="26"/>
  <c r="G198" i="26"/>
  <c r="E199" i="26"/>
  <c r="F199" i="26"/>
  <c r="G199" i="26"/>
  <c r="E200" i="26"/>
  <c r="F200" i="26"/>
  <c r="G200" i="26"/>
  <c r="E201" i="26"/>
  <c r="F201" i="26"/>
  <c r="G201" i="26"/>
  <c r="E202" i="26"/>
  <c r="G202" i="26"/>
  <c r="G203" i="26"/>
  <c r="E204" i="26"/>
  <c r="F204" i="26"/>
  <c r="G204" i="26"/>
  <c r="F205" i="26"/>
  <c r="G205" i="26"/>
  <c r="E206" i="26"/>
  <c r="F206" i="26"/>
  <c r="G206" i="26"/>
  <c r="E207" i="26"/>
  <c r="F207" i="26"/>
  <c r="G207" i="26"/>
  <c r="G208" i="26"/>
  <c r="G209" i="26"/>
  <c r="G210" i="26"/>
  <c r="G211" i="26"/>
  <c r="G212" i="26"/>
  <c r="G213" i="26"/>
  <c r="G214" i="26"/>
  <c r="G215" i="26"/>
  <c r="G216" i="26"/>
  <c r="E217" i="26"/>
  <c r="G217" i="26"/>
  <c r="G218" i="26"/>
  <c r="F219" i="26"/>
  <c r="G219" i="26"/>
  <c r="F220" i="26"/>
  <c r="G220" i="26"/>
  <c r="E221" i="26"/>
  <c r="F221" i="26"/>
  <c r="G221" i="26"/>
  <c r="F222" i="26"/>
  <c r="G222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G228" i="26"/>
  <c r="G229" i="26"/>
  <c r="G230" i="26"/>
  <c r="G231" i="26"/>
  <c r="G232" i="26"/>
  <c r="G233" i="26"/>
  <c r="G234" i="26"/>
  <c r="G235" i="26"/>
  <c r="E236" i="26"/>
  <c r="F236" i="26"/>
  <c r="G236" i="26"/>
  <c r="G237" i="26"/>
  <c r="G238" i="26"/>
  <c r="G239" i="26"/>
  <c r="G240" i="26"/>
  <c r="E241" i="26"/>
  <c r="F241" i="26"/>
  <c r="G241" i="26"/>
  <c r="G242" i="26"/>
  <c r="F243" i="26"/>
  <c r="G243" i="26"/>
  <c r="G244" i="26"/>
  <c r="E245" i="26"/>
  <c r="G245" i="26"/>
  <c r="G246" i="26"/>
  <c r="G247" i="26"/>
  <c r="G248" i="26"/>
  <c r="G249" i="26"/>
  <c r="E250" i="26"/>
  <c r="G250" i="26"/>
  <c r="G251" i="26"/>
  <c r="G252" i="26"/>
  <c r="G253" i="26"/>
  <c r="G254" i="26"/>
  <c r="E255" i="26"/>
  <c r="F255" i="26"/>
  <c r="G255" i="26"/>
  <c r="G256" i="26"/>
  <c r="G257" i="26"/>
  <c r="G258" i="26"/>
  <c r="G259" i="26"/>
  <c r="E260" i="26"/>
  <c r="F260" i="26"/>
  <c r="G260" i="26"/>
  <c r="E261" i="26"/>
  <c r="F261" i="26"/>
  <c r="G261" i="26"/>
  <c r="G262" i="26"/>
  <c r="G263" i="26"/>
  <c r="G264" i="26"/>
  <c r="G265" i="26"/>
  <c r="G266" i="26"/>
  <c r="E267" i="26"/>
  <c r="G267" i="26"/>
  <c r="G268" i="26"/>
  <c r="E269" i="26"/>
  <c r="F269" i="26"/>
  <c r="G269" i="26"/>
  <c r="E270" i="26"/>
  <c r="F270" i="26"/>
  <c r="G270" i="26"/>
  <c r="E271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G280" i="26"/>
  <c r="G281" i="26"/>
  <c r="E282" i="26"/>
  <c r="F282" i="26"/>
  <c r="G282" i="26"/>
  <c r="F283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G158" i="25"/>
  <c r="G159" i="25"/>
  <c r="E160" i="25"/>
  <c r="G160" i="25"/>
  <c r="F161" i="25"/>
  <c r="G161" i="25"/>
  <c r="E162" i="25"/>
  <c r="G162" i="25"/>
  <c r="G163" i="25"/>
  <c r="G164" i="25"/>
  <c r="G165" i="25"/>
  <c r="G166" i="25"/>
  <c r="E167" i="25"/>
  <c r="G167" i="25"/>
  <c r="E168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E184" i="25"/>
  <c r="F184" i="25"/>
  <c r="G184" i="25"/>
  <c r="E185" i="25"/>
  <c r="F185" i="25"/>
  <c r="G185" i="25"/>
  <c r="G186" i="25"/>
  <c r="E187" i="25"/>
  <c r="F187" i="25"/>
  <c r="G187" i="25"/>
  <c r="E188" i="25"/>
  <c r="G188" i="25"/>
  <c r="F189" i="25"/>
  <c r="G189" i="25"/>
  <c r="E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F197" i="25"/>
  <c r="G197" i="25"/>
  <c r="E198" i="25"/>
  <c r="G198" i="25"/>
  <c r="G199" i="25"/>
  <c r="G200" i="25"/>
  <c r="E201" i="25"/>
  <c r="F201" i="25"/>
  <c r="G201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E209" i="25"/>
  <c r="F209" i="25"/>
  <c r="G209" i="25"/>
  <c r="E210" i="25"/>
  <c r="F210" i="25"/>
  <c r="G210" i="25"/>
  <c r="G211" i="25"/>
  <c r="E212" i="25"/>
  <c r="G212" i="25"/>
  <c r="G213" i="25"/>
  <c r="G214" i="25"/>
  <c r="E215" i="25"/>
  <c r="F215" i="25"/>
  <c r="G215" i="25"/>
  <c r="G216" i="25"/>
  <c r="E217" i="25"/>
  <c r="F217" i="25"/>
  <c r="G217" i="25"/>
  <c r="G218" i="25"/>
  <c r="G219" i="25"/>
  <c r="F220" i="25"/>
  <c r="G220" i="25"/>
  <c r="E221" i="25"/>
  <c r="F221" i="25"/>
  <c r="G221" i="25"/>
  <c r="G222" i="25"/>
  <c r="E223" i="25"/>
  <c r="F223" i="25"/>
  <c r="G223" i="25"/>
  <c r="E224" i="25"/>
  <c r="F224" i="25"/>
  <c r="G224" i="25"/>
  <c r="E225" i="25"/>
  <c r="F225" i="25"/>
  <c r="G225" i="25"/>
  <c r="E226" i="25"/>
  <c r="G226" i="25"/>
  <c r="H226" i="25" s="1"/>
  <c r="E227" i="25"/>
  <c r="F227" i="25"/>
  <c r="G227" i="25"/>
  <c r="G228" i="25"/>
  <c r="G229" i="25"/>
  <c r="G230" i="25"/>
  <c r="G231" i="25"/>
  <c r="G232" i="25"/>
  <c r="E233" i="25"/>
  <c r="F233" i="25"/>
  <c r="G233" i="25"/>
  <c r="E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G242" i="25"/>
  <c r="G243" i="25"/>
  <c r="G244" i="25"/>
  <c r="G245" i="25"/>
  <c r="G246" i="25"/>
  <c r="G247" i="25"/>
  <c r="G248" i="25"/>
  <c r="G249" i="25"/>
  <c r="G250" i="25"/>
  <c r="F251" i="25"/>
  <c r="G251" i="25"/>
  <c r="F252" i="25"/>
  <c r="G252" i="25"/>
  <c r="G253" i="25"/>
  <c r="G254" i="25"/>
  <c r="G255" i="25"/>
  <c r="G256" i="25"/>
  <c r="G257" i="25"/>
  <c r="G258" i="25"/>
  <c r="G259" i="25"/>
  <c r="E260" i="25"/>
  <c r="F260" i="25"/>
  <c r="G260" i="25"/>
  <c r="E261" i="25"/>
  <c r="G261" i="25"/>
  <c r="E262" i="25"/>
  <c r="F262" i="25"/>
  <c r="G262" i="25"/>
  <c r="F263" i="25"/>
  <c r="G263" i="25"/>
  <c r="E264" i="25"/>
  <c r="F264" i="25"/>
  <c r="G264" i="25"/>
  <c r="E265" i="25"/>
  <c r="F265" i="25"/>
  <c r="G265" i="25"/>
  <c r="F266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G273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F279" i="25"/>
  <c r="G279" i="25"/>
  <c r="E280" i="25"/>
  <c r="F280" i="25"/>
  <c r="G280" i="25"/>
  <c r="E281" i="25"/>
  <c r="F281" i="25"/>
  <c r="G281" i="25"/>
  <c r="E282" i="25"/>
  <c r="G282" i="25"/>
  <c r="G283" i="25"/>
  <c r="E284" i="25"/>
  <c r="F284" i="25"/>
  <c r="G284" i="25"/>
  <c r="G285" i="25"/>
  <c r="E286" i="25"/>
  <c r="G286" i="25"/>
  <c r="E287" i="25"/>
  <c r="F287" i="25"/>
  <c r="G287" i="25"/>
  <c r="E288" i="25"/>
  <c r="F288" i="25"/>
  <c r="G288" i="25"/>
  <c r="E153" i="24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G165" i="24"/>
  <c r="F166" i="24"/>
  <c r="G166" i="24"/>
  <c r="E167" i="24"/>
  <c r="F167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G172" i="24"/>
  <c r="G173" i="24"/>
  <c r="G174" i="24"/>
  <c r="E175" i="24"/>
  <c r="G175" i="24"/>
  <c r="H175" i="24" s="1"/>
  <c r="G176" i="24"/>
  <c r="G177" i="24"/>
  <c r="G178" i="24"/>
  <c r="E179" i="24"/>
  <c r="F179" i="24"/>
  <c r="G179" i="24"/>
  <c r="E180" i="24"/>
  <c r="F180" i="24"/>
  <c r="G180" i="24"/>
  <c r="E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E189" i="24"/>
  <c r="F189" i="24"/>
  <c r="G189" i="24"/>
  <c r="E190" i="24"/>
  <c r="F190" i="24"/>
  <c r="G190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E214" i="24"/>
  <c r="G214" i="24"/>
  <c r="H214" i="24" s="1"/>
  <c r="E215" i="24"/>
  <c r="F215" i="24"/>
  <c r="G215" i="24"/>
  <c r="G216" i="24"/>
  <c r="E217" i="24"/>
  <c r="F217" i="24"/>
  <c r="G217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G226" i="24"/>
  <c r="E227" i="24"/>
  <c r="F227" i="24"/>
  <c r="G227" i="24"/>
  <c r="G228" i="24"/>
  <c r="G229" i="24"/>
  <c r="E230" i="24"/>
  <c r="F230" i="24"/>
  <c r="G230" i="24"/>
  <c r="G231" i="24"/>
  <c r="G232" i="24"/>
  <c r="E233" i="24"/>
  <c r="F233" i="24"/>
  <c r="G233" i="24"/>
  <c r="E234" i="24"/>
  <c r="F234" i="24"/>
  <c r="G234" i="24"/>
  <c r="G235" i="24"/>
  <c r="E236" i="24"/>
  <c r="F236" i="24"/>
  <c r="G236" i="24"/>
  <c r="G237" i="24"/>
  <c r="G238" i="24"/>
  <c r="G239" i="24"/>
  <c r="E240" i="24"/>
  <c r="G240" i="24"/>
  <c r="E241" i="24"/>
  <c r="F241" i="24"/>
  <c r="G241" i="24"/>
  <c r="E242" i="24"/>
  <c r="F242" i="24"/>
  <c r="G242" i="24"/>
  <c r="E243" i="24"/>
  <c r="G243" i="24"/>
  <c r="G244" i="24"/>
  <c r="E245" i="24"/>
  <c r="F245" i="24"/>
  <c r="G245" i="24"/>
  <c r="E246" i="24"/>
  <c r="G246" i="24"/>
  <c r="G247" i="24"/>
  <c r="G248" i="24"/>
  <c r="G249" i="24"/>
  <c r="E250" i="24"/>
  <c r="G250" i="24"/>
  <c r="H250" i="24" s="1"/>
  <c r="E251" i="24"/>
  <c r="F251" i="24"/>
  <c r="G251" i="24"/>
  <c r="E252" i="24"/>
  <c r="F252" i="24"/>
  <c r="G252" i="24"/>
  <c r="F253" i="24"/>
  <c r="G253" i="24"/>
  <c r="G254" i="24"/>
  <c r="E255" i="24"/>
  <c r="F255" i="24"/>
  <c r="G255" i="24"/>
  <c r="G256" i="24"/>
  <c r="E257" i="24"/>
  <c r="F257" i="24"/>
  <c r="G257" i="24"/>
  <c r="E258" i="24"/>
  <c r="G258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G272" i="24"/>
  <c r="G273" i="24"/>
  <c r="E274" i="24"/>
  <c r="F274" i="24"/>
  <c r="G274" i="24"/>
  <c r="E275" i="24"/>
  <c r="F275" i="24"/>
  <c r="G275" i="24"/>
  <c r="E276" i="24"/>
  <c r="F276" i="24"/>
  <c r="G276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G153" i="23"/>
  <c r="E154" i="23"/>
  <c r="F154" i="23"/>
  <c r="G154" i="23"/>
  <c r="E155" i="23"/>
  <c r="F155" i="23"/>
  <c r="G155" i="23"/>
  <c r="G156" i="23"/>
  <c r="G157" i="23"/>
  <c r="G158" i="23"/>
  <c r="G159" i="23"/>
  <c r="G160" i="23"/>
  <c r="G161" i="23"/>
  <c r="E162" i="23"/>
  <c r="F162" i="23"/>
  <c r="G162" i="23"/>
  <c r="F163" i="23"/>
  <c r="G163" i="23"/>
  <c r="E164" i="23"/>
  <c r="G164" i="23"/>
  <c r="G165" i="23"/>
  <c r="G166" i="23"/>
  <c r="G167" i="23"/>
  <c r="E168" i="23"/>
  <c r="F168" i="23"/>
  <c r="G168" i="23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F190" i="23"/>
  <c r="G190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E199" i="23"/>
  <c r="F199" i="23"/>
  <c r="G199" i="23"/>
  <c r="E200" i="23"/>
  <c r="F200" i="23"/>
  <c r="G200" i="23"/>
  <c r="F201" i="23"/>
  <c r="G201" i="23"/>
  <c r="E202" i="23"/>
  <c r="F202" i="23"/>
  <c r="G202" i="23"/>
  <c r="E203" i="23"/>
  <c r="G203" i="23"/>
  <c r="E204" i="23"/>
  <c r="F204" i="23"/>
  <c r="G204" i="23"/>
  <c r="E205" i="23"/>
  <c r="F205" i="23"/>
  <c r="G205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G213" i="23"/>
  <c r="G214" i="23"/>
  <c r="E215" i="23"/>
  <c r="F215" i="23"/>
  <c r="G215" i="23"/>
  <c r="E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G228" i="23"/>
  <c r="E229" i="23"/>
  <c r="G229" i="23"/>
  <c r="E230" i="23"/>
  <c r="F230" i="23"/>
  <c r="G230" i="23"/>
  <c r="G231" i="23"/>
  <c r="G232" i="23"/>
  <c r="F233" i="23"/>
  <c r="G233" i="23"/>
  <c r="E234" i="23"/>
  <c r="F234" i="23"/>
  <c r="G234" i="23"/>
  <c r="G235" i="23"/>
  <c r="E236" i="23"/>
  <c r="F236" i="23"/>
  <c r="G236" i="23"/>
  <c r="E237" i="23"/>
  <c r="F237" i="23"/>
  <c r="G237" i="23"/>
  <c r="G238" i="23"/>
  <c r="G239" i="23"/>
  <c r="G240" i="23"/>
  <c r="E241" i="23"/>
  <c r="F241" i="23"/>
  <c r="G241" i="23"/>
  <c r="E242" i="23"/>
  <c r="F242" i="23"/>
  <c r="G242" i="23"/>
  <c r="G243" i="23"/>
  <c r="G244" i="23"/>
  <c r="G245" i="23"/>
  <c r="E246" i="23"/>
  <c r="F246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G263" i="23"/>
  <c r="E264" i="23"/>
  <c r="F264" i="23"/>
  <c r="G264" i="23"/>
  <c r="E265" i="23"/>
  <c r="F265" i="23"/>
  <c r="G265" i="23"/>
  <c r="G266" i="23"/>
  <c r="E267" i="23"/>
  <c r="F267" i="23"/>
  <c r="G267" i="23"/>
  <c r="G268" i="23"/>
  <c r="E269" i="23"/>
  <c r="F269" i="23"/>
  <c r="G269" i="23"/>
  <c r="G270" i="23"/>
  <c r="E271" i="23"/>
  <c r="F271" i="23"/>
  <c r="G271" i="23"/>
  <c r="E272" i="23"/>
  <c r="F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E153" i="22"/>
  <c r="F153" i="22"/>
  <c r="G153" i="22"/>
  <c r="G154" i="22"/>
  <c r="E155" i="22"/>
  <c r="F155" i="22"/>
  <c r="G155" i="22"/>
  <c r="G156" i="22"/>
  <c r="G157" i="22"/>
  <c r="E158" i="22"/>
  <c r="G158" i="22"/>
  <c r="G159" i="22"/>
  <c r="E160" i="22"/>
  <c r="F160" i="22"/>
  <c r="G160" i="22"/>
  <c r="F161" i="22"/>
  <c r="G161" i="22"/>
  <c r="E162" i="22"/>
  <c r="F162" i="22"/>
  <c r="G162" i="22"/>
  <c r="G163" i="22"/>
  <c r="F164" i="22"/>
  <c r="G164" i="22"/>
  <c r="G165" i="22"/>
  <c r="G166" i="22"/>
  <c r="E167" i="22"/>
  <c r="F167" i="22"/>
  <c r="G167" i="22"/>
  <c r="E168" i="22"/>
  <c r="F168" i="22"/>
  <c r="G168" i="22"/>
  <c r="G169" i="22"/>
  <c r="E170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F183" i="22"/>
  <c r="G183" i="22"/>
  <c r="F184" i="22"/>
  <c r="G184" i="22"/>
  <c r="F185" i="22"/>
  <c r="G185" i="22"/>
  <c r="G186" i="22"/>
  <c r="G187" i="22"/>
  <c r="E188" i="22"/>
  <c r="F188" i="22"/>
  <c r="G188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G197" i="22"/>
  <c r="G198" i="22"/>
  <c r="G199" i="22"/>
  <c r="E200" i="22"/>
  <c r="F200" i="22"/>
  <c r="G200" i="22"/>
  <c r="E201" i="22"/>
  <c r="F201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F210" i="22"/>
  <c r="G210" i="22"/>
  <c r="F211" i="22"/>
  <c r="G211" i="22"/>
  <c r="F212" i="22"/>
  <c r="G212" i="22"/>
  <c r="G213" i="22"/>
  <c r="G214" i="22"/>
  <c r="E215" i="22"/>
  <c r="F215" i="22"/>
  <c r="G215" i="22"/>
  <c r="G216" i="22"/>
  <c r="E217" i="22"/>
  <c r="F217" i="22"/>
  <c r="G217" i="22"/>
  <c r="G218" i="22"/>
  <c r="G219" i="22"/>
  <c r="E220" i="22"/>
  <c r="F220" i="22"/>
  <c r="G220" i="22"/>
  <c r="E221" i="22"/>
  <c r="F221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E230" i="22"/>
  <c r="F230" i="22"/>
  <c r="G230" i="22"/>
  <c r="F231" i="22"/>
  <c r="G231" i="22"/>
  <c r="G232" i="22"/>
  <c r="E233" i="22"/>
  <c r="G233" i="22"/>
  <c r="E234" i="22"/>
  <c r="F234" i="22"/>
  <c r="G234" i="22"/>
  <c r="G235" i="22"/>
  <c r="E236" i="22"/>
  <c r="F236" i="22"/>
  <c r="G236" i="22"/>
  <c r="G237" i="22"/>
  <c r="G238" i="22"/>
  <c r="G239" i="22"/>
  <c r="E240" i="22"/>
  <c r="G240" i="22"/>
  <c r="E241" i="22"/>
  <c r="F241" i="22"/>
  <c r="G241" i="22"/>
  <c r="E242" i="22"/>
  <c r="G242" i="22"/>
  <c r="G243" i="22"/>
  <c r="G244" i="22"/>
  <c r="G245" i="22"/>
  <c r="E246" i="22"/>
  <c r="F246" i="22"/>
  <c r="G246" i="22"/>
  <c r="G247" i="22"/>
  <c r="E248" i="22"/>
  <c r="F248" i="22"/>
  <c r="G248" i="22"/>
  <c r="G249" i="22"/>
  <c r="E250" i="22"/>
  <c r="F250" i="22"/>
  <c r="G250" i="22"/>
  <c r="F251" i="22"/>
  <c r="G251" i="22"/>
  <c r="E252" i="22"/>
  <c r="F252" i="22"/>
  <c r="G252" i="22"/>
  <c r="G253" i="22"/>
  <c r="G254" i="22"/>
  <c r="F255" i="22"/>
  <c r="G255" i="22"/>
  <c r="G256" i="22"/>
  <c r="E257" i="22"/>
  <c r="G257" i="22"/>
  <c r="H257" i="22" s="1"/>
  <c r="E258" i="22"/>
  <c r="G258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F270" i="22"/>
  <c r="G270" i="22"/>
  <c r="E271" i="22"/>
  <c r="F271" i="22"/>
  <c r="G271" i="22"/>
  <c r="E272" i="22"/>
  <c r="F272" i="22"/>
  <c r="G272" i="22"/>
  <c r="G273" i="22"/>
  <c r="G274" i="22"/>
  <c r="E275" i="22"/>
  <c r="F275" i="22"/>
  <c r="G275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G288" i="22"/>
  <c r="E153" i="21"/>
  <c r="F153" i="21"/>
  <c r="G153" i="21"/>
  <c r="G154" i="21"/>
  <c r="E155" i="21"/>
  <c r="F155" i="21"/>
  <c r="G155" i="21"/>
  <c r="G157" i="21"/>
  <c r="E158" i="21"/>
  <c r="F158" i="21"/>
  <c r="G158" i="21"/>
  <c r="G159" i="21"/>
  <c r="E160" i="21"/>
  <c r="F161" i="21"/>
  <c r="G161" i="21"/>
  <c r="E162" i="21"/>
  <c r="F162" i="21"/>
  <c r="G162" i="21"/>
  <c r="G163" i="21"/>
  <c r="G165" i="21"/>
  <c r="G166" i="21"/>
  <c r="G167" i="21"/>
  <c r="G169" i="21"/>
  <c r="G170" i="21"/>
  <c r="E171" i="21"/>
  <c r="F171" i="21"/>
  <c r="G171" i="21"/>
  <c r="F172" i="21"/>
  <c r="G173" i="21"/>
  <c r="G174" i="21"/>
  <c r="G175" i="21"/>
  <c r="F177" i="21"/>
  <c r="G177" i="21"/>
  <c r="G178" i="21"/>
  <c r="F179" i="21"/>
  <c r="G179" i="21"/>
  <c r="E180" i="21"/>
  <c r="E181" i="21"/>
  <c r="F181" i="21"/>
  <c r="G181" i="21"/>
  <c r="G182" i="21"/>
  <c r="G183" i="21"/>
  <c r="E184" i="21"/>
  <c r="E185" i="21"/>
  <c r="F185" i="21"/>
  <c r="G185" i="21"/>
  <c r="G186" i="21"/>
  <c r="F187" i="21"/>
  <c r="G187" i="21"/>
  <c r="E188" i="21"/>
  <c r="H188" i="21" s="1"/>
  <c r="G189" i="21"/>
  <c r="E190" i="21"/>
  <c r="F190" i="21"/>
  <c r="G190" i="21"/>
  <c r="E191" i="21"/>
  <c r="F191" i="21"/>
  <c r="G191" i="21"/>
  <c r="E192" i="21"/>
  <c r="F192" i="21"/>
  <c r="E193" i="21"/>
  <c r="F193" i="21"/>
  <c r="G193" i="21"/>
  <c r="E194" i="21"/>
  <c r="F194" i="21"/>
  <c r="G194" i="21"/>
  <c r="F195" i="21"/>
  <c r="G195" i="21"/>
  <c r="E197" i="21"/>
  <c r="F197" i="21"/>
  <c r="G197" i="21"/>
  <c r="E198" i="21"/>
  <c r="F198" i="21"/>
  <c r="G198" i="21"/>
  <c r="E199" i="21"/>
  <c r="F199" i="21"/>
  <c r="G199" i="21"/>
  <c r="E200" i="21"/>
  <c r="H200" i="21" s="1"/>
  <c r="F200" i="21"/>
  <c r="F201" i="21"/>
  <c r="G201" i="21"/>
  <c r="E202" i="21"/>
  <c r="F202" i="21"/>
  <c r="G202" i="21"/>
  <c r="E203" i="21"/>
  <c r="F203" i="21"/>
  <c r="G203" i="21"/>
  <c r="G205" i="21"/>
  <c r="G206" i="21"/>
  <c r="E207" i="21"/>
  <c r="F207" i="21"/>
  <c r="G207" i="21"/>
  <c r="F209" i="21"/>
  <c r="G209" i="21"/>
  <c r="G210" i="21"/>
  <c r="G211" i="21"/>
  <c r="G213" i="21"/>
  <c r="G214" i="21"/>
  <c r="E215" i="21"/>
  <c r="F215" i="21"/>
  <c r="G215" i="21"/>
  <c r="E217" i="21"/>
  <c r="F217" i="21"/>
  <c r="G217" i="21"/>
  <c r="E218" i="21"/>
  <c r="F218" i="21"/>
  <c r="G218" i="21"/>
  <c r="E219" i="21"/>
  <c r="F219" i="21"/>
  <c r="G219" i="21"/>
  <c r="E220" i="21"/>
  <c r="H220" i="21" s="1"/>
  <c r="E221" i="21"/>
  <c r="F221" i="21"/>
  <c r="G221" i="21"/>
  <c r="G222" i="21"/>
  <c r="G223" i="21"/>
  <c r="E224" i="21"/>
  <c r="H224" i="21" s="1"/>
  <c r="E225" i="21"/>
  <c r="F225" i="21"/>
  <c r="G225" i="21"/>
  <c r="G226" i="21"/>
  <c r="E227" i="21"/>
  <c r="F227" i="21"/>
  <c r="G227" i="21"/>
  <c r="G229" i="21"/>
  <c r="G230" i="21"/>
  <c r="G231" i="21"/>
  <c r="G232" i="21"/>
  <c r="G233" i="21"/>
  <c r="F234" i="21"/>
  <c r="G234" i="21"/>
  <c r="G235" i="21"/>
  <c r="E236" i="21"/>
  <c r="H236" i="21" s="1"/>
  <c r="G237" i="21"/>
  <c r="G238" i="21"/>
  <c r="G239" i="21"/>
  <c r="E241" i="21"/>
  <c r="F241" i="21"/>
  <c r="G241" i="21"/>
  <c r="G242" i="21"/>
  <c r="F243" i="21"/>
  <c r="G243" i="21"/>
  <c r="G245" i="21"/>
  <c r="E246" i="21"/>
  <c r="F246" i="21"/>
  <c r="G246" i="21"/>
  <c r="G247" i="21"/>
  <c r="G249" i="21"/>
  <c r="E250" i="21"/>
  <c r="F250" i="21"/>
  <c r="G250" i="21"/>
  <c r="G251" i="21"/>
  <c r="G252" i="21"/>
  <c r="G253" i="21"/>
  <c r="G254" i="21"/>
  <c r="E255" i="21"/>
  <c r="F255" i="21"/>
  <c r="G255" i="21"/>
  <c r="G257" i="21"/>
  <c r="G258" i="21"/>
  <c r="G259" i="21"/>
  <c r="E260" i="21"/>
  <c r="G260" i="21"/>
  <c r="E261" i="21"/>
  <c r="F261" i="21"/>
  <c r="G261" i="21"/>
  <c r="F262" i="21"/>
  <c r="G262" i="21"/>
  <c r="E263" i="21"/>
  <c r="F263" i="21"/>
  <c r="G263" i="21"/>
  <c r="E264" i="21"/>
  <c r="G264" i="21"/>
  <c r="E265" i="21"/>
  <c r="F265" i="21"/>
  <c r="G265" i="21"/>
  <c r="G266" i="21"/>
  <c r="G267" i="21"/>
  <c r="E268" i="21"/>
  <c r="G268" i="21"/>
  <c r="E269" i="21"/>
  <c r="F269" i="21"/>
  <c r="G269" i="21"/>
  <c r="E270" i="21"/>
  <c r="F270" i="21"/>
  <c r="G270" i="21"/>
  <c r="E271" i="21"/>
  <c r="F271" i="21"/>
  <c r="G271" i="21"/>
  <c r="E272" i="21"/>
  <c r="H272" i="21" s="1"/>
  <c r="G273" i="21"/>
  <c r="E274" i="21"/>
  <c r="F274" i="21"/>
  <c r="G274" i="21"/>
  <c r="E275" i="21"/>
  <c r="F275" i="21"/>
  <c r="G275" i="21"/>
  <c r="E276" i="21"/>
  <c r="H276" i="21" s="1"/>
  <c r="E277" i="21"/>
  <c r="F277" i="21"/>
  <c r="G277" i="21"/>
  <c r="E278" i="21"/>
  <c r="F278" i="21"/>
  <c r="G278" i="21"/>
  <c r="E279" i="21"/>
  <c r="F279" i="21"/>
  <c r="G279" i="21"/>
  <c r="E280" i="21"/>
  <c r="G280" i="21"/>
  <c r="E281" i="21"/>
  <c r="F281" i="21"/>
  <c r="G281" i="21"/>
  <c r="E282" i="21"/>
  <c r="F282" i="21"/>
  <c r="G282" i="21"/>
  <c r="E283" i="21"/>
  <c r="F283" i="21"/>
  <c r="G283" i="21"/>
  <c r="E284" i="21"/>
  <c r="E285" i="21"/>
  <c r="F285" i="21"/>
  <c r="G285" i="21"/>
  <c r="E286" i="21"/>
  <c r="F286" i="21"/>
  <c r="G286" i="21"/>
  <c r="E287" i="21"/>
  <c r="F287" i="21"/>
  <c r="G287" i="21"/>
  <c r="E288" i="21"/>
  <c r="G288" i="21"/>
  <c r="F153" i="20"/>
  <c r="G153" i="20"/>
  <c r="F154" i="20"/>
  <c r="G154" i="20"/>
  <c r="E155" i="20"/>
  <c r="H155" i="20" s="1"/>
  <c r="F155" i="20"/>
  <c r="F156" i="20"/>
  <c r="G156" i="20"/>
  <c r="G158" i="20"/>
  <c r="F159" i="20"/>
  <c r="G159" i="20"/>
  <c r="F160" i="20"/>
  <c r="G160" i="20"/>
  <c r="G161" i="20"/>
  <c r="E162" i="20"/>
  <c r="F162" i="20"/>
  <c r="G162" i="20"/>
  <c r="E163" i="20"/>
  <c r="F163" i="20"/>
  <c r="G163" i="20"/>
  <c r="E164" i="20"/>
  <c r="F164" i="20"/>
  <c r="G164" i="20"/>
  <c r="G165" i="20"/>
  <c r="F166" i="20"/>
  <c r="G166" i="20"/>
  <c r="E167" i="20"/>
  <c r="F167" i="20"/>
  <c r="G167" i="20"/>
  <c r="F168" i="20"/>
  <c r="G168" i="20"/>
  <c r="G169" i="20"/>
  <c r="E170" i="20"/>
  <c r="F170" i="20"/>
  <c r="G170" i="20"/>
  <c r="E171" i="20"/>
  <c r="F171" i="20"/>
  <c r="G171" i="20"/>
  <c r="E172" i="20"/>
  <c r="G173" i="20"/>
  <c r="E174" i="20"/>
  <c r="G175" i="20"/>
  <c r="E176" i="20"/>
  <c r="F176" i="20"/>
  <c r="G176" i="20"/>
  <c r="F177" i="20"/>
  <c r="G177" i="20"/>
  <c r="G178" i="20"/>
  <c r="E179" i="20"/>
  <c r="F179" i="20"/>
  <c r="G179" i="20"/>
  <c r="F180" i="20"/>
  <c r="G180" i="20"/>
  <c r="F181" i="20"/>
  <c r="G181" i="20"/>
  <c r="E182" i="20"/>
  <c r="G182" i="20"/>
  <c r="E184" i="20"/>
  <c r="F184" i="20"/>
  <c r="E185" i="20"/>
  <c r="F185" i="20"/>
  <c r="G185" i="20"/>
  <c r="G186" i="20"/>
  <c r="G187" i="20"/>
  <c r="E188" i="20"/>
  <c r="F188" i="20"/>
  <c r="G188" i="20"/>
  <c r="F189" i="20"/>
  <c r="G189" i="20"/>
  <c r="F190" i="20"/>
  <c r="G190" i="20"/>
  <c r="E191" i="20"/>
  <c r="F191" i="20"/>
  <c r="G191" i="20"/>
  <c r="F192" i="20"/>
  <c r="G192" i="20"/>
  <c r="F193" i="20"/>
  <c r="G193" i="20"/>
  <c r="E194" i="20"/>
  <c r="F194" i="20"/>
  <c r="G194" i="20"/>
  <c r="F195" i="20"/>
  <c r="G195" i="20"/>
  <c r="E197" i="20"/>
  <c r="G197" i="20"/>
  <c r="F198" i="20"/>
  <c r="G198" i="20"/>
  <c r="G199" i="20"/>
  <c r="E200" i="20"/>
  <c r="F200" i="20"/>
  <c r="G200" i="20"/>
  <c r="E201" i="20"/>
  <c r="E202" i="20"/>
  <c r="F202" i="20"/>
  <c r="F203" i="20"/>
  <c r="G203" i="20"/>
  <c r="F204" i="20"/>
  <c r="G204" i="20"/>
  <c r="F205" i="20"/>
  <c r="G205" i="20"/>
  <c r="E206" i="20"/>
  <c r="G206" i="20"/>
  <c r="E207" i="20"/>
  <c r="F207" i="20"/>
  <c r="G208" i="20"/>
  <c r="F209" i="20"/>
  <c r="G209" i="20"/>
  <c r="E210" i="20"/>
  <c r="F210" i="20"/>
  <c r="E211" i="20"/>
  <c r="F211" i="20"/>
  <c r="E212" i="20"/>
  <c r="F212" i="20"/>
  <c r="G212" i="20"/>
  <c r="F213" i="20"/>
  <c r="G213" i="20"/>
  <c r="F214" i="20"/>
  <c r="G214" i="20"/>
  <c r="E215" i="20"/>
  <c r="F215" i="20"/>
  <c r="G215" i="20"/>
  <c r="G216" i="20"/>
  <c r="F217" i="20"/>
  <c r="G217" i="20"/>
  <c r="G218" i="20"/>
  <c r="E220" i="20"/>
  <c r="F220" i="20"/>
  <c r="E221" i="20"/>
  <c r="F221" i="20"/>
  <c r="G221" i="20"/>
  <c r="E222" i="20"/>
  <c r="F222" i="20"/>
  <c r="E223" i="20"/>
  <c r="F223" i="20"/>
  <c r="E224" i="20"/>
  <c r="F224" i="20"/>
  <c r="G224" i="20"/>
  <c r="E225" i="20"/>
  <c r="F225" i="20"/>
  <c r="G225" i="20"/>
  <c r="E226" i="20"/>
  <c r="G226" i="20"/>
  <c r="F227" i="20"/>
  <c r="G227" i="20"/>
  <c r="F228" i="20"/>
  <c r="G228" i="20"/>
  <c r="G229" i="20"/>
  <c r="E230" i="20"/>
  <c r="F230" i="20"/>
  <c r="G230" i="20"/>
  <c r="E231" i="20"/>
  <c r="F231" i="20"/>
  <c r="G231" i="20"/>
  <c r="G232" i="20"/>
  <c r="F233" i="20"/>
  <c r="G233" i="20"/>
  <c r="E234" i="20"/>
  <c r="F234" i="20"/>
  <c r="G234" i="20"/>
  <c r="G235" i="20"/>
  <c r="E236" i="20"/>
  <c r="F236" i="20"/>
  <c r="E237" i="20"/>
  <c r="F237" i="20"/>
  <c r="G237" i="20"/>
  <c r="G238" i="20"/>
  <c r="E239" i="20"/>
  <c r="E240" i="20"/>
  <c r="F240" i="20"/>
  <c r="G240" i="20"/>
  <c r="E241" i="20"/>
  <c r="F241" i="20"/>
  <c r="G241" i="20"/>
  <c r="E242" i="20"/>
  <c r="F242" i="20"/>
  <c r="E243" i="20"/>
  <c r="F243" i="20"/>
  <c r="G243" i="20"/>
  <c r="G244" i="20"/>
  <c r="E245" i="20"/>
  <c r="F245" i="20"/>
  <c r="G245" i="20"/>
  <c r="E246" i="20"/>
  <c r="F246" i="20"/>
  <c r="G246" i="20"/>
  <c r="E247" i="20"/>
  <c r="F247" i="20"/>
  <c r="G247" i="20"/>
  <c r="E248" i="20"/>
  <c r="G249" i="20"/>
  <c r="E250" i="20"/>
  <c r="F250" i="20"/>
  <c r="G250" i="20"/>
  <c r="E251" i="20"/>
  <c r="F251" i="20"/>
  <c r="G251" i="20"/>
  <c r="E252" i="20"/>
  <c r="F252" i="20"/>
  <c r="G252" i="20"/>
  <c r="E253" i="20"/>
  <c r="F253" i="20"/>
  <c r="G253" i="20"/>
  <c r="E254" i="20"/>
  <c r="E255" i="20"/>
  <c r="F255" i="20"/>
  <c r="G255" i="20"/>
  <c r="G256" i="20"/>
  <c r="E257" i="20"/>
  <c r="E258" i="20"/>
  <c r="F258" i="20"/>
  <c r="G258" i="20"/>
  <c r="F259" i="20"/>
  <c r="G259" i="20"/>
  <c r="F260" i="20"/>
  <c r="E261" i="20"/>
  <c r="F261" i="20"/>
  <c r="G261" i="20"/>
  <c r="F262" i="20"/>
  <c r="G262" i="20"/>
  <c r="E263" i="20"/>
  <c r="F263" i="20"/>
  <c r="E264" i="20"/>
  <c r="E265" i="20"/>
  <c r="F265" i="20"/>
  <c r="G265" i="20"/>
  <c r="E267" i="20"/>
  <c r="F267" i="20"/>
  <c r="G267" i="20"/>
  <c r="E268" i="20"/>
  <c r="G268" i="20"/>
  <c r="F269" i="20"/>
  <c r="G269" i="20"/>
  <c r="E270" i="20"/>
  <c r="F270" i="20"/>
  <c r="G270" i="20"/>
  <c r="E271" i="20"/>
  <c r="F271" i="20"/>
  <c r="G271" i="20"/>
  <c r="E273" i="20"/>
  <c r="F273" i="20"/>
  <c r="G273" i="20"/>
  <c r="E274" i="20"/>
  <c r="F274" i="20"/>
  <c r="G274" i="20"/>
  <c r="E275" i="20"/>
  <c r="F275" i="20"/>
  <c r="E276" i="20"/>
  <c r="E277" i="20"/>
  <c r="F277" i="20"/>
  <c r="G277" i="20"/>
  <c r="E278" i="20"/>
  <c r="F278" i="20"/>
  <c r="G278" i="20"/>
  <c r="E279" i="20"/>
  <c r="F279" i="20"/>
  <c r="G279" i="20"/>
  <c r="E280" i="20"/>
  <c r="E281" i="20"/>
  <c r="F281" i="20"/>
  <c r="G281" i="20"/>
  <c r="E282" i="20"/>
  <c r="F282" i="20"/>
  <c r="G282" i="20"/>
  <c r="E283" i="20"/>
  <c r="F283" i="20"/>
  <c r="G283" i="20"/>
  <c r="E284" i="20"/>
  <c r="E285" i="20"/>
  <c r="F285" i="20"/>
  <c r="G285" i="20"/>
  <c r="E286" i="20"/>
  <c r="F286" i="20"/>
  <c r="G286" i="20"/>
  <c r="E287" i="20"/>
  <c r="F287" i="20"/>
  <c r="G287" i="20"/>
  <c r="E288" i="20"/>
  <c r="G153" i="19"/>
  <c r="E154" i="19"/>
  <c r="F154" i="19"/>
  <c r="G154" i="19"/>
  <c r="G155" i="19"/>
  <c r="G156" i="19"/>
  <c r="G157" i="19"/>
  <c r="G158" i="19"/>
  <c r="G159" i="19"/>
  <c r="F160" i="19"/>
  <c r="G160" i="19"/>
  <c r="G161" i="19"/>
  <c r="E162" i="19"/>
  <c r="F162" i="19"/>
  <c r="G162" i="19"/>
  <c r="G163" i="19"/>
  <c r="G164" i="19"/>
  <c r="G165" i="19"/>
  <c r="G166" i="19"/>
  <c r="E167" i="19"/>
  <c r="F167" i="19"/>
  <c r="G167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E181" i="19"/>
  <c r="F181" i="19"/>
  <c r="G181" i="19"/>
  <c r="G182" i="19"/>
  <c r="G183" i="19"/>
  <c r="E184" i="19"/>
  <c r="G184" i="19"/>
  <c r="E185" i="19"/>
  <c r="F185" i="19"/>
  <c r="G185" i="19"/>
  <c r="G186" i="19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E199" i="19"/>
  <c r="F199" i="19"/>
  <c r="G199" i="19"/>
  <c r="G200" i="19"/>
  <c r="G201" i="19"/>
  <c r="E202" i="19"/>
  <c r="F202" i="19"/>
  <c r="G202" i="19"/>
  <c r="G203" i="19"/>
  <c r="E204" i="19"/>
  <c r="F204" i="19"/>
  <c r="G204" i="19"/>
  <c r="G205" i="19"/>
  <c r="G206" i="19"/>
  <c r="E207" i="19"/>
  <c r="F207" i="19"/>
  <c r="G207" i="19"/>
  <c r="G208" i="19"/>
  <c r="E209" i="19"/>
  <c r="F209" i="19"/>
  <c r="G209" i="19"/>
  <c r="G210" i="19"/>
  <c r="G211" i="19"/>
  <c r="F212" i="19"/>
  <c r="G212" i="19"/>
  <c r="G213" i="19"/>
  <c r="G214" i="19"/>
  <c r="E215" i="19"/>
  <c r="F215" i="19"/>
  <c r="G215" i="19"/>
  <c r="G216" i="19"/>
  <c r="E217" i="19"/>
  <c r="F217" i="19"/>
  <c r="G217" i="19"/>
  <c r="E218" i="19"/>
  <c r="F218" i="19"/>
  <c r="G218" i="19"/>
  <c r="G219" i="19"/>
  <c r="G220" i="19"/>
  <c r="E221" i="19"/>
  <c r="F221" i="19"/>
  <c r="G221" i="19"/>
  <c r="E222" i="19"/>
  <c r="G222" i="19"/>
  <c r="G223" i="19"/>
  <c r="E224" i="19"/>
  <c r="F224" i="19"/>
  <c r="G224" i="19"/>
  <c r="E225" i="19"/>
  <c r="F225" i="19"/>
  <c r="G225" i="19"/>
  <c r="E226" i="19"/>
  <c r="G226" i="19"/>
  <c r="E227" i="19"/>
  <c r="F227" i="19"/>
  <c r="G227" i="19"/>
  <c r="E228" i="19"/>
  <c r="G228" i="19"/>
  <c r="H228" i="19" s="1"/>
  <c r="G229" i="19"/>
  <c r="E230" i="19"/>
  <c r="F230" i="19"/>
  <c r="G230" i="19"/>
  <c r="G231" i="19"/>
  <c r="G232" i="19"/>
  <c r="G233" i="19"/>
  <c r="G234" i="19"/>
  <c r="G235" i="19"/>
  <c r="E236" i="19"/>
  <c r="F236" i="19"/>
  <c r="G236" i="19"/>
  <c r="H236" i="19" s="1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G244" i="19"/>
  <c r="G245" i="19"/>
  <c r="G246" i="19"/>
  <c r="G247" i="19"/>
  <c r="G248" i="19"/>
  <c r="G249" i="19"/>
  <c r="F250" i="19"/>
  <c r="G250" i="19"/>
  <c r="E251" i="19"/>
  <c r="F251" i="19"/>
  <c r="G251" i="19"/>
  <c r="G252" i="19"/>
  <c r="G253" i="19"/>
  <c r="G254" i="19"/>
  <c r="E255" i="19"/>
  <c r="F255" i="19"/>
  <c r="G255" i="19"/>
  <c r="H255" i="19" s="1"/>
  <c r="G256" i="19"/>
  <c r="E257" i="19"/>
  <c r="F257" i="19"/>
  <c r="G257" i="19"/>
  <c r="G258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F264" i="19"/>
  <c r="G264" i="19"/>
  <c r="F265" i="19"/>
  <c r="G265" i="19"/>
  <c r="G266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G272" i="19"/>
  <c r="G273" i="19"/>
  <c r="E274" i="19"/>
  <c r="F274" i="19"/>
  <c r="G274" i="19"/>
  <c r="E275" i="19"/>
  <c r="F275" i="19"/>
  <c r="G275" i="19"/>
  <c r="H275" i="19" s="1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H280" i="19" s="1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E191" i="18"/>
  <c r="F191" i="18"/>
  <c r="G191" i="18"/>
  <c r="E192" i="18"/>
  <c r="F192" i="18"/>
  <c r="G192" i="18"/>
  <c r="H192" i="18" s="1"/>
  <c r="E193" i="18"/>
  <c r="F193" i="18"/>
  <c r="G193" i="18"/>
  <c r="E194" i="18"/>
  <c r="F194" i="18"/>
  <c r="G194" i="18"/>
  <c r="G195" i="18"/>
  <c r="G196" i="18"/>
  <c r="E197" i="18"/>
  <c r="G197" i="18"/>
  <c r="F198" i="18"/>
  <c r="G198" i="18"/>
  <c r="E199" i="18"/>
  <c r="G199" i="18"/>
  <c r="G200" i="18"/>
  <c r="G201" i="18"/>
  <c r="G202" i="18"/>
  <c r="G203" i="18"/>
  <c r="E204" i="18"/>
  <c r="F204" i="18"/>
  <c r="G204" i="18"/>
  <c r="H204" i="18" s="1"/>
  <c r="G205" i="18"/>
  <c r="E206" i="18"/>
  <c r="F206" i="18"/>
  <c r="G206" i="18"/>
  <c r="E207" i="18"/>
  <c r="F207" i="18"/>
  <c r="G207" i="18"/>
  <c r="G208" i="18"/>
  <c r="G209" i="18"/>
  <c r="G210" i="18"/>
  <c r="G211" i="18"/>
  <c r="G212" i="18"/>
  <c r="G213" i="18"/>
  <c r="G214" i="18"/>
  <c r="E215" i="18"/>
  <c r="G215" i="18"/>
  <c r="G216" i="18"/>
  <c r="G217" i="18"/>
  <c r="G218" i="18"/>
  <c r="G219" i="18"/>
  <c r="G220" i="18"/>
  <c r="F221" i="18"/>
  <c r="G221" i="18"/>
  <c r="G222" i="18"/>
  <c r="G223" i="18"/>
  <c r="E224" i="18"/>
  <c r="F224" i="18"/>
  <c r="G224" i="18"/>
  <c r="E225" i="18"/>
  <c r="F225" i="18"/>
  <c r="G225" i="18"/>
  <c r="G226" i="18"/>
  <c r="E227" i="18"/>
  <c r="F227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E241" i="18"/>
  <c r="F241" i="18"/>
  <c r="G241" i="18"/>
  <c r="F242" i="18"/>
  <c r="G242" i="18"/>
  <c r="F243" i="18"/>
  <c r="G243" i="18"/>
  <c r="G244" i="18"/>
  <c r="G245" i="18"/>
  <c r="G246" i="18"/>
  <c r="G247" i="18"/>
  <c r="G248" i="18"/>
  <c r="G249" i="18"/>
  <c r="F250" i="18"/>
  <c r="G250" i="18"/>
  <c r="F251" i="18"/>
  <c r="G251" i="18"/>
  <c r="G252" i="18"/>
  <c r="G253" i="18"/>
  <c r="G254" i="18"/>
  <c r="G255" i="18"/>
  <c r="G256" i="18"/>
  <c r="G257" i="18"/>
  <c r="G258" i="18"/>
  <c r="F259" i="18"/>
  <c r="G259" i="18"/>
  <c r="E260" i="18"/>
  <c r="F260" i="18"/>
  <c r="G260" i="18"/>
  <c r="G261" i="18"/>
  <c r="G262" i="18"/>
  <c r="G263" i="18"/>
  <c r="G264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G275" i="18"/>
  <c r="F276" i="18"/>
  <c r="G276" i="18"/>
  <c r="E277" i="18"/>
  <c r="F277" i="18"/>
  <c r="G277" i="18"/>
  <c r="G278" i="18"/>
  <c r="E279" i="18"/>
  <c r="G279" i="18"/>
  <c r="G280" i="18"/>
  <c r="G281" i="18"/>
  <c r="G282" i="18"/>
  <c r="G283" i="18"/>
  <c r="F284" i="18"/>
  <c r="G284" i="18"/>
  <c r="F285" i="18"/>
  <c r="G285" i="18"/>
  <c r="G286" i="18"/>
  <c r="G287" i="18"/>
  <c r="E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F174" i="17"/>
  <c r="G174" i="17"/>
  <c r="E175" i="17"/>
  <c r="F175" i="17"/>
  <c r="G175" i="17"/>
  <c r="E176" i="17"/>
  <c r="F176" i="17"/>
  <c r="G176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E208" i="17"/>
  <c r="F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F154" i="16"/>
  <c r="G154" i="16"/>
  <c r="E155" i="16"/>
  <c r="F155" i="16"/>
  <c r="G155" i="16"/>
  <c r="G156" i="16"/>
  <c r="G157" i="16"/>
  <c r="G158" i="16"/>
  <c r="E159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G166" i="16"/>
  <c r="E167" i="16"/>
  <c r="F167" i="16"/>
  <c r="G167" i="16"/>
  <c r="G168" i="16"/>
  <c r="G169" i="16"/>
  <c r="G170" i="16"/>
  <c r="E171" i="16"/>
  <c r="F171" i="16"/>
  <c r="G171" i="16"/>
  <c r="F172" i="16"/>
  <c r="G172" i="16"/>
  <c r="G173" i="16"/>
  <c r="G174" i="16"/>
  <c r="G175" i="16"/>
  <c r="G176" i="16"/>
  <c r="G177" i="16"/>
  <c r="G178" i="16"/>
  <c r="E179" i="16"/>
  <c r="G179" i="16"/>
  <c r="E180" i="16"/>
  <c r="F180" i="16"/>
  <c r="G180" i="16"/>
  <c r="E181" i="16"/>
  <c r="G181" i="16"/>
  <c r="H181" i="16" s="1"/>
  <c r="G182" i="16"/>
  <c r="G183" i="16"/>
  <c r="E184" i="16"/>
  <c r="F184" i="16"/>
  <c r="G184" i="16"/>
  <c r="E185" i="16"/>
  <c r="F185" i="16"/>
  <c r="G185" i="16"/>
  <c r="G186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F195" i="16"/>
  <c r="G195" i="16"/>
  <c r="G196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G203" i="16"/>
  <c r="E204" i="16"/>
  <c r="F204" i="16"/>
  <c r="G204" i="16"/>
  <c r="E205" i="16"/>
  <c r="F205" i="16"/>
  <c r="G205" i="16"/>
  <c r="E206" i="16"/>
  <c r="G206" i="16"/>
  <c r="E207" i="16"/>
  <c r="F207" i="16"/>
  <c r="G207" i="16"/>
  <c r="G208" i="16"/>
  <c r="G209" i="16"/>
  <c r="E210" i="16"/>
  <c r="F210" i="16"/>
  <c r="G210" i="16"/>
  <c r="E211" i="16"/>
  <c r="F211" i="16"/>
  <c r="G211" i="16"/>
  <c r="E212" i="16"/>
  <c r="F212" i="16"/>
  <c r="G212" i="16"/>
  <c r="F213" i="16"/>
  <c r="G213" i="16"/>
  <c r="G214" i="16"/>
  <c r="E215" i="16"/>
  <c r="F215" i="16"/>
  <c r="G215" i="16"/>
  <c r="G216" i="16"/>
  <c r="E217" i="16"/>
  <c r="F217" i="16"/>
  <c r="G217" i="16"/>
  <c r="E218" i="16"/>
  <c r="F218" i="16"/>
  <c r="G218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G239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G245" i="16"/>
  <c r="E246" i="16"/>
  <c r="F246" i="16"/>
  <c r="G246" i="16"/>
  <c r="G247" i="16"/>
  <c r="G248" i="16"/>
  <c r="G249" i="16"/>
  <c r="E250" i="16"/>
  <c r="F250" i="16"/>
  <c r="G250" i="16"/>
  <c r="G251" i="16"/>
  <c r="F252" i="16"/>
  <c r="G252" i="16"/>
  <c r="F253" i="16"/>
  <c r="G253" i="16"/>
  <c r="F254" i="16"/>
  <c r="G254" i="16"/>
  <c r="F255" i="16"/>
  <c r="G255" i="16"/>
  <c r="G256" i="16"/>
  <c r="E257" i="16"/>
  <c r="F257" i="16"/>
  <c r="G257" i="16"/>
  <c r="E258" i="16"/>
  <c r="F258" i="16"/>
  <c r="G258" i="16"/>
  <c r="E259" i="16"/>
  <c r="G259" i="16"/>
  <c r="F260" i="16"/>
  <c r="G260" i="16"/>
  <c r="E261" i="16"/>
  <c r="F261" i="16"/>
  <c r="G261" i="16"/>
  <c r="G262" i="16"/>
  <c r="E263" i="16"/>
  <c r="F263" i="16"/>
  <c r="G263" i="16"/>
  <c r="E264" i="16"/>
  <c r="G264" i="16"/>
  <c r="E265" i="16"/>
  <c r="F265" i="16"/>
  <c r="G265" i="16"/>
  <c r="E266" i="16"/>
  <c r="G266" i="16"/>
  <c r="H266" i="16" s="1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G156" i="15"/>
  <c r="G157" i="15"/>
  <c r="G158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G176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E183" i="15"/>
  <c r="F183" i="15"/>
  <c r="G183" i="15"/>
  <c r="E184" i="15"/>
  <c r="F184" i="15"/>
  <c r="G184" i="15"/>
  <c r="E185" i="15"/>
  <c r="F185" i="15"/>
  <c r="G185" i="15"/>
  <c r="G186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F206" i="15"/>
  <c r="G206" i="15"/>
  <c r="E207" i="15"/>
  <c r="F207" i="15"/>
  <c r="G207" i="15"/>
  <c r="G208" i="15"/>
  <c r="E209" i="15"/>
  <c r="F209" i="15"/>
  <c r="G209" i="15"/>
  <c r="E210" i="15"/>
  <c r="F210" i="15"/>
  <c r="G210" i="15"/>
  <c r="E211" i="15"/>
  <c r="F211" i="15"/>
  <c r="G211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G231" i="15"/>
  <c r="G232" i="15"/>
  <c r="E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F238" i="15"/>
  <c r="G238" i="15"/>
  <c r="G239" i="15"/>
  <c r="E240" i="15"/>
  <c r="F240" i="15"/>
  <c r="G240" i="15"/>
  <c r="E241" i="15"/>
  <c r="F241" i="15"/>
  <c r="G241" i="15"/>
  <c r="E242" i="15"/>
  <c r="F242" i="15"/>
  <c r="G242" i="15"/>
  <c r="F243" i="15"/>
  <c r="G243" i="15"/>
  <c r="G244" i="15"/>
  <c r="E245" i="15"/>
  <c r="F245" i="15"/>
  <c r="G245" i="15"/>
  <c r="E246" i="15"/>
  <c r="F246" i="15"/>
  <c r="G246" i="15"/>
  <c r="G247" i="15"/>
  <c r="E248" i="15"/>
  <c r="F248" i="15"/>
  <c r="G248" i="15"/>
  <c r="E249" i="15"/>
  <c r="G249" i="15"/>
  <c r="E250" i="15"/>
  <c r="F250" i="15"/>
  <c r="G250" i="15"/>
  <c r="E251" i="15"/>
  <c r="F251" i="15"/>
  <c r="G251" i="15"/>
  <c r="E252" i="15"/>
  <c r="F252" i="15"/>
  <c r="G252" i="15"/>
  <c r="G253" i="15"/>
  <c r="F254" i="15"/>
  <c r="G254" i="15"/>
  <c r="E255" i="15"/>
  <c r="F255" i="15"/>
  <c r="G255" i="15"/>
  <c r="G256" i="15"/>
  <c r="G257" i="15"/>
  <c r="E258" i="15"/>
  <c r="F258" i="15"/>
  <c r="G258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E160" i="14"/>
  <c r="G160" i="14"/>
  <c r="G161" i="14"/>
  <c r="E162" i="14"/>
  <c r="F162" i="14"/>
  <c r="G162" i="14"/>
  <c r="E163" i="14"/>
  <c r="F163" i="14"/>
  <c r="G163" i="14"/>
  <c r="E164" i="14"/>
  <c r="G164" i="14"/>
  <c r="G165" i="14"/>
  <c r="G166" i="14"/>
  <c r="G167" i="14"/>
  <c r="G168" i="14"/>
  <c r="G169" i="14"/>
  <c r="G170" i="14"/>
  <c r="E171" i="14"/>
  <c r="F171" i="14"/>
  <c r="G171" i="14"/>
  <c r="E172" i="14"/>
  <c r="G172" i="14"/>
  <c r="G173" i="14"/>
  <c r="G174" i="14"/>
  <c r="G175" i="14"/>
  <c r="G176" i="14"/>
  <c r="G177" i="14"/>
  <c r="G178" i="14"/>
  <c r="G179" i="14"/>
  <c r="G180" i="14"/>
  <c r="E181" i="14"/>
  <c r="G181" i="14"/>
  <c r="G182" i="14"/>
  <c r="G183" i="14"/>
  <c r="E184" i="14"/>
  <c r="F184" i="14"/>
  <c r="G184" i="14"/>
  <c r="E185" i="14"/>
  <c r="F185" i="14"/>
  <c r="G185" i="14"/>
  <c r="H185" i="14" s="1"/>
  <c r="G186" i="14"/>
  <c r="G187" i="14"/>
  <c r="G188" i="14"/>
  <c r="G189" i="14"/>
  <c r="E190" i="14"/>
  <c r="F190" i="14"/>
  <c r="G190" i="14"/>
  <c r="E191" i="14"/>
  <c r="F191" i="14"/>
  <c r="G191" i="14"/>
  <c r="E192" i="14"/>
  <c r="F192" i="14"/>
  <c r="G192" i="14"/>
  <c r="E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E199" i="14"/>
  <c r="G199" i="14"/>
  <c r="E200" i="14"/>
  <c r="F200" i="14"/>
  <c r="G200" i="14"/>
  <c r="E201" i="14"/>
  <c r="F201" i="14"/>
  <c r="G201" i="14"/>
  <c r="H201" i="14" s="1"/>
  <c r="E202" i="14"/>
  <c r="G202" i="14"/>
  <c r="G203" i="14"/>
  <c r="E204" i="14"/>
  <c r="F204" i="14"/>
  <c r="G204" i="14"/>
  <c r="F205" i="14"/>
  <c r="G205" i="14"/>
  <c r="G206" i="14"/>
  <c r="E207" i="14"/>
  <c r="F207" i="14"/>
  <c r="G207" i="14"/>
  <c r="G208" i="14"/>
  <c r="F209" i="14"/>
  <c r="G209" i="14"/>
  <c r="G210" i="14"/>
  <c r="E211" i="14"/>
  <c r="G211" i="14"/>
  <c r="E212" i="14"/>
  <c r="F212" i="14"/>
  <c r="G212" i="14"/>
  <c r="G213" i="14"/>
  <c r="G214" i="14"/>
  <c r="E215" i="14"/>
  <c r="F215" i="14"/>
  <c r="G215" i="14"/>
  <c r="G216" i="14"/>
  <c r="E217" i="14"/>
  <c r="F217" i="14"/>
  <c r="G217" i="14"/>
  <c r="E218" i="14"/>
  <c r="F218" i="14"/>
  <c r="G218" i="14"/>
  <c r="G219" i="14"/>
  <c r="E220" i="14"/>
  <c r="F220" i="14"/>
  <c r="G220" i="14"/>
  <c r="E221" i="14"/>
  <c r="G221" i="14"/>
  <c r="G222" i="14"/>
  <c r="F223" i="14"/>
  <c r="G223" i="14"/>
  <c r="E224" i="14"/>
  <c r="F224" i="14"/>
  <c r="G224" i="14"/>
  <c r="E225" i="14"/>
  <c r="F225" i="14"/>
  <c r="G225" i="14"/>
  <c r="E226" i="14"/>
  <c r="G226" i="14"/>
  <c r="G227" i="14"/>
  <c r="E228" i="14"/>
  <c r="F228" i="14"/>
  <c r="G228" i="14"/>
  <c r="G229" i="14"/>
  <c r="G230" i="14"/>
  <c r="G231" i="14"/>
  <c r="G232" i="14"/>
  <c r="E233" i="14"/>
  <c r="G233" i="14"/>
  <c r="E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E242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E255" i="14"/>
  <c r="G255" i="14"/>
  <c r="G256" i="14"/>
  <c r="G257" i="14"/>
  <c r="G258" i="14"/>
  <c r="G259" i="14"/>
  <c r="E260" i="14"/>
  <c r="F260" i="14"/>
  <c r="G260" i="14"/>
  <c r="F261" i="14"/>
  <c r="G261" i="14"/>
  <c r="G262" i="14"/>
  <c r="E263" i="14"/>
  <c r="F263" i="14"/>
  <c r="G263" i="14"/>
  <c r="E264" i="14"/>
  <c r="F264" i="14"/>
  <c r="G264" i="14"/>
  <c r="G265" i="14"/>
  <c r="E266" i="14"/>
  <c r="G266" i="14"/>
  <c r="E267" i="14"/>
  <c r="G267" i="14"/>
  <c r="G268" i="14"/>
  <c r="E269" i="14"/>
  <c r="F269" i="14"/>
  <c r="G269" i="14"/>
  <c r="E270" i="14"/>
  <c r="G270" i="14"/>
  <c r="E271" i="14"/>
  <c r="F271" i="14"/>
  <c r="G271" i="14"/>
  <c r="G272" i="14"/>
  <c r="E273" i="14"/>
  <c r="G273" i="14"/>
  <c r="E274" i="14"/>
  <c r="F274" i="14"/>
  <c r="G274" i="14"/>
  <c r="E275" i="14"/>
  <c r="F275" i="14"/>
  <c r="G275" i="14"/>
  <c r="E276" i="14"/>
  <c r="F276" i="14"/>
  <c r="G276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E286" i="14"/>
  <c r="G286" i="14"/>
  <c r="E287" i="14"/>
  <c r="F287" i="14"/>
  <c r="G287" i="14"/>
  <c r="G288" i="14"/>
  <c r="G153" i="13"/>
  <c r="G154" i="13"/>
  <c r="E155" i="13"/>
  <c r="F155" i="13"/>
  <c r="G155" i="13"/>
  <c r="G156" i="13"/>
  <c r="G157" i="13"/>
  <c r="G158" i="13"/>
  <c r="G159" i="13"/>
  <c r="G160" i="13"/>
  <c r="F161" i="13"/>
  <c r="G161" i="13"/>
  <c r="F162" i="13"/>
  <c r="G162" i="13"/>
  <c r="G163" i="13"/>
  <c r="G164" i="13"/>
  <c r="G165" i="13"/>
  <c r="G166" i="13"/>
  <c r="G167" i="13"/>
  <c r="G168" i="13"/>
  <c r="G169" i="13"/>
  <c r="G170" i="13"/>
  <c r="E171" i="13"/>
  <c r="F171" i="13"/>
  <c r="G171" i="13"/>
  <c r="G172" i="13"/>
  <c r="G173" i="13"/>
  <c r="G174" i="13"/>
  <c r="G175" i="13"/>
  <c r="G176" i="13"/>
  <c r="G177" i="13"/>
  <c r="G178" i="13"/>
  <c r="E179" i="13"/>
  <c r="G179" i="13"/>
  <c r="E180" i="13"/>
  <c r="F180" i="13"/>
  <c r="G180" i="13"/>
  <c r="E181" i="13"/>
  <c r="G181" i="13"/>
  <c r="G182" i="13"/>
  <c r="G183" i="13"/>
  <c r="G184" i="13"/>
  <c r="E185" i="13"/>
  <c r="F185" i="13"/>
  <c r="G185" i="13"/>
  <c r="G186" i="13"/>
  <c r="F187" i="13"/>
  <c r="G187" i="13"/>
  <c r="G188" i="13"/>
  <c r="G189" i="13"/>
  <c r="E190" i="13"/>
  <c r="G190" i="13"/>
  <c r="G191" i="13"/>
  <c r="E192" i="13"/>
  <c r="G192" i="13"/>
  <c r="E193" i="13"/>
  <c r="G193" i="13"/>
  <c r="E194" i="13"/>
  <c r="F194" i="13"/>
  <c r="G194" i="13"/>
  <c r="G195" i="13"/>
  <c r="G196" i="13"/>
  <c r="E197" i="13"/>
  <c r="G197" i="13"/>
  <c r="F198" i="13"/>
  <c r="G198" i="13"/>
  <c r="G199" i="13"/>
  <c r="E200" i="13"/>
  <c r="G200" i="13"/>
  <c r="F201" i="13"/>
  <c r="G201" i="13"/>
  <c r="F202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E212" i="13"/>
  <c r="F212" i="13"/>
  <c r="G212" i="13"/>
  <c r="G213" i="13"/>
  <c r="G214" i="13"/>
  <c r="E215" i="13"/>
  <c r="G215" i="13"/>
  <c r="G216" i="13"/>
  <c r="E217" i="13"/>
  <c r="F217" i="13"/>
  <c r="G217" i="13"/>
  <c r="E218" i="13"/>
  <c r="G218" i="13"/>
  <c r="E219" i="13"/>
  <c r="G219" i="13"/>
  <c r="G220" i="13"/>
  <c r="E221" i="13"/>
  <c r="F221" i="13"/>
  <c r="G221" i="13"/>
  <c r="E222" i="13"/>
  <c r="G222" i="13"/>
  <c r="E223" i="13"/>
  <c r="G223" i="13"/>
  <c r="E224" i="13"/>
  <c r="F224" i="13"/>
  <c r="G224" i="13"/>
  <c r="E225" i="13"/>
  <c r="F225" i="13"/>
  <c r="G225" i="13"/>
  <c r="E226" i="13"/>
  <c r="G226" i="13"/>
  <c r="E227" i="13"/>
  <c r="F227" i="13"/>
  <c r="G227" i="13"/>
  <c r="E228" i="13"/>
  <c r="F228" i="13"/>
  <c r="G228" i="13"/>
  <c r="G229" i="13"/>
  <c r="E230" i="13"/>
  <c r="G230" i="13"/>
  <c r="G231" i="13"/>
  <c r="G232" i="13"/>
  <c r="E233" i="13"/>
  <c r="F233" i="13"/>
  <c r="G233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G242" i="13"/>
  <c r="E243" i="13"/>
  <c r="F243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E255" i="13"/>
  <c r="F255" i="13"/>
  <c r="G255" i="13"/>
  <c r="G256" i="13"/>
  <c r="G257" i="13"/>
  <c r="G258" i="13"/>
  <c r="G259" i="13"/>
  <c r="E260" i="13"/>
  <c r="F260" i="13"/>
  <c r="G260" i="13"/>
  <c r="E261" i="13"/>
  <c r="F261" i="13"/>
  <c r="G261" i="13"/>
  <c r="G262" i="13"/>
  <c r="F263" i="13"/>
  <c r="G263" i="13"/>
  <c r="E264" i="13"/>
  <c r="F264" i="13"/>
  <c r="G264" i="13"/>
  <c r="G265" i="13"/>
  <c r="G266" i="13"/>
  <c r="F267" i="13"/>
  <c r="G267" i="13"/>
  <c r="G268" i="13"/>
  <c r="E269" i="13"/>
  <c r="F269" i="13"/>
  <c r="G269" i="13"/>
  <c r="F270" i="13"/>
  <c r="G270" i="13"/>
  <c r="E271" i="13"/>
  <c r="G271" i="13"/>
  <c r="G272" i="13"/>
  <c r="G273" i="13"/>
  <c r="E274" i="13"/>
  <c r="F274" i="13"/>
  <c r="G274" i="13"/>
  <c r="F275" i="13"/>
  <c r="G275" i="13"/>
  <c r="E276" i="13"/>
  <c r="F276" i="13"/>
  <c r="G276" i="13"/>
  <c r="E277" i="13"/>
  <c r="F277" i="13"/>
  <c r="G277" i="13"/>
  <c r="F278" i="13"/>
  <c r="G278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G286" i="13"/>
  <c r="E287" i="13"/>
  <c r="F287" i="13"/>
  <c r="G287" i="13"/>
  <c r="E288" i="13"/>
  <c r="F288" i="13"/>
  <c r="G288" i="13"/>
  <c r="G153" i="12"/>
  <c r="G154" i="12"/>
  <c r="E155" i="12"/>
  <c r="F155" i="12"/>
  <c r="G155" i="12"/>
  <c r="G156" i="12"/>
  <c r="G157" i="12"/>
  <c r="G158" i="12"/>
  <c r="G159" i="12"/>
  <c r="G160" i="12"/>
  <c r="G161" i="12"/>
  <c r="E162" i="12"/>
  <c r="F162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F189" i="12"/>
  <c r="G189" i="12"/>
  <c r="F190" i="12"/>
  <c r="G190" i="12"/>
  <c r="G191" i="12"/>
  <c r="E192" i="12"/>
  <c r="F192" i="12"/>
  <c r="G192" i="12"/>
  <c r="G193" i="12"/>
  <c r="F194" i="12"/>
  <c r="G194" i="12"/>
  <c r="F195" i="12"/>
  <c r="G195" i="12"/>
  <c r="G196" i="12"/>
  <c r="G197" i="12"/>
  <c r="E198" i="12"/>
  <c r="F198" i="12"/>
  <c r="G198" i="12"/>
  <c r="E199" i="12"/>
  <c r="F199" i="12"/>
  <c r="G199" i="12"/>
  <c r="E200" i="12"/>
  <c r="G200" i="12"/>
  <c r="F201" i="12"/>
  <c r="G201" i="12"/>
  <c r="E202" i="12"/>
  <c r="F202" i="12"/>
  <c r="G202" i="12"/>
  <c r="G203" i="12"/>
  <c r="E204" i="12"/>
  <c r="F204" i="12"/>
  <c r="G204" i="12"/>
  <c r="G205" i="12"/>
  <c r="G206" i="12"/>
  <c r="E207" i="12"/>
  <c r="F207" i="12"/>
  <c r="G207" i="12"/>
  <c r="G208" i="12"/>
  <c r="G209" i="12"/>
  <c r="E210" i="12"/>
  <c r="F210" i="12"/>
  <c r="G210" i="12"/>
  <c r="F211" i="12"/>
  <c r="G211" i="12"/>
  <c r="E212" i="12"/>
  <c r="F212" i="12"/>
  <c r="G212" i="12"/>
  <c r="G213" i="12"/>
  <c r="G214" i="12"/>
  <c r="E215" i="12"/>
  <c r="F215" i="12"/>
  <c r="G215" i="12"/>
  <c r="G216" i="12"/>
  <c r="F217" i="12"/>
  <c r="G217" i="12"/>
  <c r="G218" i="12"/>
  <c r="E219" i="12"/>
  <c r="F219" i="12"/>
  <c r="G219" i="12"/>
  <c r="G220" i="12"/>
  <c r="E221" i="12"/>
  <c r="F221" i="12"/>
  <c r="G221" i="12"/>
  <c r="E222" i="12"/>
  <c r="G222" i="12"/>
  <c r="G223" i="12"/>
  <c r="E224" i="12"/>
  <c r="F224" i="12"/>
  <c r="G224" i="12"/>
  <c r="E225" i="12"/>
  <c r="F225" i="12"/>
  <c r="G225" i="12"/>
  <c r="G226" i="12"/>
  <c r="E227" i="12"/>
  <c r="F227" i="12"/>
  <c r="G227" i="12"/>
  <c r="G228" i="12"/>
  <c r="G229" i="12"/>
  <c r="G230" i="12"/>
  <c r="G231" i="12"/>
  <c r="G232" i="12"/>
  <c r="E233" i="12"/>
  <c r="G233" i="12"/>
  <c r="E234" i="12"/>
  <c r="G234" i="12"/>
  <c r="G235" i="12"/>
  <c r="E236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E250" i="12"/>
  <c r="G250" i="12"/>
  <c r="G251" i="12"/>
  <c r="G252" i="12"/>
  <c r="G253" i="12"/>
  <c r="G254" i="12"/>
  <c r="E255" i="12"/>
  <c r="F255" i="12"/>
  <c r="G255" i="12"/>
  <c r="G256" i="12"/>
  <c r="G257" i="12"/>
  <c r="F258" i="12"/>
  <c r="G258" i="12"/>
  <c r="E259" i="12"/>
  <c r="F259" i="12"/>
  <c r="G259" i="12"/>
  <c r="E260" i="12"/>
  <c r="F260" i="12"/>
  <c r="G260" i="12"/>
  <c r="G261" i="12"/>
  <c r="G262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E272" i="12"/>
  <c r="F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F281" i="12"/>
  <c r="G281" i="12"/>
  <c r="E282" i="12"/>
  <c r="G282" i="12"/>
  <c r="E283" i="12"/>
  <c r="F283" i="12"/>
  <c r="G283" i="12"/>
  <c r="E284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F153" i="11"/>
  <c r="G153" i="11"/>
  <c r="G154" i="11"/>
  <c r="E155" i="11"/>
  <c r="F155" i="11"/>
  <c r="G155" i="11"/>
  <c r="G156" i="11"/>
  <c r="G157" i="11"/>
  <c r="G158" i="11"/>
  <c r="G159" i="11"/>
  <c r="G160" i="11"/>
  <c r="F161" i="11"/>
  <c r="G161" i="11"/>
  <c r="F162" i="11"/>
  <c r="G162" i="11"/>
  <c r="G163" i="11"/>
  <c r="E164" i="11"/>
  <c r="F164" i="11"/>
  <c r="G164" i="11"/>
  <c r="G165" i="11"/>
  <c r="G166" i="11"/>
  <c r="E167" i="11"/>
  <c r="G167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F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F189" i="11"/>
  <c r="G189" i="11"/>
  <c r="F190" i="11"/>
  <c r="G190" i="11"/>
  <c r="F191" i="11"/>
  <c r="G191" i="11"/>
  <c r="E192" i="11"/>
  <c r="G192" i="11"/>
  <c r="G193" i="11"/>
  <c r="E194" i="11"/>
  <c r="F194" i="11"/>
  <c r="G194" i="11"/>
  <c r="E195" i="11"/>
  <c r="F195" i="11"/>
  <c r="G195" i="11"/>
  <c r="G196" i="11"/>
  <c r="F197" i="11"/>
  <c r="G197" i="11"/>
  <c r="G198" i="11"/>
  <c r="G199" i="11"/>
  <c r="G200" i="11"/>
  <c r="G201" i="11"/>
  <c r="G202" i="11"/>
  <c r="G203" i="11"/>
  <c r="E204" i="11"/>
  <c r="F204" i="11"/>
  <c r="G204" i="11"/>
  <c r="G205" i="11"/>
  <c r="E206" i="11"/>
  <c r="F206" i="11"/>
  <c r="G206" i="11"/>
  <c r="E207" i="11"/>
  <c r="F207" i="11"/>
  <c r="G207" i="11"/>
  <c r="G208" i="11"/>
  <c r="F209" i="11"/>
  <c r="G209" i="11"/>
  <c r="F210" i="11"/>
  <c r="G210" i="11"/>
  <c r="F211" i="11"/>
  <c r="G211" i="11"/>
  <c r="E212" i="11"/>
  <c r="G212" i="11"/>
  <c r="G213" i="11"/>
  <c r="G214" i="11"/>
  <c r="E215" i="11"/>
  <c r="F215" i="11"/>
  <c r="G215" i="11"/>
  <c r="G216" i="11"/>
  <c r="F217" i="11"/>
  <c r="G217" i="11"/>
  <c r="E218" i="11"/>
  <c r="F218" i="11"/>
  <c r="G218" i="11"/>
  <c r="F219" i="11"/>
  <c r="G219" i="11"/>
  <c r="F220" i="11"/>
  <c r="G220" i="11"/>
  <c r="E221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E233" i="11"/>
  <c r="F233" i="11"/>
  <c r="G233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G242" i="11"/>
  <c r="F243" i="11"/>
  <c r="G243" i="11"/>
  <c r="G244" i="11"/>
  <c r="G245" i="11"/>
  <c r="E246" i="11"/>
  <c r="F246" i="11"/>
  <c r="G246" i="11"/>
  <c r="G247" i="11"/>
  <c r="G248" i="11"/>
  <c r="G249" i="11"/>
  <c r="E250" i="11"/>
  <c r="G250" i="11"/>
  <c r="F251" i="11"/>
  <c r="G251" i="11"/>
  <c r="E252" i="11"/>
  <c r="G252" i="11"/>
  <c r="G253" i="11"/>
  <c r="G254" i="11"/>
  <c r="E255" i="11"/>
  <c r="F255" i="11"/>
  <c r="G255" i="11"/>
  <c r="G256" i="11"/>
  <c r="G257" i="11"/>
  <c r="E258" i="11"/>
  <c r="G258" i="11"/>
  <c r="G259" i="11"/>
  <c r="F260" i="11"/>
  <c r="G260" i="11"/>
  <c r="E261" i="11"/>
  <c r="F261" i="11"/>
  <c r="G261" i="11"/>
  <c r="E262" i="11"/>
  <c r="F262" i="11"/>
  <c r="G262" i="11"/>
  <c r="E263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E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F282" i="11"/>
  <c r="G282" i="11"/>
  <c r="E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E171" i="10"/>
  <c r="G171" i="10"/>
  <c r="G172" i="10"/>
  <c r="G173" i="10"/>
  <c r="G174" i="10"/>
  <c r="G175" i="10"/>
  <c r="G176" i="10"/>
  <c r="G177" i="10"/>
  <c r="G178" i="10"/>
  <c r="E179" i="10"/>
  <c r="F179" i="10"/>
  <c r="G179" i="10"/>
  <c r="E180" i="10"/>
  <c r="F180" i="10"/>
  <c r="G180" i="10"/>
  <c r="G181" i="10"/>
  <c r="G182" i="10"/>
  <c r="G183" i="10"/>
  <c r="G184" i="10"/>
  <c r="G185" i="10"/>
  <c r="G186" i="10"/>
  <c r="G187" i="10"/>
  <c r="E188" i="10"/>
  <c r="F188" i="10"/>
  <c r="G188" i="10"/>
  <c r="G189" i="10"/>
  <c r="E190" i="10"/>
  <c r="F190" i="10"/>
  <c r="G190" i="10"/>
  <c r="E191" i="10"/>
  <c r="G191" i="10"/>
  <c r="G192" i="10"/>
  <c r="G193" i="10"/>
  <c r="E194" i="10"/>
  <c r="F194" i="10"/>
  <c r="G194" i="10"/>
  <c r="E195" i="10"/>
  <c r="F195" i="10"/>
  <c r="G195" i="10"/>
  <c r="G196" i="10"/>
  <c r="E197" i="10"/>
  <c r="G197" i="10"/>
  <c r="E198" i="10"/>
  <c r="F198" i="10"/>
  <c r="G198" i="10"/>
  <c r="F199" i="10"/>
  <c r="G199" i="10"/>
  <c r="E200" i="10"/>
  <c r="F200" i="10"/>
  <c r="G200" i="10"/>
  <c r="E201" i="10"/>
  <c r="F201" i="10"/>
  <c r="G201" i="10"/>
  <c r="F202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G209" i="10"/>
  <c r="G210" i="10"/>
  <c r="G211" i="10"/>
  <c r="E212" i="10"/>
  <c r="F212" i="10"/>
  <c r="G212" i="10"/>
  <c r="G213" i="10"/>
  <c r="G214" i="10"/>
  <c r="E215" i="10"/>
  <c r="F215" i="10"/>
  <c r="G215" i="10"/>
  <c r="G216" i="10"/>
  <c r="E217" i="10"/>
  <c r="F217" i="10"/>
  <c r="G217" i="10"/>
  <c r="G218" i="10"/>
  <c r="G219" i="10"/>
  <c r="E220" i="10"/>
  <c r="F220" i="10"/>
  <c r="G220" i="10"/>
  <c r="G221" i="10"/>
  <c r="G222" i="10"/>
  <c r="G223" i="10"/>
  <c r="E224" i="10"/>
  <c r="F224" i="10"/>
  <c r="G224" i="10"/>
  <c r="E225" i="10"/>
  <c r="F225" i="10"/>
  <c r="G225" i="10"/>
  <c r="G226" i="10"/>
  <c r="E227" i="10"/>
  <c r="F227" i="10"/>
  <c r="G227" i="10"/>
  <c r="G228" i="10"/>
  <c r="G229" i="10"/>
  <c r="G230" i="10"/>
  <c r="G231" i="10"/>
  <c r="G232" i="10"/>
  <c r="E233" i="10"/>
  <c r="F233" i="10"/>
  <c r="G233" i="10"/>
  <c r="E234" i="10"/>
  <c r="F234" i="10"/>
  <c r="G234" i="10"/>
  <c r="G235" i="10"/>
  <c r="G236" i="10"/>
  <c r="G237" i="10"/>
  <c r="G238" i="10"/>
  <c r="G239" i="10"/>
  <c r="G240" i="10"/>
  <c r="E241" i="10"/>
  <c r="F241" i="10"/>
  <c r="G241" i="10"/>
  <c r="G242" i="10"/>
  <c r="F243" i="10"/>
  <c r="G243" i="10"/>
  <c r="G244" i="10"/>
  <c r="G245" i="10"/>
  <c r="G246" i="10"/>
  <c r="G247" i="10"/>
  <c r="G248" i="10"/>
  <c r="G249" i="10"/>
  <c r="E250" i="10"/>
  <c r="G250" i="10"/>
  <c r="G251" i="10"/>
  <c r="G252" i="10"/>
  <c r="G253" i="10"/>
  <c r="G254" i="10"/>
  <c r="G255" i="10"/>
  <c r="G256" i="10"/>
  <c r="E257" i="10"/>
  <c r="F257" i="10"/>
  <c r="G257" i="10"/>
  <c r="G258" i="10"/>
  <c r="F259" i="10"/>
  <c r="G259" i="10"/>
  <c r="E260" i="10"/>
  <c r="F260" i="10"/>
  <c r="G260" i="10"/>
  <c r="F261" i="10"/>
  <c r="G261" i="10"/>
  <c r="G262" i="10"/>
  <c r="G263" i="10"/>
  <c r="G264" i="10"/>
  <c r="G265" i="10"/>
  <c r="G266" i="10"/>
  <c r="E267" i="10"/>
  <c r="F267" i="10"/>
  <c r="G267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G278" i="10"/>
  <c r="E279" i="10"/>
  <c r="F279" i="10"/>
  <c r="G279" i="10"/>
  <c r="E280" i="10"/>
  <c r="G280" i="10"/>
  <c r="G281" i="10"/>
  <c r="E282" i="10"/>
  <c r="F282" i="10"/>
  <c r="G282" i="10"/>
  <c r="F283" i="10"/>
  <c r="G283" i="10"/>
  <c r="E284" i="10"/>
  <c r="F284" i="10"/>
  <c r="G284" i="10"/>
  <c r="E285" i="10"/>
  <c r="F285" i="10"/>
  <c r="G285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F159" i="9"/>
  <c r="G159" i="9"/>
  <c r="E160" i="9"/>
  <c r="F160" i="9"/>
  <c r="G160" i="9"/>
  <c r="E161" i="9"/>
  <c r="F161" i="9"/>
  <c r="G161" i="9"/>
  <c r="G162" i="9"/>
  <c r="E163" i="9"/>
  <c r="F163" i="9"/>
  <c r="G163" i="9"/>
  <c r="F164" i="9"/>
  <c r="G164" i="9"/>
  <c r="G165" i="9"/>
  <c r="E166" i="9"/>
  <c r="F166" i="9"/>
  <c r="G166" i="9"/>
  <c r="E167" i="9"/>
  <c r="F167" i="9"/>
  <c r="G167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G175" i="9"/>
  <c r="G176" i="9"/>
  <c r="G177" i="9"/>
  <c r="G178" i="9"/>
  <c r="F179" i="9"/>
  <c r="G179" i="9"/>
  <c r="E180" i="9"/>
  <c r="F180" i="9"/>
  <c r="G180" i="9"/>
  <c r="E181" i="9"/>
  <c r="F181" i="9"/>
  <c r="G181" i="9"/>
  <c r="E182" i="9"/>
  <c r="F182" i="9"/>
  <c r="G182" i="9"/>
  <c r="G183" i="9"/>
  <c r="G184" i="9"/>
  <c r="E185" i="9"/>
  <c r="F185" i="9"/>
  <c r="G185" i="9"/>
  <c r="G186" i="9"/>
  <c r="E187" i="9"/>
  <c r="F187" i="9"/>
  <c r="G187" i="9"/>
  <c r="E188" i="9"/>
  <c r="F188" i="9"/>
  <c r="G188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G197" i="9"/>
  <c r="E198" i="9"/>
  <c r="F198" i="9"/>
  <c r="G198" i="9"/>
  <c r="E199" i="9"/>
  <c r="F199" i="9"/>
  <c r="G199" i="9"/>
  <c r="E200" i="9"/>
  <c r="F200" i="9"/>
  <c r="G200" i="9"/>
  <c r="G201" i="9"/>
  <c r="E202" i="9"/>
  <c r="F202" i="9"/>
  <c r="G202" i="9"/>
  <c r="G203" i="9"/>
  <c r="E204" i="9"/>
  <c r="F204" i="9"/>
  <c r="G204" i="9"/>
  <c r="E205" i="9"/>
  <c r="F205" i="9"/>
  <c r="G205" i="9"/>
  <c r="F206" i="9"/>
  <c r="G206" i="9"/>
  <c r="E207" i="9"/>
  <c r="F207" i="9"/>
  <c r="G207" i="9"/>
  <c r="G208" i="9"/>
  <c r="E209" i="9"/>
  <c r="F209" i="9"/>
  <c r="G209" i="9"/>
  <c r="E210" i="9"/>
  <c r="F210" i="9"/>
  <c r="G210" i="9"/>
  <c r="G211" i="9"/>
  <c r="E212" i="9"/>
  <c r="F212" i="9"/>
  <c r="G212" i="9"/>
  <c r="G213" i="9"/>
  <c r="G214" i="9"/>
  <c r="E215" i="9"/>
  <c r="F215" i="9"/>
  <c r="G215" i="9"/>
  <c r="E216" i="9"/>
  <c r="G216" i="9"/>
  <c r="E217" i="9"/>
  <c r="F217" i="9"/>
  <c r="G217" i="9"/>
  <c r="G218" i="9"/>
  <c r="E219" i="9"/>
  <c r="F219" i="9"/>
  <c r="G219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G228" i="9"/>
  <c r="G229" i="9"/>
  <c r="F230" i="9"/>
  <c r="G230" i="9"/>
  <c r="F231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G243" i="9"/>
  <c r="G244" i="9"/>
  <c r="E245" i="9"/>
  <c r="F245" i="9"/>
  <c r="G245" i="9"/>
  <c r="E246" i="9"/>
  <c r="F246" i="9"/>
  <c r="G246" i="9"/>
  <c r="G247" i="9"/>
  <c r="G248" i="9"/>
  <c r="G249" i="9"/>
  <c r="E250" i="9"/>
  <c r="G250" i="9"/>
  <c r="E251" i="9"/>
  <c r="F251" i="9"/>
  <c r="G251" i="9"/>
  <c r="G252" i="9"/>
  <c r="E253" i="9"/>
  <c r="G253" i="9"/>
  <c r="G254" i="9"/>
  <c r="G255" i="9"/>
  <c r="G256" i="9"/>
  <c r="E257" i="9"/>
  <c r="F257" i="9"/>
  <c r="G257" i="9"/>
  <c r="E258" i="9"/>
  <c r="F258" i="9"/>
  <c r="G258" i="9"/>
  <c r="E259" i="9"/>
  <c r="G259" i="9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F265" i="9"/>
  <c r="G265" i="9"/>
  <c r="E266" i="9"/>
  <c r="G266" i="9"/>
  <c r="E267" i="9"/>
  <c r="F267" i="9"/>
  <c r="G267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G154" i="8"/>
  <c r="E155" i="8"/>
  <c r="F155" i="8"/>
  <c r="G155" i="8"/>
  <c r="G156" i="8"/>
  <c r="G157" i="8"/>
  <c r="G158" i="8"/>
  <c r="F159" i="8"/>
  <c r="G159" i="8"/>
  <c r="E160" i="8"/>
  <c r="F160" i="8"/>
  <c r="G160" i="8"/>
  <c r="F161" i="8"/>
  <c r="G161" i="8"/>
  <c r="E162" i="8"/>
  <c r="F162" i="8"/>
  <c r="G162" i="8"/>
  <c r="G163" i="8"/>
  <c r="E164" i="8"/>
  <c r="G164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G172" i="8"/>
  <c r="G173" i="8"/>
  <c r="G174" i="8"/>
  <c r="G175" i="8"/>
  <c r="G176" i="8"/>
  <c r="G177" i="8"/>
  <c r="G178" i="8"/>
  <c r="G179" i="8"/>
  <c r="E180" i="8"/>
  <c r="F180" i="8"/>
  <c r="G180" i="8"/>
  <c r="E181" i="8"/>
  <c r="G181" i="8"/>
  <c r="G182" i="8"/>
  <c r="G183" i="8"/>
  <c r="E184" i="8"/>
  <c r="F184" i="8"/>
  <c r="G184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G201" i="8"/>
  <c r="G202" i="8"/>
  <c r="G203" i="8"/>
  <c r="E204" i="8"/>
  <c r="F204" i="8"/>
  <c r="G204" i="8"/>
  <c r="F205" i="8"/>
  <c r="G205" i="8"/>
  <c r="F206" i="8"/>
  <c r="G206" i="8"/>
  <c r="E207" i="8"/>
  <c r="F207" i="8"/>
  <c r="G207" i="8"/>
  <c r="G208" i="8"/>
  <c r="G209" i="8"/>
  <c r="G210" i="8"/>
  <c r="G211" i="8"/>
  <c r="E212" i="8"/>
  <c r="F212" i="8"/>
  <c r="G212" i="8"/>
  <c r="G213" i="8"/>
  <c r="G214" i="8"/>
  <c r="F215" i="8"/>
  <c r="G215" i="8"/>
  <c r="F216" i="8"/>
  <c r="G216" i="8"/>
  <c r="E217" i="8"/>
  <c r="F217" i="8"/>
  <c r="G217" i="8"/>
  <c r="E218" i="8"/>
  <c r="G218" i="8"/>
  <c r="E219" i="8"/>
  <c r="F219" i="8"/>
  <c r="G219" i="8"/>
  <c r="E220" i="8"/>
  <c r="F220" i="8"/>
  <c r="G220" i="8"/>
  <c r="E221" i="8"/>
  <c r="F221" i="8"/>
  <c r="G221" i="8"/>
  <c r="F222" i="8"/>
  <c r="G222" i="8"/>
  <c r="F223" i="8"/>
  <c r="G223" i="8"/>
  <c r="E224" i="8"/>
  <c r="F224" i="8"/>
  <c r="G224" i="8"/>
  <c r="E225" i="8"/>
  <c r="F225" i="8"/>
  <c r="G225" i="8"/>
  <c r="F226" i="8"/>
  <c r="G226" i="8"/>
  <c r="E227" i="8"/>
  <c r="F227" i="8"/>
  <c r="G227" i="8"/>
  <c r="G228" i="8"/>
  <c r="G229" i="8"/>
  <c r="E230" i="8"/>
  <c r="G230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G242" i="8"/>
  <c r="G243" i="8"/>
  <c r="G244" i="8"/>
  <c r="F245" i="8"/>
  <c r="G245" i="8"/>
  <c r="G246" i="8"/>
  <c r="G247" i="8"/>
  <c r="G248" i="8"/>
  <c r="G249" i="8"/>
  <c r="G250" i="8"/>
  <c r="E251" i="8"/>
  <c r="F251" i="8"/>
  <c r="G251" i="8"/>
  <c r="E252" i="8"/>
  <c r="G252" i="8"/>
  <c r="G253" i="8"/>
  <c r="G254" i="8"/>
  <c r="E255" i="8"/>
  <c r="F255" i="8"/>
  <c r="G255" i="8"/>
  <c r="G256" i="8"/>
  <c r="G257" i="8"/>
  <c r="E258" i="8"/>
  <c r="G258" i="8"/>
  <c r="E259" i="8"/>
  <c r="F259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G265" i="8"/>
  <c r="G266" i="8"/>
  <c r="E267" i="8"/>
  <c r="F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G286" i="8"/>
  <c r="G287" i="8"/>
  <c r="E288" i="8"/>
  <c r="F288" i="8"/>
  <c r="G288" i="8"/>
  <c r="G153" i="7"/>
  <c r="G154" i="7"/>
  <c r="G155" i="7"/>
  <c r="G156" i="7"/>
  <c r="G157" i="7"/>
  <c r="G158" i="7"/>
  <c r="G159" i="7"/>
  <c r="E160" i="7"/>
  <c r="G160" i="7"/>
  <c r="E161" i="7"/>
  <c r="F161" i="7"/>
  <c r="G161" i="7"/>
  <c r="E162" i="7"/>
  <c r="G162" i="7"/>
  <c r="G163" i="7"/>
  <c r="G164" i="7"/>
  <c r="G165" i="7"/>
  <c r="G166" i="7"/>
  <c r="G167" i="7"/>
  <c r="G168" i="7"/>
  <c r="G169" i="7"/>
  <c r="G170" i="7"/>
  <c r="E171" i="7"/>
  <c r="F171" i="7"/>
  <c r="G171" i="7"/>
  <c r="F172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E184" i="7"/>
  <c r="G184" i="7"/>
  <c r="E185" i="7"/>
  <c r="F185" i="7"/>
  <c r="G185" i="7"/>
  <c r="G186" i="7"/>
  <c r="G187" i="7"/>
  <c r="F188" i="7"/>
  <c r="G188" i="7"/>
  <c r="F189" i="7"/>
  <c r="G189" i="7"/>
  <c r="G190" i="7"/>
  <c r="E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E197" i="7"/>
  <c r="F197" i="7"/>
  <c r="G197" i="7"/>
  <c r="G198" i="7"/>
  <c r="E199" i="7"/>
  <c r="F199" i="7"/>
  <c r="G199" i="7"/>
  <c r="E200" i="7"/>
  <c r="G200" i="7"/>
  <c r="G201" i="7"/>
  <c r="F202" i="7"/>
  <c r="G202" i="7"/>
  <c r="G203" i="7"/>
  <c r="G204" i="7"/>
  <c r="G205" i="7"/>
  <c r="G206" i="7"/>
  <c r="E207" i="7"/>
  <c r="F207" i="7"/>
  <c r="G207" i="7"/>
  <c r="G208" i="7"/>
  <c r="G209" i="7"/>
  <c r="G210" i="7"/>
  <c r="G211" i="7"/>
  <c r="E212" i="7"/>
  <c r="F212" i="7"/>
  <c r="G212" i="7"/>
  <c r="G213" i="7"/>
  <c r="G214" i="7"/>
  <c r="G215" i="7"/>
  <c r="G216" i="7"/>
  <c r="G217" i="7"/>
  <c r="G218" i="7"/>
  <c r="G219" i="7"/>
  <c r="G220" i="7"/>
  <c r="E221" i="7"/>
  <c r="F221" i="7"/>
  <c r="G221" i="7"/>
  <c r="G222" i="7"/>
  <c r="G223" i="7"/>
  <c r="E224" i="7"/>
  <c r="F224" i="7"/>
  <c r="G224" i="7"/>
  <c r="E225" i="7"/>
  <c r="F225" i="7"/>
  <c r="G225" i="7"/>
  <c r="G226" i="7"/>
  <c r="G227" i="7"/>
  <c r="F228" i="7"/>
  <c r="G228" i="7"/>
  <c r="G229" i="7"/>
  <c r="F230" i="7"/>
  <c r="G230" i="7"/>
  <c r="G231" i="7"/>
  <c r="G232" i="7"/>
  <c r="E233" i="7"/>
  <c r="F233" i="7"/>
  <c r="G233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F242" i="7"/>
  <c r="G242" i="7"/>
  <c r="E243" i="7"/>
  <c r="G243" i="7"/>
  <c r="G244" i="7"/>
  <c r="G245" i="7"/>
  <c r="G246" i="7"/>
  <c r="G247" i="7"/>
  <c r="G248" i="7"/>
  <c r="G249" i="7"/>
  <c r="G250" i="7"/>
  <c r="E251" i="7"/>
  <c r="F251" i="7"/>
  <c r="G251" i="7"/>
  <c r="F252" i="7"/>
  <c r="G252" i="7"/>
  <c r="G253" i="7"/>
  <c r="G254" i="7"/>
  <c r="E255" i="7"/>
  <c r="F255" i="7"/>
  <c r="G255" i="7"/>
  <c r="G256" i="7"/>
  <c r="G257" i="7"/>
  <c r="G258" i="7"/>
  <c r="G259" i="7"/>
  <c r="E260" i="7"/>
  <c r="F260" i="7"/>
  <c r="G260" i="7"/>
  <c r="E261" i="7"/>
  <c r="F261" i="7"/>
  <c r="G261" i="7"/>
  <c r="G262" i="7"/>
  <c r="E263" i="7"/>
  <c r="F263" i="7"/>
  <c r="G263" i="7"/>
  <c r="E264" i="7"/>
  <c r="F264" i="7"/>
  <c r="G264" i="7"/>
  <c r="E265" i="7"/>
  <c r="F265" i="7"/>
  <c r="G265" i="7"/>
  <c r="G266" i="7"/>
  <c r="F267" i="7"/>
  <c r="G267" i="7"/>
  <c r="G268" i="7"/>
  <c r="E269" i="7"/>
  <c r="F269" i="7"/>
  <c r="G269" i="7"/>
  <c r="G270" i="7"/>
  <c r="E271" i="7"/>
  <c r="F271" i="7"/>
  <c r="G271" i="7"/>
  <c r="G272" i="7"/>
  <c r="G273" i="7"/>
  <c r="E274" i="7"/>
  <c r="F274" i="7"/>
  <c r="G274" i="7"/>
  <c r="E275" i="7"/>
  <c r="F275" i="7"/>
  <c r="G275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F281" i="7"/>
  <c r="G281" i="7"/>
  <c r="E282" i="7"/>
  <c r="F282" i="7"/>
  <c r="G282" i="7"/>
  <c r="G283" i="7"/>
  <c r="F284" i="7"/>
  <c r="G284" i="7"/>
  <c r="E285" i="7"/>
  <c r="F285" i="7"/>
  <c r="G285" i="7"/>
  <c r="E286" i="7"/>
  <c r="F286" i="7"/>
  <c r="G286" i="7"/>
  <c r="E287" i="7"/>
  <c r="F287" i="7"/>
  <c r="G287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E158" i="6"/>
  <c r="F158" i="6"/>
  <c r="G158" i="6"/>
  <c r="F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G165" i="6"/>
  <c r="E166" i="6"/>
  <c r="F166" i="6"/>
  <c r="G166" i="6"/>
  <c r="E167" i="6"/>
  <c r="G167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G175" i="6"/>
  <c r="G176" i="6"/>
  <c r="G177" i="6"/>
  <c r="E178" i="6"/>
  <c r="F178" i="6"/>
  <c r="G178" i="6"/>
  <c r="E179" i="6"/>
  <c r="F179" i="6"/>
  <c r="G179" i="6"/>
  <c r="E180" i="6"/>
  <c r="G180" i="6"/>
  <c r="E181" i="6"/>
  <c r="F181" i="6"/>
  <c r="G181" i="6"/>
  <c r="G182" i="6"/>
  <c r="E183" i="6"/>
  <c r="G183" i="6"/>
  <c r="E184" i="6"/>
  <c r="F184" i="6"/>
  <c r="G184" i="6"/>
  <c r="E185" i="6"/>
  <c r="F185" i="6"/>
  <c r="G185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G226" i="6"/>
  <c r="E227" i="6"/>
  <c r="F227" i="6"/>
  <c r="G227" i="6"/>
  <c r="G228" i="6"/>
  <c r="E229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G237" i="6"/>
  <c r="G238" i="6"/>
  <c r="E239" i="6"/>
  <c r="G239" i="6"/>
  <c r="G240" i="6"/>
  <c r="E241" i="6"/>
  <c r="F241" i="6"/>
  <c r="G241" i="6"/>
  <c r="E242" i="6"/>
  <c r="F242" i="6"/>
  <c r="G242" i="6"/>
  <c r="E243" i="6"/>
  <c r="G243" i="6"/>
  <c r="G244" i="6"/>
  <c r="E245" i="6"/>
  <c r="F245" i="6"/>
  <c r="G245" i="6"/>
  <c r="E246" i="6"/>
  <c r="F246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E172" i="5"/>
  <c r="F172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G184" i="5"/>
  <c r="G185" i="5"/>
  <c r="G186" i="5"/>
  <c r="G187" i="5"/>
  <c r="G188" i="5"/>
  <c r="G189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F197" i="5"/>
  <c r="G197" i="5"/>
  <c r="E198" i="5"/>
  <c r="F198" i="5"/>
  <c r="G198" i="5"/>
  <c r="G199" i="5"/>
  <c r="F200" i="5"/>
  <c r="G200" i="5"/>
  <c r="F201" i="5"/>
  <c r="G201" i="5"/>
  <c r="F202" i="5"/>
  <c r="G202" i="5"/>
  <c r="G203" i="5"/>
  <c r="E204" i="5"/>
  <c r="G204" i="5"/>
  <c r="G205" i="5"/>
  <c r="G206" i="5"/>
  <c r="E207" i="5"/>
  <c r="F207" i="5"/>
  <c r="G207" i="5"/>
  <c r="G208" i="5"/>
  <c r="G209" i="5"/>
  <c r="G210" i="5"/>
  <c r="G211" i="5"/>
  <c r="G212" i="5"/>
  <c r="G213" i="5"/>
  <c r="G214" i="5"/>
  <c r="E215" i="5"/>
  <c r="G215" i="5"/>
  <c r="G216" i="5"/>
  <c r="E217" i="5"/>
  <c r="F217" i="5"/>
  <c r="G217" i="5"/>
  <c r="G218" i="5"/>
  <c r="G219" i="5"/>
  <c r="G220" i="5"/>
  <c r="E221" i="5"/>
  <c r="F221" i="5"/>
  <c r="G221" i="5"/>
  <c r="G222" i="5"/>
  <c r="G223" i="5"/>
  <c r="E224" i="5"/>
  <c r="F224" i="5"/>
  <c r="G224" i="5"/>
  <c r="E225" i="5"/>
  <c r="F225" i="5"/>
  <c r="G225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E236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E255" i="5"/>
  <c r="G255" i="5"/>
  <c r="G256" i="5"/>
  <c r="G257" i="5"/>
  <c r="G258" i="5"/>
  <c r="G259" i="5"/>
  <c r="E260" i="5"/>
  <c r="F260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F271" i="5"/>
  <c r="G271" i="5"/>
  <c r="G272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G278" i="5"/>
  <c r="F279" i="5"/>
  <c r="G279" i="5"/>
  <c r="E280" i="5"/>
  <c r="F280" i="5"/>
  <c r="G280" i="5"/>
  <c r="G281" i="5"/>
  <c r="E282" i="5"/>
  <c r="G282" i="5"/>
  <c r="G283" i="5"/>
  <c r="E284" i="5"/>
  <c r="F284" i="5"/>
  <c r="G284" i="5"/>
  <c r="G285" i="5"/>
  <c r="G286" i="5"/>
  <c r="F287" i="5"/>
  <c r="G287" i="5"/>
  <c r="E288" i="5"/>
  <c r="G288" i="5"/>
  <c r="G153" i="4"/>
  <c r="F154" i="4"/>
  <c r="G154" i="4"/>
  <c r="E155" i="4"/>
  <c r="F155" i="4"/>
  <c r="G155" i="4"/>
  <c r="G156" i="4"/>
  <c r="G157" i="4"/>
  <c r="F158" i="4"/>
  <c r="G158" i="4"/>
  <c r="E159" i="4"/>
  <c r="F159" i="4"/>
  <c r="G159" i="4"/>
  <c r="E160" i="4"/>
  <c r="F160" i="4"/>
  <c r="G160" i="4"/>
  <c r="E161" i="4"/>
  <c r="G161" i="4"/>
  <c r="E162" i="4"/>
  <c r="F162" i="4"/>
  <c r="G162" i="4"/>
  <c r="E163" i="4"/>
  <c r="F163" i="4"/>
  <c r="G163" i="4"/>
  <c r="E164" i="4"/>
  <c r="F164" i="4"/>
  <c r="G164" i="4"/>
  <c r="G165" i="4"/>
  <c r="E166" i="4"/>
  <c r="G166" i="4"/>
  <c r="G167" i="4"/>
  <c r="E168" i="4"/>
  <c r="F168" i="4"/>
  <c r="G168" i="4"/>
  <c r="G169" i="4"/>
  <c r="F170" i="4"/>
  <c r="G170" i="4"/>
  <c r="E171" i="4"/>
  <c r="F171" i="4"/>
  <c r="G171" i="4"/>
  <c r="E172" i="4"/>
  <c r="F172" i="4"/>
  <c r="G172" i="4"/>
  <c r="E173" i="4"/>
  <c r="F173" i="4"/>
  <c r="G173" i="4"/>
  <c r="G174" i="4"/>
  <c r="G175" i="4"/>
  <c r="E176" i="4"/>
  <c r="F176" i="4"/>
  <c r="G176" i="4"/>
  <c r="E177" i="4"/>
  <c r="F177" i="4"/>
  <c r="G177" i="4"/>
  <c r="G178" i="4"/>
  <c r="E179" i="4"/>
  <c r="G179" i="4"/>
  <c r="E180" i="4"/>
  <c r="F180" i="4"/>
  <c r="G180" i="4"/>
  <c r="E181" i="4"/>
  <c r="F181" i="4"/>
  <c r="G181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G201" i="4"/>
  <c r="F202" i="4"/>
  <c r="G202" i="4"/>
  <c r="E203" i="4"/>
  <c r="F203" i="4"/>
  <c r="G203" i="4"/>
  <c r="E204" i="4"/>
  <c r="F204" i="4"/>
  <c r="G204" i="4"/>
  <c r="G205" i="4"/>
  <c r="G206" i="4"/>
  <c r="E207" i="4"/>
  <c r="F207" i="4"/>
  <c r="G207" i="4"/>
  <c r="G208" i="4"/>
  <c r="F209" i="4"/>
  <c r="G209" i="4"/>
  <c r="G210" i="4"/>
  <c r="E211" i="4"/>
  <c r="G211" i="4"/>
  <c r="E212" i="4"/>
  <c r="F212" i="4"/>
  <c r="G212" i="4"/>
  <c r="G213" i="4"/>
  <c r="G214" i="4"/>
  <c r="E215" i="4"/>
  <c r="F215" i="4"/>
  <c r="G215" i="4"/>
  <c r="F216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G244" i="4"/>
  <c r="F245" i="4"/>
  <c r="G245" i="4"/>
  <c r="E246" i="4"/>
  <c r="F246" i="4"/>
  <c r="G246" i="4"/>
  <c r="G247" i="4"/>
  <c r="E248" i="4"/>
  <c r="G248" i="4"/>
  <c r="G249" i="4"/>
  <c r="E250" i="4"/>
  <c r="G250" i="4"/>
  <c r="E251" i="4"/>
  <c r="F251" i="4"/>
  <c r="G251" i="4"/>
  <c r="E252" i="4"/>
  <c r="F252" i="4"/>
  <c r="G252" i="4"/>
  <c r="G253" i="4"/>
  <c r="E254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E160" i="3"/>
  <c r="F160" i="3"/>
  <c r="G160" i="3"/>
  <c r="E161" i="3"/>
  <c r="G161" i="3"/>
  <c r="F162" i="3"/>
  <c r="G162" i="3"/>
  <c r="G163" i="3"/>
  <c r="F164" i="3"/>
  <c r="G164" i="3"/>
  <c r="G165" i="3"/>
  <c r="G166" i="3"/>
  <c r="G167" i="3"/>
  <c r="G168" i="3"/>
  <c r="G169" i="3"/>
  <c r="G170" i="3"/>
  <c r="E171" i="3"/>
  <c r="F171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F181" i="3"/>
  <c r="G181" i="3"/>
  <c r="G182" i="3"/>
  <c r="G183" i="3"/>
  <c r="F184" i="3"/>
  <c r="G184" i="3"/>
  <c r="E185" i="3"/>
  <c r="G185" i="3"/>
  <c r="G186" i="3"/>
  <c r="G187" i="3"/>
  <c r="G188" i="3"/>
  <c r="E189" i="3"/>
  <c r="G189" i="3"/>
  <c r="G190" i="3"/>
  <c r="E191" i="3"/>
  <c r="F191" i="3"/>
  <c r="G191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E198" i="3"/>
  <c r="F198" i="3"/>
  <c r="G198" i="3"/>
  <c r="G199" i="3"/>
  <c r="E200" i="3"/>
  <c r="F200" i="3"/>
  <c r="G200" i="3"/>
  <c r="E201" i="3"/>
  <c r="F201" i="3"/>
  <c r="G201" i="3"/>
  <c r="G202" i="3"/>
  <c r="G203" i="3"/>
  <c r="E204" i="3"/>
  <c r="F204" i="3"/>
  <c r="G204" i="3"/>
  <c r="E205" i="3"/>
  <c r="G205" i="3"/>
  <c r="E206" i="3"/>
  <c r="F206" i="3"/>
  <c r="G206" i="3"/>
  <c r="E207" i="3"/>
  <c r="F207" i="3"/>
  <c r="G207" i="3"/>
  <c r="G208" i="3"/>
  <c r="G209" i="3"/>
  <c r="G210" i="3"/>
  <c r="F211" i="3"/>
  <c r="G211" i="3"/>
  <c r="F212" i="3"/>
  <c r="G212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G219" i="3"/>
  <c r="E220" i="3"/>
  <c r="F220" i="3"/>
  <c r="G220" i="3"/>
  <c r="F221" i="3"/>
  <c r="G221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G228" i="3"/>
  <c r="G229" i="3"/>
  <c r="G230" i="3"/>
  <c r="G231" i="3"/>
  <c r="G232" i="3"/>
  <c r="E233" i="3"/>
  <c r="F233" i="3"/>
  <c r="G233" i="3"/>
  <c r="E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E255" i="3"/>
  <c r="F255" i="3"/>
  <c r="G255" i="3"/>
  <c r="G256" i="3"/>
  <c r="G257" i="3"/>
  <c r="E258" i="3"/>
  <c r="G258" i="3"/>
  <c r="G259" i="3"/>
  <c r="E260" i="3"/>
  <c r="F260" i="3"/>
  <c r="G260" i="3"/>
  <c r="F261" i="3"/>
  <c r="G261" i="3"/>
  <c r="G262" i="3"/>
  <c r="G263" i="3"/>
  <c r="E264" i="3"/>
  <c r="G264" i="3"/>
  <c r="E265" i="3"/>
  <c r="F265" i="3"/>
  <c r="G265" i="3"/>
  <c r="E266" i="3"/>
  <c r="F266" i="3"/>
  <c r="G266" i="3"/>
  <c r="G267" i="3"/>
  <c r="G268" i="3"/>
  <c r="E269" i="3"/>
  <c r="F269" i="3"/>
  <c r="G269" i="3"/>
  <c r="F270" i="3"/>
  <c r="G270" i="3"/>
  <c r="E271" i="3"/>
  <c r="F271" i="3"/>
  <c r="G271" i="3"/>
  <c r="E272" i="3"/>
  <c r="G272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G282" i="3"/>
  <c r="E283" i="3"/>
  <c r="G283" i="3"/>
  <c r="E284" i="3"/>
  <c r="F284" i="3"/>
  <c r="G284" i="3"/>
  <c r="H284" i="3" s="1"/>
  <c r="E285" i="3"/>
  <c r="F285" i="3"/>
  <c r="G285" i="3"/>
  <c r="E286" i="3"/>
  <c r="F286" i="3"/>
  <c r="G286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E191" i="2"/>
  <c r="G191" i="2"/>
  <c r="F192" i="2"/>
  <c r="G192" i="2"/>
  <c r="G193" i="2"/>
  <c r="F194" i="2"/>
  <c r="G194" i="2"/>
  <c r="G195" i="2"/>
  <c r="G196" i="2"/>
  <c r="F197" i="2"/>
  <c r="G197" i="2"/>
  <c r="F198" i="2"/>
  <c r="G198" i="2"/>
  <c r="G199" i="2"/>
  <c r="G200" i="2"/>
  <c r="G201" i="2"/>
  <c r="G202" i="2"/>
  <c r="G203" i="2"/>
  <c r="E204" i="2"/>
  <c r="G204" i="2"/>
  <c r="G205" i="2"/>
  <c r="G206" i="2"/>
  <c r="F207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E221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F233" i="2"/>
  <c r="G233" i="2"/>
  <c r="G234" i="2"/>
  <c r="G235" i="2"/>
  <c r="E236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E255" i="2"/>
  <c r="F255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E271" i="2"/>
  <c r="F271" i="2"/>
  <c r="G271" i="2"/>
  <c r="G272" i="2"/>
  <c r="G273" i="2"/>
  <c r="G274" i="2"/>
  <c r="G275" i="2"/>
  <c r="G276" i="2"/>
  <c r="E277" i="2"/>
  <c r="G277" i="2"/>
  <c r="F278" i="2"/>
  <c r="G278" i="2"/>
  <c r="G279" i="2"/>
  <c r="G280" i="2"/>
  <c r="G281" i="2"/>
  <c r="G282" i="2"/>
  <c r="G283" i="2"/>
  <c r="E284" i="2"/>
  <c r="F284" i="2"/>
  <c r="G284" i="2"/>
  <c r="G285" i="2"/>
  <c r="G286" i="2"/>
  <c r="F287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G175" i="1"/>
  <c r="F176" i="1"/>
  <c r="G176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H200" i="1" s="1"/>
  <c r="E201" i="1"/>
  <c r="F201" i="1"/>
  <c r="G201" i="1"/>
  <c r="F202" i="1"/>
  <c r="G202" i="1"/>
  <c r="E203" i="1"/>
  <c r="F203" i="1"/>
  <c r="G203" i="1"/>
  <c r="E204" i="1"/>
  <c r="F204" i="1"/>
  <c r="G204" i="1"/>
  <c r="E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G228" i="1"/>
  <c r="E229" i="1"/>
  <c r="F229" i="1"/>
  <c r="G229" i="1"/>
  <c r="H229" i="1" s="1"/>
  <c r="E230" i="1"/>
  <c r="F230" i="1"/>
  <c r="G230" i="1"/>
  <c r="H230" i="1" s="1"/>
  <c r="F231" i="1"/>
  <c r="G231" i="1"/>
  <c r="E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F238" i="1"/>
  <c r="G238" i="1"/>
  <c r="E239" i="1"/>
  <c r="G239" i="1"/>
  <c r="E240" i="1"/>
  <c r="F240" i="1"/>
  <c r="G240" i="1"/>
  <c r="E241" i="1"/>
  <c r="F241" i="1"/>
  <c r="G241" i="1"/>
  <c r="E242" i="1"/>
  <c r="F242" i="1"/>
  <c r="G242" i="1"/>
  <c r="F243" i="1"/>
  <c r="G243" i="1"/>
  <c r="F244" i="1"/>
  <c r="G244" i="1"/>
  <c r="E245" i="1"/>
  <c r="F245" i="1"/>
  <c r="G245" i="1"/>
  <c r="H245" i="1" s="1"/>
  <c r="E246" i="1"/>
  <c r="F246" i="1"/>
  <c r="G246" i="1"/>
  <c r="H246" i="1" s="1"/>
  <c r="E247" i="1"/>
  <c r="F247" i="1"/>
  <c r="G247" i="1"/>
  <c r="H247" i="1" s="1"/>
  <c r="E248" i="1"/>
  <c r="F248" i="1"/>
  <c r="G248" i="1"/>
  <c r="H248" i="1" s="1"/>
  <c r="E249" i="1"/>
  <c r="F249" i="1"/>
  <c r="G249" i="1"/>
  <c r="H249" i="1" s="1"/>
  <c r="E250" i="1"/>
  <c r="F250" i="1"/>
  <c r="G250" i="1"/>
  <c r="H250" i="1" s="1"/>
  <c r="E251" i="1"/>
  <c r="F251" i="1"/>
  <c r="G251" i="1"/>
  <c r="H251" i="1" s="1"/>
  <c r="E252" i="1"/>
  <c r="F252" i="1"/>
  <c r="G252" i="1"/>
  <c r="E253" i="1"/>
  <c r="G253" i="1"/>
  <c r="E254" i="1"/>
  <c r="F254" i="1"/>
  <c r="G254" i="1"/>
  <c r="E255" i="1"/>
  <c r="F255" i="1"/>
  <c r="G255" i="1"/>
  <c r="E256" i="1"/>
  <c r="G256" i="1"/>
  <c r="E257" i="1"/>
  <c r="F257" i="1"/>
  <c r="G257" i="1"/>
  <c r="E258" i="1"/>
  <c r="F258" i="1"/>
  <c r="G258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G154" i="34"/>
  <c r="E155" i="34"/>
  <c r="F155" i="34"/>
  <c r="G155" i="34"/>
  <c r="E156" i="34"/>
  <c r="F156" i="34"/>
  <c r="G156" i="34"/>
  <c r="G157" i="34"/>
  <c r="E158" i="34"/>
  <c r="G158" i="34"/>
  <c r="E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H172" i="34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G186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G193" i="34"/>
  <c r="E194" i="34"/>
  <c r="F194" i="34"/>
  <c r="G194" i="34"/>
  <c r="H194" i="34" s="1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F212" i="34"/>
  <c r="G212" i="34"/>
  <c r="E213" i="34"/>
  <c r="F213" i="34"/>
  <c r="G213" i="34"/>
  <c r="E214" i="34"/>
  <c r="F214" i="34"/>
  <c r="G214" i="34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H221" i="34"/>
  <c r="E222" i="34"/>
  <c r="F222" i="34"/>
  <c r="G222" i="34"/>
  <c r="E223" i="34"/>
  <c r="F223" i="34"/>
  <c r="G223" i="34"/>
  <c r="E224" i="34"/>
  <c r="F224" i="34"/>
  <c r="G224" i="34"/>
  <c r="H224" i="34" s="1"/>
  <c r="E225" i="34"/>
  <c r="F225" i="34"/>
  <c r="G225" i="34"/>
  <c r="H225" i="34" s="1"/>
  <c r="E226" i="34"/>
  <c r="F226" i="34"/>
  <c r="G226" i="34"/>
  <c r="E227" i="34"/>
  <c r="F227" i="34"/>
  <c r="G227" i="34"/>
  <c r="H227" i="34" s="1"/>
  <c r="E228" i="34"/>
  <c r="F228" i="34"/>
  <c r="G228" i="34"/>
  <c r="H228" i="34" s="1"/>
  <c r="E229" i="34"/>
  <c r="F229" i="34"/>
  <c r="G229" i="34"/>
  <c r="E230" i="34"/>
  <c r="F230" i="34"/>
  <c r="G230" i="34"/>
  <c r="G231" i="34"/>
  <c r="G232" i="34"/>
  <c r="E233" i="34"/>
  <c r="F233" i="34"/>
  <c r="G233" i="34"/>
  <c r="E234" i="34"/>
  <c r="G234" i="34"/>
  <c r="G235" i="34"/>
  <c r="E236" i="34"/>
  <c r="F236" i="34"/>
  <c r="G236" i="34"/>
  <c r="E237" i="34"/>
  <c r="F237" i="34"/>
  <c r="G237" i="34"/>
  <c r="G238" i="34"/>
  <c r="E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G246" i="34"/>
  <c r="E247" i="34"/>
  <c r="F247" i="34"/>
  <c r="G247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G253" i="34"/>
  <c r="F254" i="34"/>
  <c r="G254" i="34"/>
  <c r="E255" i="34"/>
  <c r="F255" i="34"/>
  <c r="G255" i="34"/>
  <c r="G256" i="34"/>
  <c r="E257" i="34"/>
  <c r="G257" i="34"/>
  <c r="H257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F194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20"/>
  <c r="F152" i="17"/>
  <c r="F152" i="1"/>
  <c r="F152" i="34"/>
  <c r="E152" i="17"/>
  <c r="E152" i="9"/>
  <c r="E152" i="6"/>
  <c r="E152" i="1"/>
  <c r="E152" i="34"/>
  <c r="D151" i="32"/>
  <c r="F152" i="32" s="1"/>
  <c r="C151" i="32"/>
  <c r="D151" i="31"/>
  <c r="F152" i="31" s="1"/>
  <c r="C151" i="31"/>
  <c r="D151" i="30"/>
  <c r="F164" i="30" s="1"/>
  <c r="F152" i="30"/>
  <c r="C151" i="30"/>
  <c r="D151" i="29"/>
  <c r="F152" i="29" s="1"/>
  <c r="C151" i="29"/>
  <c r="D151" i="28"/>
  <c r="F191" i="28" s="1"/>
  <c r="C151" i="28"/>
  <c r="E151" i="28" s="1"/>
  <c r="D151" i="27"/>
  <c r="D11" i="27" s="1"/>
  <c r="C151" i="27"/>
  <c r="D151" i="26"/>
  <c r="D11" i="26" s="1"/>
  <c r="C151" i="26"/>
  <c r="D151" i="25"/>
  <c r="D11" i="25" s="1"/>
  <c r="C151" i="25"/>
  <c r="D151" i="24"/>
  <c r="D11" i="24" s="1"/>
  <c r="C151" i="24"/>
  <c r="D151" i="23"/>
  <c r="D11" i="23" s="1"/>
  <c r="C151" i="23"/>
  <c r="D151" i="22"/>
  <c r="C151" i="22"/>
  <c r="C11" i="22" s="1"/>
  <c r="C151" i="21"/>
  <c r="C151" i="20"/>
  <c r="C11" i="20" s="1"/>
  <c r="D151" i="19"/>
  <c r="F152" i="19" s="1"/>
  <c r="C151" i="19"/>
  <c r="E151" i="19" s="1"/>
  <c r="D151" i="18"/>
  <c r="F152" i="18" s="1"/>
  <c r="C151" i="18"/>
  <c r="D151" i="17"/>
  <c r="F268" i="17" s="1"/>
  <c r="F183" i="17"/>
  <c r="C151" i="17"/>
  <c r="D151" i="16"/>
  <c r="C151" i="16"/>
  <c r="E152" i="16" s="1"/>
  <c r="D151" i="15"/>
  <c r="F152" i="15" s="1"/>
  <c r="C151" i="15"/>
  <c r="D151" i="14"/>
  <c r="F167" i="14" s="1"/>
  <c r="C151" i="14"/>
  <c r="C11" i="14" s="1"/>
  <c r="D151" i="13"/>
  <c r="F151" i="13" s="1"/>
  <c r="C151" i="13"/>
  <c r="D151" i="12"/>
  <c r="F152" i="12" s="1"/>
  <c r="C151" i="12"/>
  <c r="C11" i="12" s="1"/>
  <c r="D151" i="11"/>
  <c r="F151" i="11" s="1"/>
  <c r="C151" i="11"/>
  <c r="D151" i="10"/>
  <c r="F151" i="10" s="1"/>
  <c r="C151" i="10"/>
  <c r="D151" i="9"/>
  <c r="D11" i="9" s="1"/>
  <c r="F162" i="9"/>
  <c r="C151" i="9"/>
  <c r="C11" i="9" s="1"/>
  <c r="D151" i="8"/>
  <c r="F152" i="8" s="1"/>
  <c r="C151" i="8"/>
  <c r="E156" i="8" s="1"/>
  <c r="D151" i="7"/>
  <c r="F151" i="7" s="1"/>
  <c r="C151" i="7"/>
  <c r="D151" i="6"/>
  <c r="D11" i="6" s="1"/>
  <c r="C151" i="6"/>
  <c r="D151" i="5"/>
  <c r="F152" i="5" s="1"/>
  <c r="C151" i="5"/>
  <c r="E233" i="5" s="1"/>
  <c r="D151" i="4"/>
  <c r="C151" i="4"/>
  <c r="E153" i="4" s="1"/>
  <c r="D151" i="3"/>
  <c r="F172" i="3" s="1"/>
  <c r="F153" i="3"/>
  <c r="C151" i="3"/>
  <c r="E188" i="3" s="1"/>
  <c r="D151" i="2"/>
  <c r="D11" i="2" s="1"/>
  <c r="C151" i="2"/>
  <c r="E274" i="2" s="1"/>
  <c r="D151" i="1"/>
  <c r="F175" i="1" s="1"/>
  <c r="C151" i="1"/>
  <c r="E157" i="1"/>
  <c r="H157" i="1" s="1"/>
  <c r="D151" i="34"/>
  <c r="F154" i="34"/>
  <c r="C151" i="34"/>
  <c r="E154" i="34" s="1"/>
  <c r="D151" i="33"/>
  <c r="D11" i="33" s="1"/>
  <c r="C151" i="33"/>
  <c r="E153" i="33" s="1"/>
  <c r="E72" i="32"/>
  <c r="F72" i="32"/>
  <c r="G72" i="32"/>
  <c r="H72" i="32" s="1"/>
  <c r="E73" i="32"/>
  <c r="F73" i="32"/>
  <c r="G73" i="32"/>
  <c r="H73" i="32" s="1"/>
  <c r="G74" i="32"/>
  <c r="E75" i="32"/>
  <c r="F75" i="32"/>
  <c r="G75" i="32"/>
  <c r="E76" i="32"/>
  <c r="F76" i="32"/>
  <c r="G76" i="32"/>
  <c r="H76" i="32" s="1"/>
  <c r="E77" i="32"/>
  <c r="F77" i="32"/>
  <c r="G77" i="32"/>
  <c r="E78" i="32"/>
  <c r="F78" i="32"/>
  <c r="G78" i="32"/>
  <c r="E79" i="32"/>
  <c r="F79" i="32"/>
  <c r="G79" i="32"/>
  <c r="H79" i="32" s="1"/>
  <c r="E80" i="32"/>
  <c r="F80" i="32"/>
  <c r="G80" i="32"/>
  <c r="E81" i="32"/>
  <c r="F81" i="32"/>
  <c r="G81" i="32"/>
  <c r="G82" i="32"/>
  <c r="E83" i="32"/>
  <c r="F83" i="32"/>
  <c r="G83" i="32"/>
  <c r="E84" i="32"/>
  <c r="F84" i="32"/>
  <c r="G84" i="32"/>
  <c r="F85" i="32"/>
  <c r="G85" i="32"/>
  <c r="E86" i="32"/>
  <c r="F86" i="32"/>
  <c r="G86" i="32"/>
  <c r="E87" i="32"/>
  <c r="F87" i="32"/>
  <c r="G87" i="32"/>
  <c r="H87" i="32" s="1"/>
  <c r="E88" i="32"/>
  <c r="F88" i="32"/>
  <c r="G88" i="32"/>
  <c r="H88" i="32" s="1"/>
  <c r="E89" i="32"/>
  <c r="F89" i="32"/>
  <c r="G89" i="32"/>
  <c r="E90" i="32"/>
  <c r="F90" i="32"/>
  <c r="G90" i="32"/>
  <c r="E91" i="32"/>
  <c r="F91" i="32"/>
  <c r="G91" i="32"/>
  <c r="H91" i="32" s="1"/>
  <c r="G92" i="32"/>
  <c r="F93" i="32"/>
  <c r="G93" i="32"/>
  <c r="E94" i="32"/>
  <c r="F94" i="32"/>
  <c r="G94" i="32"/>
  <c r="E95" i="32"/>
  <c r="F95" i="32"/>
  <c r="G95" i="32"/>
  <c r="H95" i="32" s="1"/>
  <c r="E96" i="32"/>
  <c r="F96" i="32"/>
  <c r="G96" i="32"/>
  <c r="H96" i="32" s="1"/>
  <c r="E97" i="32"/>
  <c r="F97" i="32"/>
  <c r="G97" i="32"/>
  <c r="E98" i="32"/>
  <c r="F98" i="32"/>
  <c r="G98" i="32"/>
  <c r="F99" i="32"/>
  <c r="G99" i="32"/>
  <c r="E100" i="32"/>
  <c r="G100" i="32"/>
  <c r="E101" i="32"/>
  <c r="H101" i="32" s="1"/>
  <c r="G101" i="32"/>
  <c r="F102" i="32"/>
  <c r="G102" i="32"/>
  <c r="G103" i="32"/>
  <c r="F104" i="32"/>
  <c r="G104" i="32"/>
  <c r="E105" i="32"/>
  <c r="F105" i="32"/>
  <c r="G105" i="32"/>
  <c r="H105" i="32" s="1"/>
  <c r="E106" i="32"/>
  <c r="F106" i="32"/>
  <c r="G106" i="32"/>
  <c r="H106" i="32" s="1"/>
  <c r="F107" i="32"/>
  <c r="G107" i="32"/>
  <c r="G108" i="32"/>
  <c r="E109" i="32"/>
  <c r="F109" i="32"/>
  <c r="G109" i="32"/>
  <c r="H109" i="32" s="1"/>
  <c r="E110" i="32"/>
  <c r="F110" i="32"/>
  <c r="G110" i="32"/>
  <c r="H110" i="32" s="1"/>
  <c r="E111" i="32"/>
  <c r="F111" i="32"/>
  <c r="G111" i="32"/>
  <c r="E112" i="32"/>
  <c r="G112" i="32"/>
  <c r="G113" i="32"/>
  <c r="E114" i="32"/>
  <c r="F114" i="32"/>
  <c r="G114" i="32"/>
  <c r="H114" i="32" s="1"/>
  <c r="F115" i="32"/>
  <c r="G115" i="32"/>
  <c r="E116" i="32"/>
  <c r="F116" i="32"/>
  <c r="G116" i="32"/>
  <c r="E117" i="32"/>
  <c r="H117" i="32" s="1"/>
  <c r="F117" i="32"/>
  <c r="G117" i="32"/>
  <c r="G118" i="32"/>
  <c r="E119" i="32"/>
  <c r="F119" i="32"/>
  <c r="G119" i="32"/>
  <c r="H119" i="32" s="1"/>
  <c r="G120" i="32"/>
  <c r="G121" i="32"/>
  <c r="E122" i="32"/>
  <c r="H122" i="32" s="1"/>
  <c r="G122" i="32"/>
  <c r="G123" i="32"/>
  <c r="E124" i="32"/>
  <c r="F124" i="32"/>
  <c r="G124" i="32"/>
  <c r="E125" i="32"/>
  <c r="F125" i="32"/>
  <c r="G125" i="32"/>
  <c r="E126" i="32"/>
  <c r="F126" i="32"/>
  <c r="G126" i="32"/>
  <c r="E127" i="32"/>
  <c r="F127" i="32"/>
  <c r="G127" i="32"/>
  <c r="E128" i="32"/>
  <c r="F128" i="32"/>
  <c r="G128" i="32"/>
  <c r="G129" i="32"/>
  <c r="E130" i="32"/>
  <c r="F130" i="32"/>
  <c r="G130" i="32"/>
  <c r="H130" i="32" s="1"/>
  <c r="G131" i="32"/>
  <c r="E132" i="32"/>
  <c r="F132" i="32"/>
  <c r="G132" i="32"/>
  <c r="H132" i="32" s="1"/>
  <c r="E133" i="32"/>
  <c r="F133" i="32"/>
  <c r="G133" i="32"/>
  <c r="E134" i="32"/>
  <c r="F134" i="32"/>
  <c r="G134" i="32"/>
  <c r="E135" i="32"/>
  <c r="F135" i="32"/>
  <c r="G135" i="32"/>
  <c r="H135" i="32" s="1"/>
  <c r="E136" i="32"/>
  <c r="F136" i="32"/>
  <c r="G136" i="32"/>
  <c r="H136" i="32" s="1"/>
  <c r="E137" i="32"/>
  <c r="G137" i="32"/>
  <c r="H137" i="32" s="1"/>
  <c r="F138" i="32"/>
  <c r="G138" i="32"/>
  <c r="F139" i="32"/>
  <c r="G139" i="32"/>
  <c r="E140" i="32"/>
  <c r="F140" i="32"/>
  <c r="G140" i="32"/>
  <c r="H140" i="32" s="1"/>
  <c r="E141" i="32"/>
  <c r="F141" i="32"/>
  <c r="G141" i="32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E75" i="30"/>
  <c r="H75" i="30" s="1"/>
  <c r="F75" i="30"/>
  <c r="G75" i="30"/>
  <c r="E76" i="30"/>
  <c r="H76" i="30" s="1"/>
  <c r="F76" i="30"/>
  <c r="G76" i="30"/>
  <c r="E77" i="30"/>
  <c r="F77" i="30"/>
  <c r="G77" i="30"/>
  <c r="E78" i="30"/>
  <c r="F78" i="30"/>
  <c r="G78" i="30"/>
  <c r="E79" i="30"/>
  <c r="F79" i="30"/>
  <c r="G79" i="30"/>
  <c r="G80" i="30"/>
  <c r="E81" i="30"/>
  <c r="F81" i="30"/>
  <c r="G81" i="30"/>
  <c r="H81" i="30" s="1"/>
  <c r="G82" i="30"/>
  <c r="G83" i="30"/>
  <c r="G84" i="30"/>
  <c r="G85" i="30"/>
  <c r="G86" i="30"/>
  <c r="E87" i="30"/>
  <c r="F87" i="30"/>
  <c r="G87" i="30"/>
  <c r="G88" i="30"/>
  <c r="E89" i="30"/>
  <c r="G89" i="30"/>
  <c r="E90" i="30"/>
  <c r="F90" i="30"/>
  <c r="G90" i="30"/>
  <c r="E91" i="30"/>
  <c r="F91" i="30"/>
  <c r="G91" i="30"/>
  <c r="G92" i="30"/>
  <c r="G93" i="30"/>
  <c r="E94" i="30"/>
  <c r="F94" i="30"/>
  <c r="G94" i="30"/>
  <c r="E95" i="30"/>
  <c r="F95" i="30"/>
  <c r="G95" i="30"/>
  <c r="E96" i="30"/>
  <c r="F96" i="30"/>
  <c r="G96" i="30"/>
  <c r="E97" i="30"/>
  <c r="F97" i="30"/>
  <c r="G97" i="30"/>
  <c r="F98" i="30"/>
  <c r="G98" i="30"/>
  <c r="G99" i="30"/>
  <c r="E100" i="30"/>
  <c r="G100" i="30"/>
  <c r="F101" i="30"/>
  <c r="G101" i="30"/>
  <c r="E102" i="30"/>
  <c r="F102" i="30"/>
  <c r="G102" i="30"/>
  <c r="F103" i="30"/>
  <c r="G103" i="30"/>
  <c r="G104" i="30"/>
  <c r="G105" i="30"/>
  <c r="E106" i="30"/>
  <c r="F106" i="30"/>
  <c r="G106" i="30"/>
  <c r="H106" i="30" s="1"/>
  <c r="G107" i="30"/>
  <c r="E108" i="30"/>
  <c r="F108" i="30"/>
  <c r="G108" i="30"/>
  <c r="H108" i="30" s="1"/>
  <c r="E109" i="30"/>
  <c r="F109" i="30"/>
  <c r="G109" i="30"/>
  <c r="G110" i="30"/>
  <c r="E111" i="30"/>
  <c r="F111" i="30"/>
  <c r="G111" i="30"/>
  <c r="G112" i="30"/>
  <c r="G113" i="30"/>
  <c r="E114" i="30"/>
  <c r="F114" i="30"/>
  <c r="G114" i="30"/>
  <c r="G115" i="30"/>
  <c r="G116" i="30"/>
  <c r="F117" i="30"/>
  <c r="G117" i="30"/>
  <c r="G118" i="30"/>
  <c r="E119" i="30"/>
  <c r="G119" i="30"/>
  <c r="G120" i="30"/>
  <c r="F121" i="30"/>
  <c r="G121" i="30"/>
  <c r="E122" i="30"/>
  <c r="F122" i="30"/>
  <c r="G122" i="30"/>
  <c r="G123" i="30"/>
  <c r="E124" i="30"/>
  <c r="F124" i="30"/>
  <c r="G124" i="30"/>
  <c r="H124" i="30" s="1"/>
  <c r="E125" i="30"/>
  <c r="F125" i="30"/>
  <c r="G125" i="30"/>
  <c r="H125" i="30" s="1"/>
  <c r="E126" i="30"/>
  <c r="F126" i="30"/>
  <c r="G126" i="30"/>
  <c r="H126" i="30" s="1"/>
  <c r="G127" i="30"/>
  <c r="E128" i="30"/>
  <c r="F128" i="30"/>
  <c r="G128" i="30"/>
  <c r="G129" i="30"/>
  <c r="E130" i="30"/>
  <c r="H130" i="30" s="1"/>
  <c r="F130" i="30"/>
  <c r="G130" i="30"/>
  <c r="G131" i="30"/>
  <c r="E132" i="30"/>
  <c r="F132" i="30"/>
  <c r="G132" i="30"/>
  <c r="E133" i="30"/>
  <c r="F133" i="30"/>
  <c r="G133" i="30"/>
  <c r="H133" i="30" s="1"/>
  <c r="G134" i="30"/>
  <c r="E135" i="30"/>
  <c r="F135" i="30"/>
  <c r="G135" i="30"/>
  <c r="H135" i="30" s="1"/>
  <c r="E136" i="30"/>
  <c r="F136" i="30"/>
  <c r="G136" i="30"/>
  <c r="H136" i="30" s="1"/>
  <c r="E137" i="30"/>
  <c r="F137" i="30"/>
  <c r="G137" i="30"/>
  <c r="E138" i="30"/>
  <c r="F138" i="30"/>
  <c r="G138" i="30"/>
  <c r="E139" i="30"/>
  <c r="G139" i="30"/>
  <c r="H139" i="30" s="1"/>
  <c r="E140" i="30"/>
  <c r="F140" i="30"/>
  <c r="G140" i="30"/>
  <c r="H140" i="30" s="1"/>
  <c r="E141" i="30"/>
  <c r="F141" i="30"/>
  <c r="G141" i="30"/>
  <c r="H141" i="30" s="1"/>
  <c r="G142" i="30"/>
  <c r="G143" i="30"/>
  <c r="E144" i="30"/>
  <c r="F144" i="30"/>
  <c r="G144" i="30"/>
  <c r="E145" i="30"/>
  <c r="H145" i="30" s="1"/>
  <c r="F145" i="30"/>
  <c r="G145" i="30"/>
  <c r="G72" i="29"/>
  <c r="G73" i="29"/>
  <c r="G74" i="29"/>
  <c r="G75" i="29"/>
  <c r="G76" i="29"/>
  <c r="G77" i="29"/>
  <c r="G78" i="29"/>
  <c r="E79" i="29"/>
  <c r="F79" i="29"/>
  <c r="G79" i="29"/>
  <c r="H79" i="29" s="1"/>
  <c r="G80" i="29"/>
  <c r="G81" i="29"/>
  <c r="G82" i="29"/>
  <c r="G83" i="29"/>
  <c r="G84" i="29"/>
  <c r="G85" i="29"/>
  <c r="G86" i="29"/>
  <c r="G87" i="29"/>
  <c r="G88" i="29"/>
  <c r="G89" i="29"/>
  <c r="G90" i="29"/>
  <c r="E91" i="29"/>
  <c r="H91" i="29" s="1"/>
  <c r="G91" i="29"/>
  <c r="G92" i="29"/>
  <c r="G93" i="29"/>
  <c r="G94" i="29"/>
  <c r="F95" i="29"/>
  <c r="G95" i="29"/>
  <c r="E96" i="29"/>
  <c r="F96" i="29"/>
  <c r="G96" i="29"/>
  <c r="H96" i="29" s="1"/>
  <c r="G97" i="29"/>
  <c r="G98" i="29"/>
  <c r="G99" i="29"/>
  <c r="G100" i="29"/>
  <c r="G101" i="29"/>
  <c r="G102" i="29"/>
  <c r="G103" i="29"/>
  <c r="F104" i="29"/>
  <c r="G104" i="29"/>
  <c r="F105" i="29"/>
  <c r="G105" i="29"/>
  <c r="G106" i="29"/>
  <c r="G107" i="29"/>
  <c r="G108" i="29"/>
  <c r="F109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E133" i="29"/>
  <c r="F133" i="29"/>
  <c r="G133" i="29"/>
  <c r="G134" i="29"/>
  <c r="G135" i="29"/>
  <c r="E136" i="29"/>
  <c r="H136" i="29" s="1"/>
  <c r="F136" i="29"/>
  <c r="G136" i="29"/>
  <c r="G137" i="29"/>
  <c r="G138" i="29"/>
  <c r="G139" i="29"/>
  <c r="G140" i="29"/>
  <c r="F141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F89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E114" i="28"/>
  <c r="G114" i="28"/>
  <c r="H114" i="28" s="1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F75" i="27"/>
  <c r="G75" i="27"/>
  <c r="G76" i="27"/>
  <c r="G77" i="27"/>
  <c r="G78" i="27"/>
  <c r="E79" i="27"/>
  <c r="F79" i="27"/>
  <c r="G79" i="27"/>
  <c r="H79" i="27" s="1"/>
  <c r="G80" i="27"/>
  <c r="E81" i="27"/>
  <c r="F81" i="27"/>
  <c r="G81" i="27"/>
  <c r="G82" i="27"/>
  <c r="G83" i="27"/>
  <c r="G84" i="27"/>
  <c r="G85" i="27"/>
  <c r="G86" i="27"/>
  <c r="G87" i="27"/>
  <c r="G88" i="27"/>
  <c r="E89" i="27"/>
  <c r="F89" i="27"/>
  <c r="G89" i="27"/>
  <c r="E90" i="27"/>
  <c r="F90" i="27"/>
  <c r="G90" i="27"/>
  <c r="E91" i="27"/>
  <c r="F91" i="27"/>
  <c r="G91" i="27"/>
  <c r="G92" i="27"/>
  <c r="G93" i="27"/>
  <c r="G94" i="27"/>
  <c r="F95" i="27"/>
  <c r="G95" i="27"/>
  <c r="G96" i="27"/>
  <c r="E97" i="27"/>
  <c r="F97" i="27"/>
  <c r="G97" i="27"/>
  <c r="G98" i="27"/>
  <c r="G99" i="27"/>
  <c r="G100" i="27"/>
  <c r="G101" i="27"/>
  <c r="G102" i="27"/>
  <c r="G103" i="27"/>
  <c r="G104" i="27"/>
  <c r="F105" i="27"/>
  <c r="G105" i="27"/>
  <c r="F106" i="27"/>
  <c r="G106" i="27"/>
  <c r="G107" i="27"/>
  <c r="F108" i="27"/>
  <c r="G108" i="27"/>
  <c r="F109" i="27"/>
  <c r="G109" i="27"/>
  <c r="G110" i="27"/>
  <c r="E111" i="27"/>
  <c r="F111" i="27"/>
  <c r="G111" i="27"/>
  <c r="G112" i="27"/>
  <c r="G113" i="27"/>
  <c r="E114" i="27"/>
  <c r="F114" i="27"/>
  <c r="G114" i="27"/>
  <c r="H114" i="27" s="1"/>
  <c r="G115" i="27"/>
  <c r="G116" i="27"/>
  <c r="E117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F132" i="27"/>
  <c r="G132" i="27"/>
  <c r="E133" i="27"/>
  <c r="F133" i="27"/>
  <c r="G133" i="27"/>
  <c r="G134" i="27"/>
  <c r="E135" i="27"/>
  <c r="F135" i="27"/>
  <c r="G135" i="27"/>
  <c r="H135" i="27" s="1"/>
  <c r="F136" i="27"/>
  <c r="G136" i="27"/>
  <c r="G137" i="27"/>
  <c r="G138" i="27"/>
  <c r="G139" i="27"/>
  <c r="F140" i="27"/>
  <c r="G140" i="27"/>
  <c r="G141" i="27"/>
  <c r="G142" i="27"/>
  <c r="G143" i="27"/>
  <c r="G144" i="27"/>
  <c r="G145" i="27"/>
  <c r="G72" i="26"/>
  <c r="G73" i="26"/>
  <c r="G74" i="26"/>
  <c r="E75" i="26"/>
  <c r="F75" i="26"/>
  <c r="G75" i="26"/>
  <c r="H75" i="26" s="1"/>
  <c r="G76" i="26"/>
  <c r="G77" i="26"/>
  <c r="G78" i="26"/>
  <c r="E79" i="26"/>
  <c r="F79" i="26"/>
  <c r="G79" i="26"/>
  <c r="H79" i="26" s="1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F95" i="26"/>
  <c r="G95" i="26"/>
  <c r="G96" i="26"/>
  <c r="F97" i="26"/>
  <c r="G97" i="26"/>
  <c r="G98" i="26"/>
  <c r="G99" i="26"/>
  <c r="G100" i="26"/>
  <c r="F101" i="26"/>
  <c r="G101" i="26"/>
  <c r="G102" i="26"/>
  <c r="G103" i="26"/>
  <c r="G104" i="26"/>
  <c r="E105" i="26"/>
  <c r="F105" i="26"/>
  <c r="G105" i="26"/>
  <c r="H105" i="26" s="1"/>
  <c r="E106" i="26"/>
  <c r="F106" i="26"/>
  <c r="G106" i="26"/>
  <c r="H106" i="26" s="1"/>
  <c r="G107" i="26"/>
  <c r="E108" i="26"/>
  <c r="G108" i="26"/>
  <c r="G109" i="26"/>
  <c r="G110" i="26"/>
  <c r="G111" i="26"/>
  <c r="G112" i="26"/>
  <c r="G113" i="26"/>
  <c r="E114" i="26"/>
  <c r="F114" i="26"/>
  <c r="G114" i="26"/>
  <c r="H114" i="26" s="1"/>
  <c r="G115" i="26"/>
  <c r="G116" i="26"/>
  <c r="E117" i="26"/>
  <c r="F117" i="26"/>
  <c r="G117" i="26"/>
  <c r="G118" i="26"/>
  <c r="G119" i="26"/>
  <c r="G120" i="26"/>
  <c r="G121" i="26"/>
  <c r="G122" i="26"/>
  <c r="G123" i="26"/>
  <c r="G124" i="26"/>
  <c r="E125" i="26"/>
  <c r="F125" i="26"/>
  <c r="G125" i="26"/>
  <c r="H125" i="26" s="1"/>
  <c r="G126" i="26"/>
  <c r="G127" i="26"/>
  <c r="F128" i="26"/>
  <c r="G128" i="26"/>
  <c r="G129" i="26"/>
  <c r="G130" i="26"/>
  <c r="G131" i="26"/>
  <c r="G132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H140" i="26" s="1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H79" i="25" s="1"/>
  <c r="G80" i="25"/>
  <c r="F81" i="25"/>
  <c r="G81" i="25"/>
  <c r="G82" i="25"/>
  <c r="G83" i="25"/>
  <c r="G84" i="25"/>
  <c r="G85" i="25"/>
  <c r="G86" i="25"/>
  <c r="G87" i="25"/>
  <c r="G88" i="25"/>
  <c r="E89" i="25"/>
  <c r="F89" i="25"/>
  <c r="G89" i="25"/>
  <c r="H89" i="25" s="1"/>
  <c r="G90" i="25"/>
  <c r="G91" i="25"/>
  <c r="G92" i="25"/>
  <c r="G93" i="25"/>
  <c r="G94" i="25"/>
  <c r="G95" i="25"/>
  <c r="F96" i="25"/>
  <c r="G96" i="25"/>
  <c r="F97" i="25"/>
  <c r="G97" i="25"/>
  <c r="G98" i="25"/>
  <c r="G99" i="25"/>
  <c r="G100" i="25"/>
  <c r="G101" i="25"/>
  <c r="G102" i="25"/>
  <c r="G103" i="25"/>
  <c r="G104" i="25"/>
  <c r="E105" i="25"/>
  <c r="F105" i="25"/>
  <c r="G105" i="25"/>
  <c r="H105" i="25" s="1"/>
  <c r="E106" i="25"/>
  <c r="F106" i="25"/>
  <c r="G106" i="25"/>
  <c r="G107" i="25"/>
  <c r="E108" i="25"/>
  <c r="F108" i="25"/>
  <c r="G108" i="25"/>
  <c r="G109" i="25"/>
  <c r="G110" i="25"/>
  <c r="E111" i="25"/>
  <c r="F111" i="25"/>
  <c r="G111" i="25"/>
  <c r="H111" i="25" s="1"/>
  <c r="G112" i="25"/>
  <c r="G113" i="25"/>
  <c r="E114" i="25"/>
  <c r="F114" i="25"/>
  <c r="G114" i="25"/>
  <c r="G115" i="25"/>
  <c r="G116" i="25"/>
  <c r="E117" i="25"/>
  <c r="G117" i="25"/>
  <c r="H117" i="25" s="1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F132" i="25"/>
  <c r="G132" i="25"/>
  <c r="E133" i="25"/>
  <c r="F133" i="25"/>
  <c r="G133" i="25"/>
  <c r="G134" i="25"/>
  <c r="G135" i="25"/>
  <c r="E136" i="25"/>
  <c r="F136" i="25"/>
  <c r="G136" i="25"/>
  <c r="H136" i="25" s="1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F75" i="24"/>
  <c r="G75" i="24"/>
  <c r="E76" i="24"/>
  <c r="F76" i="24"/>
  <c r="G76" i="24"/>
  <c r="G77" i="24"/>
  <c r="E78" i="24"/>
  <c r="F78" i="24"/>
  <c r="G78" i="24"/>
  <c r="H78" i="24" s="1"/>
  <c r="E79" i="24"/>
  <c r="F79" i="24"/>
  <c r="G79" i="24"/>
  <c r="H79" i="24" s="1"/>
  <c r="G80" i="24"/>
  <c r="E81" i="24"/>
  <c r="F81" i="24"/>
  <c r="G81" i="24"/>
  <c r="G82" i="24"/>
  <c r="G83" i="24"/>
  <c r="E84" i="24"/>
  <c r="F84" i="24"/>
  <c r="G84" i="24"/>
  <c r="H84" i="24" s="1"/>
  <c r="F85" i="24"/>
  <c r="G85" i="24"/>
  <c r="G86" i="24"/>
  <c r="E87" i="24"/>
  <c r="F87" i="24"/>
  <c r="G87" i="24"/>
  <c r="H87" i="24" s="1"/>
  <c r="G88" i="24"/>
  <c r="E89" i="24"/>
  <c r="F89" i="24"/>
  <c r="G89" i="24"/>
  <c r="E90" i="24"/>
  <c r="F90" i="24"/>
  <c r="G90" i="24"/>
  <c r="E91" i="24"/>
  <c r="F91" i="24"/>
  <c r="G91" i="24"/>
  <c r="G92" i="24"/>
  <c r="G93" i="24"/>
  <c r="E94" i="24"/>
  <c r="F94" i="24"/>
  <c r="G94" i="24"/>
  <c r="H94" i="24" s="1"/>
  <c r="E95" i="24"/>
  <c r="G95" i="24"/>
  <c r="E96" i="24"/>
  <c r="F96" i="24"/>
  <c r="G96" i="24"/>
  <c r="G97" i="24"/>
  <c r="G98" i="24"/>
  <c r="G99" i="24"/>
  <c r="G100" i="24"/>
  <c r="E101" i="24"/>
  <c r="F101" i="24"/>
  <c r="G101" i="24"/>
  <c r="H101" i="24" s="1"/>
  <c r="G102" i="24"/>
  <c r="F103" i="24"/>
  <c r="G103" i="24"/>
  <c r="G104" i="24"/>
  <c r="E105" i="24"/>
  <c r="F105" i="24"/>
  <c r="G105" i="24"/>
  <c r="E106" i="24"/>
  <c r="F106" i="24"/>
  <c r="G106" i="24"/>
  <c r="G107" i="24"/>
  <c r="E108" i="24"/>
  <c r="F108" i="24"/>
  <c r="G108" i="24"/>
  <c r="E109" i="24"/>
  <c r="H109" i="24" s="1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H114" i="24" s="1"/>
  <c r="G115" i="24"/>
  <c r="G116" i="24"/>
  <c r="G117" i="24"/>
  <c r="G118" i="24"/>
  <c r="G119" i="24"/>
  <c r="G120" i="24"/>
  <c r="G121" i="24"/>
  <c r="F122" i="24"/>
  <c r="G122" i="24"/>
  <c r="G123" i="24"/>
  <c r="F124" i="24"/>
  <c r="G124" i="24"/>
  <c r="E125" i="24"/>
  <c r="F125" i="24"/>
  <c r="G125" i="24"/>
  <c r="H125" i="24" s="1"/>
  <c r="E126" i="24"/>
  <c r="F126" i="24"/>
  <c r="G126" i="24"/>
  <c r="H126" i="24" s="1"/>
  <c r="E127" i="24"/>
  <c r="F127" i="24"/>
  <c r="G127" i="24"/>
  <c r="E128" i="24"/>
  <c r="G128" i="24"/>
  <c r="H128" i="24" s="1"/>
  <c r="E129" i="24"/>
  <c r="G129" i="24"/>
  <c r="E130" i="24"/>
  <c r="F130" i="24"/>
  <c r="G130" i="24"/>
  <c r="G131" i="24"/>
  <c r="E132" i="24"/>
  <c r="G132" i="24"/>
  <c r="E133" i="24"/>
  <c r="F133" i="24"/>
  <c r="G133" i="24"/>
  <c r="G134" i="24"/>
  <c r="E135" i="24"/>
  <c r="F135" i="24"/>
  <c r="G135" i="24"/>
  <c r="H135" i="24" s="1"/>
  <c r="E136" i="24"/>
  <c r="F136" i="24"/>
  <c r="G136" i="24"/>
  <c r="H136" i="24" s="1"/>
  <c r="G137" i="24"/>
  <c r="E138" i="24"/>
  <c r="F138" i="24"/>
  <c r="G138" i="24"/>
  <c r="H138" i="24" s="1"/>
  <c r="E139" i="24"/>
  <c r="F139" i="24"/>
  <c r="G139" i="24"/>
  <c r="E140" i="24"/>
  <c r="F140" i="24"/>
  <c r="G140" i="24"/>
  <c r="H140" i="24" s="1"/>
  <c r="E141" i="24"/>
  <c r="F141" i="24"/>
  <c r="G141" i="24"/>
  <c r="H141" i="24" s="1"/>
  <c r="E142" i="24"/>
  <c r="F142" i="24"/>
  <c r="G142" i="24"/>
  <c r="F143" i="24"/>
  <c r="G143" i="24"/>
  <c r="F144" i="24"/>
  <c r="G144" i="24"/>
  <c r="G145" i="24"/>
  <c r="G72" i="23"/>
  <c r="G73" i="23"/>
  <c r="G74" i="23"/>
  <c r="E75" i="23"/>
  <c r="F75" i="23"/>
  <c r="G75" i="23"/>
  <c r="H75" i="23" s="1"/>
  <c r="E76" i="23"/>
  <c r="F76" i="23"/>
  <c r="G76" i="23"/>
  <c r="H76" i="23" s="1"/>
  <c r="G77" i="23"/>
  <c r="G78" i="23"/>
  <c r="E79" i="23"/>
  <c r="F79" i="23"/>
  <c r="G79" i="23"/>
  <c r="G80" i="23"/>
  <c r="G81" i="23"/>
  <c r="G82" i="23"/>
  <c r="G83" i="23"/>
  <c r="G84" i="23"/>
  <c r="E85" i="23"/>
  <c r="F85" i="23"/>
  <c r="G85" i="23"/>
  <c r="H85" i="23" s="1"/>
  <c r="G86" i="23"/>
  <c r="G87" i="23"/>
  <c r="G88" i="23"/>
  <c r="E89" i="23"/>
  <c r="G89" i="23"/>
  <c r="H89" i="23" s="1"/>
  <c r="E90" i="23"/>
  <c r="F90" i="23"/>
  <c r="G90" i="23"/>
  <c r="H90" i="23" s="1"/>
  <c r="G91" i="23"/>
  <c r="G92" i="23"/>
  <c r="G93" i="23"/>
  <c r="G94" i="23"/>
  <c r="G95" i="23"/>
  <c r="E96" i="23"/>
  <c r="G96" i="23"/>
  <c r="G97" i="23"/>
  <c r="F98" i="23"/>
  <c r="G98" i="23"/>
  <c r="G99" i="23"/>
  <c r="E100" i="23"/>
  <c r="F100" i="23"/>
  <c r="G100" i="23"/>
  <c r="E101" i="23"/>
  <c r="F101" i="23"/>
  <c r="G101" i="23"/>
  <c r="G102" i="23"/>
  <c r="G103" i="23"/>
  <c r="G104" i="23"/>
  <c r="E105" i="23"/>
  <c r="F105" i="23"/>
  <c r="G105" i="23"/>
  <c r="E106" i="23"/>
  <c r="F106" i="23"/>
  <c r="G106" i="23"/>
  <c r="G107" i="23"/>
  <c r="E108" i="23"/>
  <c r="F108" i="23"/>
  <c r="G108" i="23"/>
  <c r="H108" i="23" s="1"/>
  <c r="E109" i="23"/>
  <c r="F109" i="23"/>
  <c r="G109" i="23"/>
  <c r="H109" i="23" s="1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G116" i="23"/>
  <c r="E117" i="23"/>
  <c r="F117" i="23"/>
  <c r="G117" i="23"/>
  <c r="H117" i="23" s="1"/>
  <c r="G118" i="23"/>
  <c r="G119" i="23"/>
  <c r="G120" i="23"/>
  <c r="G121" i="23"/>
  <c r="G122" i="23"/>
  <c r="G123" i="23"/>
  <c r="E124" i="23"/>
  <c r="F124" i="23"/>
  <c r="G124" i="23"/>
  <c r="H124" i="23" s="1"/>
  <c r="F125" i="23"/>
  <c r="G125" i="23"/>
  <c r="E126" i="23"/>
  <c r="F126" i="23"/>
  <c r="G126" i="23"/>
  <c r="G127" i="23"/>
  <c r="E128" i="23"/>
  <c r="F128" i="23"/>
  <c r="G128" i="23"/>
  <c r="H128" i="23" s="1"/>
  <c r="G129" i="23"/>
  <c r="E130" i="23"/>
  <c r="F130" i="23"/>
  <c r="G130" i="23"/>
  <c r="G131" i="23"/>
  <c r="G132" i="23"/>
  <c r="E133" i="23"/>
  <c r="F133" i="23"/>
  <c r="G133" i="23"/>
  <c r="F134" i="23"/>
  <c r="G134" i="23"/>
  <c r="E135" i="23"/>
  <c r="F135" i="23"/>
  <c r="G135" i="23"/>
  <c r="H135" i="23" s="1"/>
  <c r="E136" i="23"/>
  <c r="F136" i="23"/>
  <c r="G136" i="23"/>
  <c r="H136" i="23" s="1"/>
  <c r="G137" i="23"/>
  <c r="G138" i="23"/>
  <c r="E139" i="23"/>
  <c r="F139" i="23"/>
  <c r="G139" i="23"/>
  <c r="E140" i="23"/>
  <c r="F140" i="23"/>
  <c r="G140" i="23"/>
  <c r="F141" i="23"/>
  <c r="G141" i="23"/>
  <c r="G142" i="23"/>
  <c r="E143" i="23"/>
  <c r="F143" i="23"/>
  <c r="G143" i="23"/>
  <c r="E144" i="23"/>
  <c r="F144" i="23"/>
  <c r="G144" i="23"/>
  <c r="F145" i="23"/>
  <c r="G145" i="23"/>
  <c r="G72" i="22"/>
  <c r="G73" i="22"/>
  <c r="G74" i="22"/>
  <c r="G75" i="22"/>
  <c r="G76" i="22"/>
  <c r="G77" i="22"/>
  <c r="E78" i="22"/>
  <c r="F78" i="22"/>
  <c r="G78" i="22"/>
  <c r="H78" i="22" s="1"/>
  <c r="E79" i="22"/>
  <c r="F79" i="22"/>
  <c r="G79" i="22"/>
  <c r="H79" i="22" s="1"/>
  <c r="G80" i="22"/>
  <c r="G81" i="22"/>
  <c r="G82" i="22"/>
  <c r="G83" i="22"/>
  <c r="G84" i="22"/>
  <c r="G85" i="22"/>
  <c r="G86" i="22"/>
  <c r="F87" i="22"/>
  <c r="G87" i="22"/>
  <c r="G88" i="22"/>
  <c r="G89" i="22"/>
  <c r="E90" i="22"/>
  <c r="F90" i="22"/>
  <c r="G90" i="22"/>
  <c r="H90" i="22" s="1"/>
  <c r="E91" i="22"/>
  <c r="F91" i="22"/>
  <c r="G91" i="22"/>
  <c r="H91" i="22" s="1"/>
  <c r="G92" i="22"/>
  <c r="G93" i="22"/>
  <c r="G94" i="22"/>
  <c r="E95" i="22"/>
  <c r="G95" i="22"/>
  <c r="F96" i="22"/>
  <c r="G96" i="22"/>
  <c r="E97" i="22"/>
  <c r="G97" i="22"/>
  <c r="H97" i="22" s="1"/>
  <c r="G98" i="22"/>
  <c r="G99" i="22"/>
  <c r="G100" i="22"/>
  <c r="E101" i="22"/>
  <c r="G101" i="22"/>
  <c r="G102" i="22"/>
  <c r="G103" i="22"/>
  <c r="G104" i="22"/>
  <c r="E105" i="22"/>
  <c r="F105" i="22"/>
  <c r="G105" i="22"/>
  <c r="E106" i="22"/>
  <c r="F106" i="22"/>
  <c r="G106" i="22"/>
  <c r="G107" i="22"/>
  <c r="G108" i="22"/>
  <c r="G109" i="22"/>
  <c r="G110" i="22"/>
  <c r="F111" i="22"/>
  <c r="G111" i="22"/>
  <c r="G112" i="22"/>
  <c r="G113" i="22"/>
  <c r="F114" i="22"/>
  <c r="G114" i="22"/>
  <c r="G115" i="22"/>
  <c r="G116" i="22"/>
  <c r="E117" i="22"/>
  <c r="F117" i="22"/>
  <c r="G117" i="22"/>
  <c r="G118" i="22"/>
  <c r="G119" i="22"/>
  <c r="G120" i="22"/>
  <c r="G121" i="22"/>
  <c r="E122" i="22"/>
  <c r="G122" i="22"/>
  <c r="G123" i="22"/>
  <c r="E124" i="22"/>
  <c r="F124" i="22"/>
  <c r="G124" i="22"/>
  <c r="H124" i="22" s="1"/>
  <c r="G125" i="22"/>
  <c r="G126" i="22"/>
  <c r="G127" i="22"/>
  <c r="G128" i="22"/>
  <c r="G129" i="22"/>
  <c r="G130" i="22"/>
  <c r="G131" i="22"/>
  <c r="G132" i="22"/>
  <c r="E133" i="22"/>
  <c r="F133" i="22"/>
  <c r="G133" i="22"/>
  <c r="G134" i="22"/>
  <c r="E135" i="22"/>
  <c r="F135" i="22"/>
  <c r="G135" i="22"/>
  <c r="H135" i="22" s="1"/>
  <c r="G136" i="22"/>
  <c r="G137" i="22"/>
  <c r="E138" i="22"/>
  <c r="F138" i="22"/>
  <c r="G138" i="22"/>
  <c r="G139" i="22"/>
  <c r="G140" i="22"/>
  <c r="F141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E79" i="21"/>
  <c r="F79" i="21"/>
  <c r="G79" i="21"/>
  <c r="G80" i="21"/>
  <c r="E81" i="21"/>
  <c r="F81" i="21"/>
  <c r="G81" i="21"/>
  <c r="H81" i="21" s="1"/>
  <c r="G82" i="21"/>
  <c r="G83" i="21"/>
  <c r="G84" i="21"/>
  <c r="G85" i="21"/>
  <c r="G86" i="21"/>
  <c r="G87" i="21"/>
  <c r="G88" i="21"/>
  <c r="E89" i="21"/>
  <c r="F89" i="21"/>
  <c r="G89" i="21"/>
  <c r="G90" i="21"/>
  <c r="E91" i="21"/>
  <c r="F91" i="21"/>
  <c r="G91" i="21"/>
  <c r="G92" i="21"/>
  <c r="G93" i="21"/>
  <c r="G94" i="21"/>
  <c r="E95" i="21"/>
  <c r="G95" i="21"/>
  <c r="E96" i="21"/>
  <c r="F96" i="21"/>
  <c r="G96" i="21"/>
  <c r="H96" i="21" s="1"/>
  <c r="F97" i="21"/>
  <c r="G97" i="21"/>
  <c r="G98" i="21"/>
  <c r="G99" i="21"/>
  <c r="G100" i="21"/>
  <c r="G101" i="21"/>
  <c r="G102" i="21"/>
  <c r="F103" i="21"/>
  <c r="G103" i="21"/>
  <c r="G104" i="21"/>
  <c r="F105" i="21"/>
  <c r="G105" i="21"/>
  <c r="E106" i="21"/>
  <c r="F106" i="21"/>
  <c r="G106" i="21"/>
  <c r="H106" i="21" s="1"/>
  <c r="G107" i="21"/>
  <c r="G108" i="21"/>
  <c r="F109" i="21"/>
  <c r="G109" i="21"/>
  <c r="G110" i="21"/>
  <c r="F111" i="21"/>
  <c r="G111" i="21"/>
  <c r="G112" i="21"/>
  <c r="G113" i="21"/>
  <c r="E114" i="21"/>
  <c r="F114" i="21"/>
  <c r="G114" i="21"/>
  <c r="H114" i="21" s="1"/>
  <c r="G115" i="21"/>
  <c r="G116" i="21"/>
  <c r="E117" i="21"/>
  <c r="F117" i="21"/>
  <c r="G117" i="21"/>
  <c r="H117" i="21" s="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F129" i="21"/>
  <c r="G129" i="21"/>
  <c r="G130" i="21"/>
  <c r="G131" i="21"/>
  <c r="G132" i="21"/>
  <c r="E133" i="21"/>
  <c r="F133" i="21"/>
  <c r="G133" i="21"/>
  <c r="G134" i="21"/>
  <c r="E135" i="21"/>
  <c r="F135" i="21"/>
  <c r="G135" i="21"/>
  <c r="H135" i="21" s="1"/>
  <c r="E136" i="21"/>
  <c r="F136" i="21"/>
  <c r="G136" i="21"/>
  <c r="H136" i="21" s="1"/>
  <c r="G137" i="21"/>
  <c r="E138" i="21"/>
  <c r="F138" i="21"/>
  <c r="G138" i="21"/>
  <c r="F139" i="21"/>
  <c r="G139" i="21"/>
  <c r="E140" i="21"/>
  <c r="F140" i="21"/>
  <c r="G140" i="21"/>
  <c r="H140" i="21" s="1"/>
  <c r="E141" i="21"/>
  <c r="F141" i="21"/>
  <c r="G141" i="21"/>
  <c r="H141" i="21" s="1"/>
  <c r="F142" i="21"/>
  <c r="G142" i="21"/>
  <c r="F143" i="21"/>
  <c r="G143" i="21"/>
  <c r="G144" i="21"/>
  <c r="G145" i="21"/>
  <c r="E72" i="20"/>
  <c r="F72" i="20"/>
  <c r="G73" i="20"/>
  <c r="G74" i="20"/>
  <c r="E76" i="20"/>
  <c r="F76" i="20"/>
  <c r="G76" i="20"/>
  <c r="F77" i="20"/>
  <c r="G77" i="20"/>
  <c r="F78" i="20"/>
  <c r="E79" i="20"/>
  <c r="H79" i="20" s="1"/>
  <c r="G80" i="20"/>
  <c r="G82" i="20"/>
  <c r="E84" i="20"/>
  <c r="F84" i="20"/>
  <c r="G86" i="20"/>
  <c r="E88" i="20"/>
  <c r="F88" i="20"/>
  <c r="E89" i="20"/>
  <c r="F89" i="20"/>
  <c r="G89" i="20"/>
  <c r="F90" i="20"/>
  <c r="E91" i="20"/>
  <c r="G92" i="20"/>
  <c r="G94" i="20"/>
  <c r="E95" i="20"/>
  <c r="H95" i="20" s="1"/>
  <c r="F96" i="20"/>
  <c r="G96" i="20"/>
  <c r="G97" i="20"/>
  <c r="G98" i="20"/>
  <c r="E100" i="20"/>
  <c r="F100" i="20"/>
  <c r="E101" i="20"/>
  <c r="F101" i="20"/>
  <c r="G101" i="20"/>
  <c r="F102" i="20"/>
  <c r="E104" i="20"/>
  <c r="F104" i="20"/>
  <c r="G104" i="20"/>
  <c r="E105" i="20"/>
  <c r="F105" i="20"/>
  <c r="E106" i="20"/>
  <c r="F106" i="20"/>
  <c r="G106" i="20"/>
  <c r="F108" i="20"/>
  <c r="E109" i="20"/>
  <c r="F109" i="20"/>
  <c r="G109" i="20"/>
  <c r="E110" i="20"/>
  <c r="G110" i="20"/>
  <c r="G112" i="20"/>
  <c r="G113" i="20"/>
  <c r="F114" i="20"/>
  <c r="G114" i="20"/>
  <c r="G116" i="20"/>
  <c r="F117" i="20"/>
  <c r="G118" i="20"/>
  <c r="G120" i="20"/>
  <c r="F122" i="20"/>
  <c r="G122" i="20"/>
  <c r="G124" i="20"/>
  <c r="F125" i="20"/>
  <c r="G125" i="20"/>
  <c r="E126" i="20"/>
  <c r="F126" i="20"/>
  <c r="E128" i="20"/>
  <c r="F128" i="20"/>
  <c r="G128" i="20"/>
  <c r="E129" i="20"/>
  <c r="E130" i="20"/>
  <c r="G130" i="20"/>
  <c r="H130" i="20" s="1"/>
  <c r="G132" i="20"/>
  <c r="E133" i="20"/>
  <c r="F133" i="20"/>
  <c r="G133" i="20"/>
  <c r="G134" i="20"/>
  <c r="E136" i="20"/>
  <c r="F136" i="20"/>
  <c r="G137" i="20"/>
  <c r="F138" i="20"/>
  <c r="G138" i="20"/>
  <c r="G140" i="20"/>
  <c r="G141" i="20"/>
  <c r="E142" i="20"/>
  <c r="F142" i="20"/>
  <c r="G142" i="20"/>
  <c r="F144" i="20"/>
  <c r="G144" i="20"/>
  <c r="F145" i="20"/>
  <c r="G145" i="20"/>
  <c r="G72" i="19"/>
  <c r="G73" i="19"/>
  <c r="G74" i="19"/>
  <c r="G75" i="19"/>
  <c r="E76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G84" i="19"/>
  <c r="E85" i="19"/>
  <c r="G85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H95" i="19" s="1"/>
  <c r="G95" i="19"/>
  <c r="E96" i="19"/>
  <c r="F96" i="19"/>
  <c r="G96" i="19"/>
  <c r="F97" i="19"/>
  <c r="G97" i="19"/>
  <c r="G98" i="19"/>
  <c r="G99" i="19"/>
  <c r="G100" i="19"/>
  <c r="G101" i="19"/>
  <c r="G102" i="19"/>
  <c r="G103" i="19"/>
  <c r="G104" i="19"/>
  <c r="E105" i="19"/>
  <c r="F105" i="19"/>
  <c r="G105" i="19"/>
  <c r="G106" i="19"/>
  <c r="G107" i="19"/>
  <c r="E108" i="19"/>
  <c r="F108" i="19"/>
  <c r="G108" i="19"/>
  <c r="G109" i="19"/>
  <c r="F110" i="19"/>
  <c r="G110" i="19"/>
  <c r="E111" i="19"/>
  <c r="F111" i="19"/>
  <c r="G111" i="19"/>
  <c r="H111" i="19" s="1"/>
  <c r="G112" i="19"/>
  <c r="G113" i="19"/>
  <c r="E114" i="19"/>
  <c r="F114" i="19"/>
  <c r="G114" i="19"/>
  <c r="G115" i="19"/>
  <c r="G116" i="19"/>
  <c r="E117" i="19"/>
  <c r="G117" i="19"/>
  <c r="H117" i="19" s="1"/>
  <c r="G118" i="19"/>
  <c r="G119" i="19"/>
  <c r="G120" i="19"/>
  <c r="G121" i="19"/>
  <c r="G122" i="19"/>
  <c r="G123" i="19"/>
  <c r="G124" i="19"/>
  <c r="G125" i="19"/>
  <c r="G126" i="19"/>
  <c r="G127" i="19"/>
  <c r="F128" i="19"/>
  <c r="G128" i="19"/>
  <c r="G129" i="19"/>
  <c r="G130" i="19"/>
  <c r="G131" i="19"/>
  <c r="E132" i="19"/>
  <c r="G132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G139" i="19"/>
  <c r="G140" i="19"/>
  <c r="G141" i="19"/>
  <c r="G142" i="19"/>
  <c r="G143" i="19"/>
  <c r="G144" i="19"/>
  <c r="E145" i="19"/>
  <c r="F145" i="19"/>
  <c r="G145" i="19"/>
  <c r="H145" i="19" s="1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E89" i="18"/>
  <c r="F89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E105" i="18"/>
  <c r="G105" i="18"/>
  <c r="H105" i="18" s="1"/>
  <c r="F106" i="18"/>
  <c r="G106" i="18"/>
  <c r="G107" i="18"/>
  <c r="E108" i="18"/>
  <c r="F108" i="18"/>
  <c r="G108" i="18"/>
  <c r="H108" i="18" s="1"/>
  <c r="E109" i="18"/>
  <c r="G109" i="18"/>
  <c r="G110" i="18"/>
  <c r="G111" i="18"/>
  <c r="G112" i="18"/>
  <c r="G113" i="18"/>
  <c r="E114" i="18"/>
  <c r="F114" i="18"/>
  <c r="G114" i="18"/>
  <c r="H114" i="18" s="1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F135" i="18"/>
  <c r="G135" i="18"/>
  <c r="G136" i="18"/>
  <c r="G137" i="18"/>
  <c r="F138" i="18"/>
  <c r="G138" i="18"/>
  <c r="G139" i="18"/>
  <c r="G140" i="18"/>
  <c r="G141" i="18"/>
  <c r="G142" i="18"/>
  <c r="G143" i="18"/>
  <c r="G144" i="18"/>
  <c r="G145" i="18"/>
  <c r="E72" i="17"/>
  <c r="G72" i="17"/>
  <c r="E73" i="17"/>
  <c r="F73" i="17"/>
  <c r="G73" i="17"/>
  <c r="G74" i="17"/>
  <c r="E75" i="17"/>
  <c r="F75" i="17"/>
  <c r="G75" i="17"/>
  <c r="H75" i="17" s="1"/>
  <c r="E76" i="17"/>
  <c r="F76" i="17"/>
  <c r="G76" i="17"/>
  <c r="H76" i="17" s="1"/>
  <c r="E77" i="17"/>
  <c r="F77" i="17"/>
  <c r="G77" i="17"/>
  <c r="H77" i="17" s="1"/>
  <c r="E78" i="17"/>
  <c r="F78" i="17"/>
  <c r="G78" i="17"/>
  <c r="H78" i="17" s="1"/>
  <c r="E79" i="17"/>
  <c r="F79" i="17"/>
  <c r="G79" i="17"/>
  <c r="H79" i="17" s="1"/>
  <c r="E80" i="17"/>
  <c r="F80" i="17"/>
  <c r="G80" i="17"/>
  <c r="H80" i="17" s="1"/>
  <c r="E81" i="17"/>
  <c r="F81" i="17"/>
  <c r="G81" i="17"/>
  <c r="H81" i="17" s="1"/>
  <c r="G82" i="17"/>
  <c r="G83" i="17"/>
  <c r="E84" i="17"/>
  <c r="F84" i="17"/>
  <c r="G84" i="17"/>
  <c r="E85" i="17"/>
  <c r="F85" i="17"/>
  <c r="G85" i="17"/>
  <c r="G86" i="17"/>
  <c r="E87" i="17"/>
  <c r="F87" i="17"/>
  <c r="G87" i="17"/>
  <c r="H87" i="17" s="1"/>
  <c r="E88" i="17"/>
  <c r="F88" i="17"/>
  <c r="G88" i="17"/>
  <c r="H88" i="17" s="1"/>
  <c r="E89" i="17"/>
  <c r="F89" i="17"/>
  <c r="G89" i="17"/>
  <c r="H89" i="17" s="1"/>
  <c r="E90" i="17"/>
  <c r="F90" i="17"/>
  <c r="G90" i="17"/>
  <c r="H90" i="17" s="1"/>
  <c r="E91" i="17"/>
  <c r="F91" i="17"/>
  <c r="G91" i="17"/>
  <c r="E92" i="17"/>
  <c r="F92" i="17"/>
  <c r="G92" i="17"/>
  <c r="G93" i="17"/>
  <c r="E94" i="17"/>
  <c r="F94" i="17"/>
  <c r="G94" i="17"/>
  <c r="H94" i="17" s="1"/>
  <c r="E95" i="17"/>
  <c r="F95" i="17"/>
  <c r="G95" i="17"/>
  <c r="H95" i="17" s="1"/>
  <c r="E96" i="17"/>
  <c r="F96" i="17"/>
  <c r="G96" i="17"/>
  <c r="H96" i="17" s="1"/>
  <c r="E97" i="17"/>
  <c r="F97" i="17"/>
  <c r="G97" i="17"/>
  <c r="G98" i="17"/>
  <c r="E99" i="17"/>
  <c r="F99" i="17"/>
  <c r="G99" i="17"/>
  <c r="G100" i="17"/>
  <c r="E101" i="17"/>
  <c r="F101" i="17"/>
  <c r="G101" i="17"/>
  <c r="H101" i="17" s="1"/>
  <c r="E102" i="17"/>
  <c r="F102" i="17"/>
  <c r="G102" i="17"/>
  <c r="H102" i="17" s="1"/>
  <c r="E103" i="17"/>
  <c r="F103" i="17"/>
  <c r="G103" i="17"/>
  <c r="H103" i="17" s="1"/>
  <c r="F104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G112" i="17"/>
  <c r="F113" i="17"/>
  <c r="G113" i="17"/>
  <c r="E114" i="17"/>
  <c r="F114" i="17"/>
  <c r="G114" i="17"/>
  <c r="E115" i="17"/>
  <c r="F115" i="17"/>
  <c r="G115" i="17"/>
  <c r="E116" i="17"/>
  <c r="F116" i="17"/>
  <c r="G116" i="17"/>
  <c r="E117" i="17"/>
  <c r="F117" i="17"/>
  <c r="G117" i="17"/>
  <c r="G118" i="17"/>
  <c r="G119" i="17"/>
  <c r="G120" i="17"/>
  <c r="E121" i="17"/>
  <c r="F121" i="17"/>
  <c r="G121" i="17"/>
  <c r="E122" i="17"/>
  <c r="F122" i="17"/>
  <c r="G122" i="17"/>
  <c r="E123" i="17"/>
  <c r="F123" i="17"/>
  <c r="G123" i="17"/>
  <c r="F124" i="17"/>
  <c r="G124" i="17"/>
  <c r="E125" i="17"/>
  <c r="F125" i="17"/>
  <c r="G125" i="17"/>
  <c r="E126" i="17"/>
  <c r="F126" i="17"/>
  <c r="G126" i="17"/>
  <c r="E127" i="17"/>
  <c r="F127" i="17"/>
  <c r="G127" i="17"/>
  <c r="E128" i="17"/>
  <c r="F128" i="17"/>
  <c r="G128" i="17"/>
  <c r="G129" i="17"/>
  <c r="E130" i="17"/>
  <c r="F130" i="17"/>
  <c r="G130" i="17"/>
  <c r="G131" i="17"/>
  <c r="E132" i="17"/>
  <c r="F132" i="17"/>
  <c r="G132" i="17"/>
  <c r="H132" i="17" s="1"/>
  <c r="E133" i="17"/>
  <c r="F133" i="17"/>
  <c r="G133" i="17"/>
  <c r="H133" i="17" s="1"/>
  <c r="E134" i="17"/>
  <c r="F134" i="17"/>
  <c r="G134" i="17"/>
  <c r="H134" i="17" s="1"/>
  <c r="E135" i="17"/>
  <c r="F135" i="17"/>
  <c r="G135" i="17"/>
  <c r="H135" i="17" s="1"/>
  <c r="E136" i="17"/>
  <c r="F136" i="17"/>
  <c r="G136" i="17"/>
  <c r="E137" i="17"/>
  <c r="F137" i="17"/>
  <c r="G137" i="17"/>
  <c r="H137" i="17" s="1"/>
  <c r="E138" i="17"/>
  <c r="F138" i="17"/>
  <c r="G138" i="17"/>
  <c r="E139" i="17"/>
  <c r="F139" i="17"/>
  <c r="G139" i="17"/>
  <c r="H139" i="17" s="1"/>
  <c r="E140" i="17"/>
  <c r="F140" i="17"/>
  <c r="G140" i="17"/>
  <c r="H140" i="17" s="1"/>
  <c r="E141" i="17"/>
  <c r="F141" i="17"/>
  <c r="G141" i="17"/>
  <c r="E142" i="17"/>
  <c r="F142" i="17"/>
  <c r="G142" i="17"/>
  <c r="H142" i="17" s="1"/>
  <c r="E143" i="17"/>
  <c r="F143" i="17"/>
  <c r="G143" i="17"/>
  <c r="H143" i="17" s="1"/>
  <c r="E144" i="17"/>
  <c r="F144" i="17"/>
  <c r="G144" i="17"/>
  <c r="H144" i="17" s="1"/>
  <c r="E145" i="17"/>
  <c r="F145" i="17"/>
  <c r="G145" i="17"/>
  <c r="G72" i="16"/>
  <c r="G73" i="16"/>
  <c r="G74" i="16"/>
  <c r="E75" i="16"/>
  <c r="G75" i="16"/>
  <c r="E76" i="16"/>
  <c r="F76" i="16"/>
  <c r="G76" i="16"/>
  <c r="E77" i="16"/>
  <c r="F77" i="16"/>
  <c r="G77" i="16"/>
  <c r="E78" i="16"/>
  <c r="F78" i="16"/>
  <c r="G78" i="16"/>
  <c r="E79" i="16"/>
  <c r="H79" i="16" s="1"/>
  <c r="F79" i="16"/>
  <c r="G79" i="16"/>
  <c r="G80" i="16"/>
  <c r="E81" i="16"/>
  <c r="F81" i="16"/>
  <c r="G81" i="16"/>
  <c r="H81" i="16" s="1"/>
  <c r="G82" i="16"/>
  <c r="G83" i="16"/>
  <c r="G84" i="16"/>
  <c r="F85" i="16"/>
  <c r="G85" i="16"/>
  <c r="G86" i="16"/>
  <c r="E87" i="16"/>
  <c r="F87" i="16"/>
  <c r="G87" i="16"/>
  <c r="G88" i="16"/>
  <c r="E89" i="16"/>
  <c r="F89" i="16"/>
  <c r="G89" i="16"/>
  <c r="G90" i="16"/>
  <c r="E91" i="16"/>
  <c r="F91" i="16"/>
  <c r="G91" i="16"/>
  <c r="G92" i="16"/>
  <c r="G93" i="16"/>
  <c r="G94" i="16"/>
  <c r="G95" i="16"/>
  <c r="E96" i="16"/>
  <c r="F96" i="16"/>
  <c r="G96" i="16"/>
  <c r="H96" i="16" s="1"/>
  <c r="G97" i="16"/>
  <c r="G98" i="16"/>
  <c r="G99" i="16"/>
  <c r="E100" i="16"/>
  <c r="G100" i="16"/>
  <c r="E101" i="16"/>
  <c r="H101" i="16" s="1"/>
  <c r="G101" i="16"/>
  <c r="G102" i="16"/>
  <c r="G103" i="16"/>
  <c r="F104" i="16"/>
  <c r="G104" i="16"/>
  <c r="G105" i="16"/>
  <c r="E106" i="16"/>
  <c r="F106" i="16"/>
  <c r="G106" i="16"/>
  <c r="G107" i="16"/>
  <c r="E108" i="16"/>
  <c r="G108" i="16"/>
  <c r="H108" i="16" s="1"/>
  <c r="G109" i="16"/>
  <c r="G110" i="16"/>
  <c r="G111" i="16"/>
  <c r="G112" i="16"/>
  <c r="G113" i="16"/>
  <c r="E114" i="16"/>
  <c r="F114" i="16"/>
  <c r="G114" i="16"/>
  <c r="G115" i="16"/>
  <c r="G116" i="16"/>
  <c r="E117" i="16"/>
  <c r="F117" i="16"/>
  <c r="G117" i="16"/>
  <c r="H117" i="16" s="1"/>
  <c r="G118" i="16"/>
  <c r="G119" i="16"/>
  <c r="G120" i="16"/>
  <c r="G121" i="16"/>
  <c r="G122" i="16"/>
  <c r="G123" i="16"/>
  <c r="E124" i="16"/>
  <c r="G124" i="16"/>
  <c r="F125" i="16"/>
  <c r="G125" i="16"/>
  <c r="E126" i="16"/>
  <c r="F126" i="16"/>
  <c r="G126" i="16"/>
  <c r="G127" i="16"/>
  <c r="G128" i="16"/>
  <c r="G129" i="16"/>
  <c r="G130" i="16"/>
  <c r="G131" i="16"/>
  <c r="G132" i="16"/>
  <c r="E133" i="16"/>
  <c r="G133" i="16"/>
  <c r="G134" i="16"/>
  <c r="E135" i="16"/>
  <c r="F135" i="16"/>
  <c r="G135" i="16"/>
  <c r="E136" i="16"/>
  <c r="F136" i="16"/>
  <c r="G136" i="16"/>
  <c r="G137" i="16"/>
  <c r="E138" i="16"/>
  <c r="F138" i="16"/>
  <c r="G138" i="16"/>
  <c r="H138" i="16" s="1"/>
  <c r="G139" i="16"/>
  <c r="E140" i="16"/>
  <c r="F140" i="16"/>
  <c r="G140" i="16"/>
  <c r="E141" i="16"/>
  <c r="F141" i="16"/>
  <c r="G141" i="16"/>
  <c r="E142" i="16"/>
  <c r="F142" i="16"/>
  <c r="G142" i="16"/>
  <c r="H142" i="16" s="1"/>
  <c r="E143" i="16"/>
  <c r="F143" i="16"/>
  <c r="G143" i="16"/>
  <c r="H143" i="16" s="1"/>
  <c r="E144" i="16"/>
  <c r="F144" i="16"/>
  <c r="G144" i="16"/>
  <c r="H144" i="16" s="1"/>
  <c r="E145" i="16"/>
  <c r="F145" i="16"/>
  <c r="G145" i="16"/>
  <c r="E72" i="15"/>
  <c r="F72" i="15"/>
  <c r="G72" i="15"/>
  <c r="H72" i="15" s="1"/>
  <c r="G73" i="15"/>
  <c r="G74" i="15"/>
  <c r="E75" i="15"/>
  <c r="F75" i="15"/>
  <c r="G75" i="15"/>
  <c r="H75" i="15" s="1"/>
  <c r="E76" i="15"/>
  <c r="F76" i="15"/>
  <c r="G76" i="15"/>
  <c r="H76" i="15" s="1"/>
  <c r="E77" i="15"/>
  <c r="F77" i="15"/>
  <c r="G77" i="15"/>
  <c r="H77" i="15" s="1"/>
  <c r="E78" i="15"/>
  <c r="F78" i="15"/>
  <c r="G78" i="15"/>
  <c r="E79" i="15"/>
  <c r="F79" i="15"/>
  <c r="G79" i="15"/>
  <c r="H79" i="15" s="1"/>
  <c r="E80" i="15"/>
  <c r="G80" i="15"/>
  <c r="F81" i="15"/>
  <c r="G81" i="15"/>
  <c r="E82" i="15"/>
  <c r="G82" i="15"/>
  <c r="H82" i="15" s="1"/>
  <c r="F83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G88" i="15"/>
  <c r="E89" i="15"/>
  <c r="F89" i="15"/>
  <c r="G89" i="15"/>
  <c r="H89" i="15" s="1"/>
  <c r="E90" i="15"/>
  <c r="F90" i="15"/>
  <c r="G90" i="15"/>
  <c r="E91" i="15"/>
  <c r="G91" i="15"/>
  <c r="G92" i="15"/>
  <c r="E93" i="15"/>
  <c r="G93" i="15"/>
  <c r="G94" i="15"/>
  <c r="F95" i="15"/>
  <c r="G95" i="15"/>
  <c r="E96" i="15"/>
  <c r="F96" i="15"/>
  <c r="G96" i="15"/>
  <c r="E97" i="15"/>
  <c r="F97" i="15"/>
  <c r="G97" i="15"/>
  <c r="G98" i="15"/>
  <c r="G99" i="15"/>
  <c r="G100" i="15"/>
  <c r="E101" i="15"/>
  <c r="F101" i="15"/>
  <c r="G101" i="15"/>
  <c r="G102" i="15"/>
  <c r="E103" i="15"/>
  <c r="G103" i="15"/>
  <c r="G104" i="15"/>
  <c r="E105" i="15"/>
  <c r="F105" i="15"/>
  <c r="G105" i="15"/>
  <c r="H105" i="15" s="1"/>
  <c r="E106" i="15"/>
  <c r="F106" i="15"/>
  <c r="G106" i="15"/>
  <c r="H106" i="15" s="1"/>
  <c r="E107" i="15"/>
  <c r="F107" i="15"/>
  <c r="G107" i="15"/>
  <c r="E108" i="15"/>
  <c r="F108" i="15"/>
  <c r="G108" i="15"/>
  <c r="H108" i="15" s="1"/>
  <c r="E109" i="15"/>
  <c r="F109" i="15"/>
  <c r="G109" i="15"/>
  <c r="H109" i="15" s="1"/>
  <c r="G110" i="15"/>
  <c r="E111" i="15"/>
  <c r="F111" i="15"/>
  <c r="G111" i="15"/>
  <c r="G112" i="15"/>
  <c r="F113" i="15"/>
  <c r="G113" i="15"/>
  <c r="E114" i="15"/>
  <c r="F114" i="15"/>
  <c r="G114" i="15"/>
  <c r="G115" i="15"/>
  <c r="G116" i="15"/>
  <c r="G117" i="15"/>
  <c r="G118" i="15"/>
  <c r="G119" i="15"/>
  <c r="G120" i="15"/>
  <c r="G121" i="15"/>
  <c r="F122" i="15"/>
  <c r="G122" i="15"/>
  <c r="F123" i="15"/>
  <c r="G123" i="15"/>
  <c r="E124" i="15"/>
  <c r="F124" i="15"/>
  <c r="G124" i="15"/>
  <c r="H124" i="15" s="1"/>
  <c r="E125" i="15"/>
  <c r="F125" i="15"/>
  <c r="G125" i="15"/>
  <c r="H125" i="15" s="1"/>
  <c r="E126" i="15"/>
  <c r="F126" i="15"/>
  <c r="G126" i="15"/>
  <c r="H126" i="15" s="1"/>
  <c r="G127" i="15"/>
  <c r="E128" i="15"/>
  <c r="F128" i="15"/>
  <c r="G128" i="15"/>
  <c r="H128" i="15" s="1"/>
  <c r="E129" i="15"/>
  <c r="F129" i="15"/>
  <c r="G129" i="15"/>
  <c r="E130" i="15"/>
  <c r="F130" i="15"/>
  <c r="G130" i="15"/>
  <c r="H130" i="15" s="1"/>
  <c r="G131" i="15"/>
  <c r="G132" i="15"/>
  <c r="E133" i="15"/>
  <c r="F133" i="15"/>
  <c r="G133" i="15"/>
  <c r="H133" i="15" s="1"/>
  <c r="G134" i="15"/>
  <c r="E135" i="15"/>
  <c r="F135" i="15"/>
  <c r="G135" i="15"/>
  <c r="E136" i="15"/>
  <c r="F136" i="15"/>
  <c r="G136" i="15"/>
  <c r="E137" i="15"/>
  <c r="F137" i="15"/>
  <c r="G137" i="15"/>
  <c r="H137" i="15" s="1"/>
  <c r="E138" i="15"/>
  <c r="F138" i="15"/>
  <c r="G138" i="15"/>
  <c r="H138" i="15" s="1"/>
  <c r="E139" i="15"/>
  <c r="F139" i="15"/>
  <c r="G139" i="15"/>
  <c r="H139" i="15" s="1"/>
  <c r="E140" i="15"/>
  <c r="F140" i="15"/>
  <c r="G140" i="15"/>
  <c r="H140" i="15" s="1"/>
  <c r="E141" i="15"/>
  <c r="F141" i="15"/>
  <c r="G141" i="15"/>
  <c r="F142" i="15"/>
  <c r="G142" i="15"/>
  <c r="E143" i="15"/>
  <c r="F143" i="15"/>
  <c r="G143" i="15"/>
  <c r="H143" i="15" s="1"/>
  <c r="G144" i="15"/>
  <c r="E145" i="15"/>
  <c r="F145" i="15"/>
  <c r="G145" i="15"/>
  <c r="H145" i="15" s="1"/>
  <c r="G72" i="14"/>
  <c r="G73" i="14"/>
  <c r="G74" i="14"/>
  <c r="F75" i="14"/>
  <c r="G75" i="14"/>
  <c r="E76" i="14"/>
  <c r="F76" i="14"/>
  <c r="G76" i="14"/>
  <c r="H76" i="14" s="1"/>
  <c r="E77" i="14"/>
  <c r="F77" i="14"/>
  <c r="G77" i="14"/>
  <c r="H77" i="14" s="1"/>
  <c r="E78" i="14"/>
  <c r="F78" i="14"/>
  <c r="G78" i="14"/>
  <c r="E79" i="14"/>
  <c r="F79" i="14"/>
  <c r="G79" i="14"/>
  <c r="H79" i="14" s="1"/>
  <c r="G80" i="14"/>
  <c r="F81" i="14"/>
  <c r="G81" i="14"/>
  <c r="G82" i="14"/>
  <c r="G83" i="14"/>
  <c r="G84" i="14"/>
  <c r="G85" i="14"/>
  <c r="G86" i="14"/>
  <c r="G87" i="14"/>
  <c r="G88" i="14"/>
  <c r="E89" i="14"/>
  <c r="F89" i="14"/>
  <c r="G89" i="14"/>
  <c r="H89" i="14" s="1"/>
  <c r="E90" i="14"/>
  <c r="F90" i="14"/>
  <c r="G90" i="14"/>
  <c r="H90" i="14" s="1"/>
  <c r="G91" i="14"/>
  <c r="G92" i="14"/>
  <c r="G93" i="14"/>
  <c r="G94" i="14"/>
  <c r="G95" i="14"/>
  <c r="E96" i="14"/>
  <c r="F96" i="14"/>
  <c r="G96" i="14"/>
  <c r="H96" i="14" s="1"/>
  <c r="G97" i="14"/>
  <c r="G98" i="14"/>
  <c r="G99" i="14"/>
  <c r="G100" i="14"/>
  <c r="G101" i="14"/>
  <c r="G102" i="14"/>
  <c r="G103" i="14"/>
  <c r="G104" i="14"/>
  <c r="F105" i="14"/>
  <c r="G105" i="14"/>
  <c r="E106" i="14"/>
  <c r="F106" i="14"/>
  <c r="G106" i="14"/>
  <c r="H106" i="14" s="1"/>
  <c r="G107" i="14"/>
  <c r="F108" i="14"/>
  <c r="G108" i="14"/>
  <c r="G109" i="14"/>
  <c r="G110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G120" i="14"/>
  <c r="G121" i="14"/>
  <c r="G122" i="14"/>
  <c r="G123" i="14"/>
  <c r="G124" i="14"/>
  <c r="G125" i="14"/>
  <c r="E126" i="14"/>
  <c r="F126" i="14"/>
  <c r="G126" i="14"/>
  <c r="H126" i="14" s="1"/>
  <c r="G127" i="14"/>
  <c r="G128" i="14"/>
  <c r="G129" i="14"/>
  <c r="G130" i="14"/>
  <c r="G131" i="14"/>
  <c r="E132" i="14"/>
  <c r="G132" i="14"/>
  <c r="E133" i="14"/>
  <c r="G133" i="14"/>
  <c r="G134" i="14"/>
  <c r="E135" i="14"/>
  <c r="F135" i="14"/>
  <c r="G135" i="14"/>
  <c r="E136" i="14"/>
  <c r="F136" i="14"/>
  <c r="G136" i="14"/>
  <c r="G137" i="14"/>
  <c r="G138" i="14"/>
  <c r="F139" i="14"/>
  <c r="G139" i="14"/>
  <c r="F140" i="14"/>
  <c r="G140" i="14"/>
  <c r="E141" i="14"/>
  <c r="F141" i="14"/>
  <c r="G141" i="14"/>
  <c r="G142" i="14"/>
  <c r="E143" i="14"/>
  <c r="F143" i="14"/>
  <c r="G143" i="14"/>
  <c r="F144" i="14"/>
  <c r="G144" i="14"/>
  <c r="G145" i="14"/>
  <c r="G72" i="13"/>
  <c r="G73" i="13"/>
  <c r="G74" i="13"/>
  <c r="F75" i="13"/>
  <c r="G75" i="13"/>
  <c r="E76" i="13"/>
  <c r="F76" i="13"/>
  <c r="G76" i="13"/>
  <c r="G77" i="13"/>
  <c r="E78" i="13"/>
  <c r="F78" i="13"/>
  <c r="G78" i="13"/>
  <c r="H78" i="13" s="1"/>
  <c r="E79" i="13"/>
  <c r="F79" i="13"/>
  <c r="G79" i="13"/>
  <c r="H79" i="13" s="1"/>
  <c r="G80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H89" i="13" s="1"/>
  <c r="F90" i="13"/>
  <c r="G90" i="13"/>
  <c r="E91" i="13"/>
  <c r="G91" i="13"/>
  <c r="G92" i="13"/>
  <c r="G93" i="13"/>
  <c r="G94" i="13"/>
  <c r="G95" i="13"/>
  <c r="E96" i="13"/>
  <c r="F96" i="13"/>
  <c r="G96" i="13"/>
  <c r="H96" i="13" s="1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F109" i="13"/>
  <c r="G109" i="13"/>
  <c r="G110" i="13"/>
  <c r="F111" i="13"/>
  <c r="G111" i="13"/>
  <c r="G112" i="13"/>
  <c r="G113" i="13"/>
  <c r="E114" i="13"/>
  <c r="F114" i="13"/>
  <c r="G114" i="13"/>
  <c r="H114" i="13" s="1"/>
  <c r="G115" i="13"/>
  <c r="G116" i="13"/>
  <c r="E117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E130" i="13"/>
  <c r="G130" i="13"/>
  <c r="G131" i="13"/>
  <c r="G132" i="13"/>
  <c r="E133" i="13"/>
  <c r="F133" i="13"/>
  <c r="G133" i="13"/>
  <c r="H133" i="13" s="1"/>
  <c r="G134" i="13"/>
  <c r="E135" i="13"/>
  <c r="F135" i="13"/>
  <c r="G135" i="13"/>
  <c r="H135" i="13" s="1"/>
  <c r="F136" i="13"/>
  <c r="G136" i="13"/>
  <c r="G137" i="13"/>
  <c r="G138" i="13"/>
  <c r="G139" i="13"/>
  <c r="F140" i="13"/>
  <c r="G140" i="13"/>
  <c r="F141" i="13"/>
  <c r="G141" i="13"/>
  <c r="G142" i="13"/>
  <c r="G143" i="13"/>
  <c r="E144" i="13"/>
  <c r="F144" i="13"/>
  <c r="G144" i="13"/>
  <c r="E145" i="13"/>
  <c r="F145" i="13"/>
  <c r="G145" i="13"/>
  <c r="H145" i="13" s="1"/>
  <c r="G72" i="12"/>
  <c r="G73" i="12"/>
  <c r="G74" i="12"/>
  <c r="F75" i="12"/>
  <c r="G75" i="12"/>
  <c r="G76" i="12"/>
  <c r="E77" i="12"/>
  <c r="F77" i="12"/>
  <c r="G77" i="12"/>
  <c r="H77" i="12" s="1"/>
  <c r="G78" i="12"/>
  <c r="E79" i="12"/>
  <c r="F79" i="12"/>
  <c r="G79" i="12"/>
  <c r="H79" i="12" s="1"/>
  <c r="G80" i="12"/>
  <c r="G81" i="12"/>
  <c r="G82" i="12"/>
  <c r="G83" i="12"/>
  <c r="G84" i="12"/>
  <c r="G85" i="12"/>
  <c r="G86" i="12"/>
  <c r="E87" i="12"/>
  <c r="G87" i="12"/>
  <c r="G88" i="12"/>
  <c r="E89" i="12"/>
  <c r="H89" i="12" s="1"/>
  <c r="G89" i="12"/>
  <c r="E90" i="12"/>
  <c r="F90" i="12"/>
  <c r="G90" i="12"/>
  <c r="H90" i="12" s="1"/>
  <c r="G91" i="12"/>
  <c r="G92" i="12"/>
  <c r="G93" i="12"/>
  <c r="G94" i="12"/>
  <c r="G95" i="12"/>
  <c r="E96" i="12"/>
  <c r="F96" i="12"/>
  <c r="G96" i="12"/>
  <c r="H96" i="12" s="1"/>
  <c r="E97" i="12"/>
  <c r="G97" i="12"/>
  <c r="G98" i="12"/>
  <c r="G99" i="12"/>
  <c r="G100" i="12"/>
  <c r="G101" i="12"/>
  <c r="G102" i="12"/>
  <c r="G103" i="12"/>
  <c r="G104" i="12"/>
  <c r="F105" i="12"/>
  <c r="G105" i="12"/>
  <c r="E106" i="12"/>
  <c r="F106" i="12"/>
  <c r="G106" i="12"/>
  <c r="G107" i="12"/>
  <c r="E108" i="12"/>
  <c r="F108" i="12"/>
  <c r="G108" i="12"/>
  <c r="H108" i="12" s="1"/>
  <c r="G109" i="12"/>
  <c r="E110" i="12"/>
  <c r="F110" i="12"/>
  <c r="G110" i="12"/>
  <c r="H110" i="12" s="1"/>
  <c r="F111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F125" i="12"/>
  <c r="G125" i="12"/>
  <c r="E126" i="12"/>
  <c r="H126" i="12" s="1"/>
  <c r="F126" i="12"/>
  <c r="G126" i="12"/>
  <c r="G127" i="12"/>
  <c r="G128" i="12"/>
  <c r="G129" i="12"/>
  <c r="G130" i="12"/>
  <c r="G131" i="12"/>
  <c r="G132" i="12"/>
  <c r="E133" i="12"/>
  <c r="F133" i="12"/>
  <c r="G133" i="12"/>
  <c r="G134" i="12"/>
  <c r="E135" i="12"/>
  <c r="F135" i="12"/>
  <c r="G135" i="12"/>
  <c r="H135" i="12" s="1"/>
  <c r="G136" i="12"/>
  <c r="G137" i="12"/>
  <c r="E138" i="12"/>
  <c r="F138" i="12"/>
  <c r="G138" i="12"/>
  <c r="G139" i="12"/>
  <c r="G140" i="12"/>
  <c r="G141" i="12"/>
  <c r="G142" i="12"/>
  <c r="G143" i="12"/>
  <c r="G144" i="12"/>
  <c r="G145" i="12"/>
  <c r="G72" i="11"/>
  <c r="G73" i="11"/>
  <c r="G74" i="11"/>
  <c r="G75" i="11"/>
  <c r="E76" i="11"/>
  <c r="F76" i="11"/>
  <c r="G76" i="11"/>
  <c r="H76" i="11" s="1"/>
  <c r="G77" i="11"/>
  <c r="G78" i="11"/>
  <c r="E79" i="11"/>
  <c r="F79" i="11"/>
  <c r="G79" i="11"/>
  <c r="H79" i="11" s="1"/>
  <c r="G80" i="11"/>
  <c r="G81" i="11"/>
  <c r="G82" i="11"/>
  <c r="G83" i="11"/>
  <c r="G84" i="11"/>
  <c r="G85" i="11"/>
  <c r="G86" i="11"/>
  <c r="G87" i="11"/>
  <c r="G88" i="11"/>
  <c r="E89" i="11"/>
  <c r="F89" i="11"/>
  <c r="G89" i="11"/>
  <c r="H89" i="11" s="1"/>
  <c r="E90" i="11"/>
  <c r="F90" i="11"/>
  <c r="G90" i="11"/>
  <c r="E91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H106" i="11" s="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E122" i="11"/>
  <c r="F122" i="11"/>
  <c r="G122" i="11"/>
  <c r="G123" i="11"/>
  <c r="E124" i="11"/>
  <c r="G124" i="11"/>
  <c r="H124" i="11" s="1"/>
  <c r="G125" i="11"/>
  <c r="G126" i="11"/>
  <c r="G127" i="11"/>
  <c r="G128" i="11"/>
  <c r="G129" i="11"/>
  <c r="G130" i="11"/>
  <c r="G131" i="11"/>
  <c r="E132" i="11"/>
  <c r="F132" i="11"/>
  <c r="G132" i="11"/>
  <c r="E133" i="11"/>
  <c r="F133" i="11"/>
  <c r="G133" i="11"/>
  <c r="G134" i="11"/>
  <c r="G135" i="11"/>
  <c r="E136" i="11"/>
  <c r="F136" i="11"/>
  <c r="G136" i="11"/>
  <c r="H136" i="11" s="1"/>
  <c r="G137" i="11"/>
  <c r="E138" i="11"/>
  <c r="G138" i="11"/>
  <c r="H138" i="11" s="1"/>
  <c r="G139" i="11"/>
  <c r="G140" i="11"/>
  <c r="E141" i="11"/>
  <c r="G141" i="11"/>
  <c r="G142" i="11"/>
  <c r="G143" i="11"/>
  <c r="G144" i="11"/>
  <c r="G145" i="11"/>
  <c r="G72" i="10"/>
  <c r="G73" i="10"/>
  <c r="G74" i="10"/>
  <c r="G75" i="10"/>
  <c r="G76" i="10"/>
  <c r="G77" i="10"/>
  <c r="E78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E96" i="10"/>
  <c r="F96" i="10"/>
  <c r="G96" i="10"/>
  <c r="E97" i="10"/>
  <c r="G97" i="10"/>
  <c r="G98" i="10"/>
  <c r="G99" i="10"/>
  <c r="G100" i="10"/>
  <c r="G101" i="10"/>
  <c r="G102" i="10"/>
  <c r="G103" i="10"/>
  <c r="G104" i="10"/>
  <c r="F105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H114" i="10" s="1"/>
  <c r="G115" i="10"/>
  <c r="G116" i="10"/>
  <c r="E117" i="10"/>
  <c r="G117" i="10"/>
  <c r="G118" i="10"/>
  <c r="G119" i="10"/>
  <c r="G120" i="10"/>
  <c r="G121" i="10"/>
  <c r="G122" i="10"/>
  <c r="G123" i="10"/>
  <c r="G124" i="10"/>
  <c r="F125" i="10"/>
  <c r="G125" i="10"/>
  <c r="E126" i="10"/>
  <c r="G126" i="10"/>
  <c r="G127" i="10"/>
  <c r="G128" i="10"/>
  <c r="G129" i="10"/>
  <c r="F130" i="10"/>
  <c r="G130" i="10"/>
  <c r="G131" i="10"/>
  <c r="G132" i="10"/>
  <c r="G133" i="10"/>
  <c r="G134" i="10"/>
  <c r="E135" i="10"/>
  <c r="F135" i="10"/>
  <c r="G135" i="10"/>
  <c r="G136" i="10"/>
  <c r="G137" i="10"/>
  <c r="G138" i="10"/>
  <c r="G139" i="10"/>
  <c r="F140" i="10"/>
  <c r="G140" i="10"/>
  <c r="E141" i="10"/>
  <c r="G141" i="10"/>
  <c r="H141" i="10" s="1"/>
  <c r="G142" i="10"/>
  <c r="G143" i="10"/>
  <c r="G144" i="10"/>
  <c r="G145" i="10"/>
  <c r="F72" i="9"/>
  <c r="G72" i="9"/>
  <c r="G73" i="9"/>
  <c r="G74" i="9"/>
  <c r="E75" i="9"/>
  <c r="F75" i="9"/>
  <c r="G75" i="9"/>
  <c r="G76" i="9"/>
  <c r="E77" i="9"/>
  <c r="F77" i="9"/>
  <c r="G77" i="9"/>
  <c r="H77" i="9" s="1"/>
  <c r="E78" i="9"/>
  <c r="F78" i="9"/>
  <c r="G78" i="9"/>
  <c r="H78" i="9" s="1"/>
  <c r="E79" i="9"/>
  <c r="F79" i="9"/>
  <c r="G79" i="9"/>
  <c r="H79" i="9" s="1"/>
  <c r="G80" i="9"/>
  <c r="G81" i="9"/>
  <c r="G82" i="9"/>
  <c r="G83" i="9"/>
  <c r="F84" i="9"/>
  <c r="G84" i="9"/>
  <c r="G85" i="9"/>
  <c r="F86" i="9"/>
  <c r="G86" i="9"/>
  <c r="E87" i="9"/>
  <c r="F87" i="9"/>
  <c r="G87" i="9"/>
  <c r="H87" i="9" s="1"/>
  <c r="G88" i="9"/>
  <c r="E89" i="9"/>
  <c r="F89" i="9"/>
  <c r="G89" i="9"/>
  <c r="E90" i="9"/>
  <c r="F90" i="9"/>
  <c r="G90" i="9"/>
  <c r="H90" i="9" s="1"/>
  <c r="G91" i="9"/>
  <c r="G92" i="9"/>
  <c r="G93" i="9"/>
  <c r="G94" i="9"/>
  <c r="E95" i="9"/>
  <c r="F95" i="9"/>
  <c r="G95" i="9"/>
  <c r="E96" i="9"/>
  <c r="H96" i="9" s="1"/>
  <c r="F96" i="9"/>
  <c r="G96" i="9"/>
  <c r="F97" i="9"/>
  <c r="G97" i="9"/>
  <c r="F98" i="9"/>
  <c r="G98" i="9"/>
  <c r="F99" i="9"/>
  <c r="G99" i="9"/>
  <c r="F100" i="9"/>
  <c r="G100" i="9"/>
  <c r="G101" i="9"/>
  <c r="E102" i="9"/>
  <c r="F102" i="9"/>
  <c r="G102" i="9"/>
  <c r="G103" i="9"/>
  <c r="G104" i="9"/>
  <c r="E105" i="9"/>
  <c r="F105" i="9"/>
  <c r="G105" i="9"/>
  <c r="H105" i="9" s="1"/>
  <c r="E106" i="9"/>
  <c r="F106" i="9"/>
  <c r="G106" i="9"/>
  <c r="H106" i="9" s="1"/>
  <c r="E107" i="9"/>
  <c r="F107" i="9"/>
  <c r="G107" i="9"/>
  <c r="H107" i="9" s="1"/>
  <c r="E108" i="9"/>
  <c r="F108" i="9"/>
  <c r="G108" i="9"/>
  <c r="F109" i="9"/>
  <c r="G109" i="9"/>
  <c r="G110" i="9"/>
  <c r="E111" i="9"/>
  <c r="G111" i="9"/>
  <c r="H111" i="9" s="1"/>
  <c r="G112" i="9"/>
  <c r="G113" i="9"/>
  <c r="E114" i="9"/>
  <c r="F114" i="9"/>
  <c r="G114" i="9"/>
  <c r="G115" i="9"/>
  <c r="G116" i="9"/>
  <c r="E117" i="9"/>
  <c r="F117" i="9"/>
  <c r="G117" i="9"/>
  <c r="H117" i="9" s="1"/>
  <c r="G118" i="9"/>
  <c r="G119" i="9"/>
  <c r="G120" i="9"/>
  <c r="G121" i="9"/>
  <c r="F122" i="9"/>
  <c r="G122" i="9"/>
  <c r="G123" i="9"/>
  <c r="E124" i="9"/>
  <c r="F124" i="9"/>
  <c r="G124" i="9"/>
  <c r="G125" i="9"/>
  <c r="E126" i="9"/>
  <c r="F126" i="9"/>
  <c r="G126" i="9"/>
  <c r="H126" i="9" s="1"/>
  <c r="F127" i="9"/>
  <c r="G127" i="9"/>
  <c r="E128" i="9"/>
  <c r="F128" i="9"/>
  <c r="G128" i="9"/>
  <c r="F129" i="9"/>
  <c r="G129" i="9"/>
  <c r="E130" i="9"/>
  <c r="F130" i="9"/>
  <c r="G130" i="9"/>
  <c r="G131" i="9"/>
  <c r="F132" i="9"/>
  <c r="G132" i="9"/>
  <c r="E133" i="9"/>
  <c r="F133" i="9"/>
  <c r="G133" i="9"/>
  <c r="E134" i="9"/>
  <c r="G134" i="9"/>
  <c r="H134" i="9" s="1"/>
  <c r="E135" i="9"/>
  <c r="F135" i="9"/>
  <c r="G135" i="9"/>
  <c r="H135" i="9" s="1"/>
  <c r="E136" i="9"/>
  <c r="F136" i="9"/>
  <c r="G136" i="9"/>
  <c r="H136" i="9" s="1"/>
  <c r="G137" i="9"/>
  <c r="G138" i="9"/>
  <c r="G139" i="9"/>
  <c r="E140" i="9"/>
  <c r="F140" i="9"/>
  <c r="G140" i="9"/>
  <c r="H140" i="9" s="1"/>
  <c r="E141" i="9"/>
  <c r="G141" i="9"/>
  <c r="E142" i="9"/>
  <c r="H142" i="9" s="1"/>
  <c r="G142" i="9"/>
  <c r="G143" i="9"/>
  <c r="G144" i="9"/>
  <c r="E145" i="9"/>
  <c r="F145" i="9"/>
  <c r="G145" i="9"/>
  <c r="H145" i="9" s="1"/>
  <c r="G72" i="8"/>
  <c r="G73" i="8"/>
  <c r="G74" i="8"/>
  <c r="G75" i="8"/>
  <c r="F76" i="8"/>
  <c r="G76" i="8"/>
  <c r="G77" i="8"/>
  <c r="E78" i="8"/>
  <c r="F78" i="8"/>
  <c r="G78" i="8"/>
  <c r="H78" i="8" s="1"/>
  <c r="E79" i="8"/>
  <c r="F79" i="8"/>
  <c r="G79" i="8"/>
  <c r="H79" i="8" s="1"/>
  <c r="G80" i="8"/>
  <c r="E81" i="8"/>
  <c r="F81" i="8"/>
  <c r="G81" i="8"/>
  <c r="G82" i="8"/>
  <c r="G83" i="8"/>
  <c r="G84" i="8"/>
  <c r="G85" i="8"/>
  <c r="G86" i="8"/>
  <c r="E87" i="8"/>
  <c r="F87" i="8"/>
  <c r="G87" i="8"/>
  <c r="H87" i="8" s="1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G95" i="8"/>
  <c r="E96" i="8"/>
  <c r="F96" i="8"/>
  <c r="G96" i="8"/>
  <c r="H96" i="8" s="1"/>
  <c r="E97" i="8"/>
  <c r="G97" i="8"/>
  <c r="G98" i="8"/>
  <c r="G99" i="8"/>
  <c r="G100" i="8"/>
  <c r="F101" i="8"/>
  <c r="G101" i="8"/>
  <c r="G102" i="8"/>
  <c r="G103" i="8"/>
  <c r="G104" i="8"/>
  <c r="F105" i="8"/>
  <c r="G105" i="8"/>
  <c r="F106" i="8"/>
  <c r="G106" i="8"/>
  <c r="G107" i="8"/>
  <c r="E108" i="8"/>
  <c r="F108" i="8"/>
  <c r="G108" i="8"/>
  <c r="H108" i="8" s="1"/>
  <c r="E109" i="8"/>
  <c r="F109" i="8"/>
  <c r="G109" i="8"/>
  <c r="H109" i="8" s="1"/>
  <c r="E110" i="8"/>
  <c r="G110" i="8"/>
  <c r="G111" i="8"/>
  <c r="G112" i="8"/>
  <c r="G113" i="8"/>
  <c r="G114" i="8"/>
  <c r="G115" i="8"/>
  <c r="G116" i="8"/>
  <c r="E117" i="8"/>
  <c r="F117" i="8"/>
  <c r="G117" i="8"/>
  <c r="G118" i="8"/>
  <c r="G119" i="8"/>
  <c r="G120" i="8"/>
  <c r="G121" i="8"/>
  <c r="G122" i="8"/>
  <c r="G123" i="8"/>
  <c r="G124" i="8"/>
  <c r="G125" i="8"/>
  <c r="E126" i="8"/>
  <c r="G126" i="8"/>
  <c r="H126" i="8" s="1"/>
  <c r="G127" i="8"/>
  <c r="G128" i="8"/>
  <c r="E129" i="8"/>
  <c r="G129" i="8"/>
  <c r="G130" i="8"/>
  <c r="G131" i="8"/>
  <c r="F132" i="8"/>
  <c r="G132" i="8"/>
  <c r="E133" i="8"/>
  <c r="F133" i="8"/>
  <c r="G133" i="8"/>
  <c r="G134" i="8"/>
  <c r="F135" i="8"/>
  <c r="G135" i="8"/>
  <c r="G136" i="8"/>
  <c r="G137" i="8"/>
  <c r="G138" i="8"/>
  <c r="G139" i="8"/>
  <c r="F140" i="8"/>
  <c r="G140" i="8"/>
  <c r="E141" i="8"/>
  <c r="F141" i="8"/>
  <c r="G141" i="8"/>
  <c r="G142" i="8"/>
  <c r="G143" i="8"/>
  <c r="G144" i="8"/>
  <c r="G145" i="8"/>
  <c r="G72" i="7"/>
  <c r="G73" i="7"/>
  <c r="G74" i="7"/>
  <c r="G75" i="7"/>
  <c r="E76" i="7"/>
  <c r="G76" i="7"/>
  <c r="H76" i="7" s="1"/>
  <c r="G77" i="7"/>
  <c r="E78" i="7"/>
  <c r="F78" i="7"/>
  <c r="G78" i="7"/>
  <c r="H78" i="7" s="1"/>
  <c r="E79" i="7"/>
  <c r="F79" i="7"/>
  <c r="G79" i="7"/>
  <c r="H79" i="7" s="1"/>
  <c r="G80" i="7"/>
  <c r="E81" i="7"/>
  <c r="F81" i="7"/>
  <c r="G81" i="7"/>
  <c r="G82" i="7"/>
  <c r="G83" i="7"/>
  <c r="G84" i="7"/>
  <c r="G85" i="7"/>
  <c r="G86" i="7"/>
  <c r="G87" i="7"/>
  <c r="G88" i="7"/>
  <c r="E89" i="7"/>
  <c r="F89" i="7"/>
  <c r="G89" i="7"/>
  <c r="H89" i="7" s="1"/>
  <c r="E90" i="7"/>
  <c r="F90" i="7"/>
  <c r="G90" i="7"/>
  <c r="H90" i="7" s="1"/>
  <c r="E91" i="7"/>
  <c r="F91" i="7"/>
  <c r="G91" i="7"/>
  <c r="H91" i="7" s="1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E105" i="7"/>
  <c r="F105" i="7"/>
  <c r="G105" i="7"/>
  <c r="H105" i="7" s="1"/>
  <c r="E106" i="7"/>
  <c r="G106" i="7"/>
  <c r="H106" i="7" s="1"/>
  <c r="G107" i="7"/>
  <c r="G108" i="7"/>
  <c r="G109" i="7"/>
  <c r="F110" i="7"/>
  <c r="G110" i="7"/>
  <c r="G111" i="7"/>
  <c r="G112" i="7"/>
  <c r="G113" i="7"/>
  <c r="F114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E126" i="7"/>
  <c r="F126" i="7"/>
  <c r="G126" i="7"/>
  <c r="G127" i="7"/>
  <c r="G128" i="7"/>
  <c r="G129" i="7"/>
  <c r="G130" i="7"/>
  <c r="G131" i="7"/>
  <c r="G132" i="7"/>
  <c r="E133" i="7"/>
  <c r="F133" i="7"/>
  <c r="G133" i="7"/>
  <c r="H133" i="7" s="1"/>
  <c r="G134" i="7"/>
  <c r="E135" i="7"/>
  <c r="F135" i="7"/>
  <c r="G135" i="7"/>
  <c r="E136" i="7"/>
  <c r="G136" i="7"/>
  <c r="G137" i="7"/>
  <c r="G138" i="7"/>
  <c r="G139" i="7"/>
  <c r="G140" i="7"/>
  <c r="F141" i="7"/>
  <c r="G141" i="7"/>
  <c r="G142" i="7"/>
  <c r="G143" i="7"/>
  <c r="G144" i="7"/>
  <c r="G145" i="7"/>
  <c r="E72" i="6"/>
  <c r="F72" i="6"/>
  <c r="G72" i="6"/>
  <c r="G73" i="6"/>
  <c r="G74" i="6"/>
  <c r="E75" i="6"/>
  <c r="F75" i="6"/>
  <c r="G75" i="6"/>
  <c r="H75" i="6" s="1"/>
  <c r="E76" i="6"/>
  <c r="F76" i="6"/>
  <c r="G76" i="6"/>
  <c r="E77" i="6"/>
  <c r="F77" i="6"/>
  <c r="G77" i="6"/>
  <c r="E78" i="6"/>
  <c r="F78" i="6"/>
  <c r="G78" i="6"/>
  <c r="H78" i="6" s="1"/>
  <c r="E79" i="6"/>
  <c r="F79" i="6"/>
  <c r="G79" i="6"/>
  <c r="E80" i="6"/>
  <c r="F80" i="6"/>
  <c r="G80" i="6"/>
  <c r="H80" i="6" s="1"/>
  <c r="E81" i="6"/>
  <c r="F81" i="6"/>
  <c r="G81" i="6"/>
  <c r="H81" i="6" s="1"/>
  <c r="E82" i="6"/>
  <c r="F82" i="6"/>
  <c r="G82" i="6"/>
  <c r="H82" i="6" s="1"/>
  <c r="G83" i="6"/>
  <c r="G84" i="6"/>
  <c r="G85" i="6"/>
  <c r="E86" i="6"/>
  <c r="G86" i="6"/>
  <c r="E87" i="6"/>
  <c r="F87" i="6"/>
  <c r="G87" i="6"/>
  <c r="G88" i="6"/>
  <c r="E89" i="6"/>
  <c r="F89" i="6"/>
  <c r="G89" i="6"/>
  <c r="E90" i="6"/>
  <c r="F90" i="6"/>
  <c r="G90" i="6"/>
  <c r="E91" i="6"/>
  <c r="F91" i="6"/>
  <c r="G91" i="6"/>
  <c r="H91" i="6" s="1"/>
  <c r="G92" i="6"/>
  <c r="G93" i="6"/>
  <c r="G94" i="6"/>
  <c r="F95" i="6"/>
  <c r="G95" i="6"/>
  <c r="E96" i="6"/>
  <c r="F96" i="6"/>
  <c r="G96" i="6"/>
  <c r="E97" i="6"/>
  <c r="G97" i="6"/>
  <c r="G98" i="6"/>
  <c r="G99" i="6"/>
  <c r="G100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G107" i="6"/>
  <c r="E108" i="6"/>
  <c r="F108" i="6"/>
  <c r="G108" i="6"/>
  <c r="E109" i="6"/>
  <c r="F109" i="6"/>
  <c r="G109" i="6"/>
  <c r="F110" i="6"/>
  <c r="G110" i="6"/>
  <c r="E111" i="6"/>
  <c r="F111" i="6"/>
  <c r="G111" i="6"/>
  <c r="G112" i="6"/>
  <c r="E113" i="6"/>
  <c r="F113" i="6"/>
  <c r="G113" i="6"/>
  <c r="H113" i="6" s="1"/>
  <c r="E114" i="6"/>
  <c r="F114" i="6"/>
  <c r="G114" i="6"/>
  <c r="H114" i="6" s="1"/>
  <c r="G115" i="6"/>
  <c r="E116" i="6"/>
  <c r="F116" i="6"/>
  <c r="G116" i="6"/>
  <c r="E117" i="6"/>
  <c r="F117" i="6"/>
  <c r="G117" i="6"/>
  <c r="G118" i="6"/>
  <c r="G119" i="6"/>
  <c r="E120" i="6"/>
  <c r="F120" i="6"/>
  <c r="G120" i="6"/>
  <c r="E121" i="6"/>
  <c r="F121" i="6"/>
  <c r="G121" i="6"/>
  <c r="H121" i="6" s="1"/>
  <c r="E122" i="6"/>
  <c r="F122" i="6"/>
  <c r="G122" i="6"/>
  <c r="H122" i="6" s="1"/>
  <c r="F123" i="6"/>
  <c r="G123" i="6"/>
  <c r="E124" i="6"/>
  <c r="F124" i="6"/>
  <c r="G124" i="6"/>
  <c r="E125" i="6"/>
  <c r="H125" i="6" s="1"/>
  <c r="F125" i="6"/>
  <c r="G125" i="6"/>
  <c r="G126" i="6"/>
  <c r="G127" i="6"/>
  <c r="G128" i="6"/>
  <c r="E129" i="6"/>
  <c r="F129" i="6"/>
  <c r="G129" i="6"/>
  <c r="E130" i="6"/>
  <c r="G130" i="6"/>
  <c r="G131" i="6"/>
  <c r="G132" i="6"/>
  <c r="E133" i="6"/>
  <c r="F133" i="6"/>
  <c r="G133" i="6"/>
  <c r="G134" i="6"/>
  <c r="E135" i="6"/>
  <c r="F135" i="6"/>
  <c r="G135" i="6"/>
  <c r="E136" i="6"/>
  <c r="F136" i="6"/>
  <c r="G136" i="6"/>
  <c r="G137" i="6"/>
  <c r="E138" i="6"/>
  <c r="H138" i="6" s="1"/>
  <c r="F138" i="6"/>
  <c r="G138" i="6"/>
  <c r="E139" i="6"/>
  <c r="H139" i="6" s="1"/>
  <c r="F139" i="6"/>
  <c r="G139" i="6"/>
  <c r="F140" i="6"/>
  <c r="G140" i="6"/>
  <c r="G141" i="6"/>
  <c r="F142" i="6"/>
  <c r="G142" i="6"/>
  <c r="F143" i="6"/>
  <c r="G143" i="6"/>
  <c r="E144" i="6"/>
  <c r="F144" i="6"/>
  <c r="G144" i="6"/>
  <c r="E145" i="6"/>
  <c r="F145" i="6"/>
  <c r="G145" i="6"/>
  <c r="G72" i="5"/>
  <c r="G73" i="5"/>
  <c r="G74" i="5"/>
  <c r="F75" i="5"/>
  <c r="G75" i="5"/>
  <c r="G76" i="5"/>
  <c r="G77" i="5"/>
  <c r="G78" i="5"/>
  <c r="E79" i="5"/>
  <c r="H79" i="5" s="1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E105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E133" i="5"/>
  <c r="F133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E77" i="4"/>
  <c r="G77" i="4"/>
  <c r="F78" i="4"/>
  <c r="G78" i="4"/>
  <c r="E79" i="4"/>
  <c r="F79" i="4"/>
  <c r="G79" i="4"/>
  <c r="H79" i="4" s="1"/>
  <c r="G80" i="4"/>
  <c r="E81" i="4"/>
  <c r="F81" i="4"/>
  <c r="G81" i="4"/>
  <c r="H81" i="4" s="1"/>
  <c r="G82" i="4"/>
  <c r="G83" i="4"/>
  <c r="G84" i="4"/>
  <c r="G85" i="4"/>
  <c r="G86" i="4"/>
  <c r="G87" i="4"/>
  <c r="G88" i="4"/>
  <c r="G89" i="4"/>
  <c r="E90" i="4"/>
  <c r="F90" i="4"/>
  <c r="G90" i="4"/>
  <c r="E91" i="4"/>
  <c r="G91" i="4"/>
  <c r="G92" i="4"/>
  <c r="G93" i="4"/>
  <c r="G94" i="4"/>
  <c r="G95" i="4"/>
  <c r="E96" i="4"/>
  <c r="F96" i="4"/>
  <c r="G96" i="4"/>
  <c r="E97" i="4"/>
  <c r="G97" i="4"/>
  <c r="G98" i="4"/>
  <c r="G99" i="4"/>
  <c r="G100" i="4"/>
  <c r="G101" i="4"/>
  <c r="G102" i="4"/>
  <c r="G103" i="4"/>
  <c r="F104" i="4"/>
  <c r="G104" i="4"/>
  <c r="E105" i="4"/>
  <c r="F105" i="4"/>
  <c r="G105" i="4"/>
  <c r="E106" i="4"/>
  <c r="F106" i="4"/>
  <c r="G106" i="4"/>
  <c r="G107" i="4"/>
  <c r="G108" i="4"/>
  <c r="G109" i="4"/>
  <c r="G110" i="4"/>
  <c r="G111" i="4"/>
  <c r="G112" i="4"/>
  <c r="G113" i="4"/>
  <c r="E114" i="4"/>
  <c r="H114" i="4" s="1"/>
  <c r="F114" i="4"/>
  <c r="G114" i="4"/>
  <c r="G115" i="4"/>
  <c r="G116" i="4"/>
  <c r="E117" i="4"/>
  <c r="F117" i="4"/>
  <c r="G117" i="4"/>
  <c r="H117" i="4" s="1"/>
  <c r="G118" i="4"/>
  <c r="G119" i="4"/>
  <c r="G120" i="4"/>
  <c r="G121" i="4"/>
  <c r="E122" i="4"/>
  <c r="H122" i="4" s="1"/>
  <c r="F122" i="4"/>
  <c r="G122" i="4"/>
  <c r="G123" i="4"/>
  <c r="E124" i="4"/>
  <c r="G124" i="4"/>
  <c r="F125" i="4"/>
  <c r="G125" i="4"/>
  <c r="E126" i="4"/>
  <c r="G126" i="4"/>
  <c r="H126" i="4" s="1"/>
  <c r="G127" i="4"/>
  <c r="E128" i="4"/>
  <c r="G128" i="4"/>
  <c r="G129" i="4"/>
  <c r="E130" i="4"/>
  <c r="F130" i="4"/>
  <c r="G130" i="4"/>
  <c r="F131" i="4"/>
  <c r="G131" i="4"/>
  <c r="E132" i="4"/>
  <c r="F132" i="4"/>
  <c r="G132" i="4"/>
  <c r="H132" i="4" s="1"/>
  <c r="E133" i="4"/>
  <c r="F133" i="4"/>
  <c r="G133" i="4"/>
  <c r="H133" i="4" s="1"/>
  <c r="G134" i="4"/>
  <c r="E135" i="4"/>
  <c r="F135" i="4"/>
  <c r="G135" i="4"/>
  <c r="E136" i="4"/>
  <c r="F136" i="4"/>
  <c r="G136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G142" i="4"/>
  <c r="E143" i="4"/>
  <c r="G143" i="4"/>
  <c r="E144" i="4"/>
  <c r="F144" i="4"/>
  <c r="G144" i="4"/>
  <c r="G145" i="4"/>
  <c r="G72" i="3"/>
  <c r="G73" i="3"/>
  <c r="G74" i="3"/>
  <c r="F75" i="3"/>
  <c r="G75" i="3"/>
  <c r="G76" i="3"/>
  <c r="E77" i="3"/>
  <c r="F77" i="3"/>
  <c r="G77" i="3"/>
  <c r="E78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G90" i="3"/>
  <c r="G91" i="3"/>
  <c r="G92" i="3"/>
  <c r="G93" i="3"/>
  <c r="G94" i="3"/>
  <c r="E95" i="3"/>
  <c r="G95" i="3"/>
  <c r="G96" i="3"/>
  <c r="F97" i="3"/>
  <c r="G97" i="3"/>
  <c r="G98" i="3"/>
  <c r="G99" i="3"/>
  <c r="G100" i="3"/>
  <c r="G101" i="3"/>
  <c r="G102" i="3"/>
  <c r="G103" i="3"/>
  <c r="G104" i="3"/>
  <c r="E105" i="3"/>
  <c r="F105" i="3"/>
  <c r="G105" i="3"/>
  <c r="H105" i="3" s="1"/>
  <c r="E106" i="3"/>
  <c r="G106" i="3"/>
  <c r="G107" i="3"/>
  <c r="G108" i="3"/>
  <c r="G109" i="3"/>
  <c r="G110" i="3"/>
  <c r="F111" i="3"/>
  <c r="G111" i="3"/>
  <c r="G112" i="3"/>
  <c r="G113" i="3"/>
  <c r="E114" i="3"/>
  <c r="F114" i="3"/>
  <c r="G114" i="3"/>
  <c r="G115" i="3"/>
  <c r="G116" i="3"/>
  <c r="E117" i="3"/>
  <c r="F117" i="3"/>
  <c r="G117" i="3"/>
  <c r="G118" i="3"/>
  <c r="G119" i="3"/>
  <c r="G120" i="3"/>
  <c r="G121" i="3"/>
  <c r="E122" i="3"/>
  <c r="G122" i="3"/>
  <c r="G123" i="3"/>
  <c r="G124" i="3"/>
  <c r="G125" i="3"/>
  <c r="F126" i="3"/>
  <c r="G126" i="3"/>
  <c r="G127" i="3"/>
  <c r="G128" i="3"/>
  <c r="G129" i="3"/>
  <c r="G130" i="3"/>
  <c r="G131" i="3"/>
  <c r="G132" i="3"/>
  <c r="G133" i="3"/>
  <c r="G134" i="3"/>
  <c r="E135" i="3"/>
  <c r="G135" i="3"/>
  <c r="E136" i="3"/>
  <c r="F136" i="3"/>
  <c r="G136" i="3"/>
  <c r="G137" i="3"/>
  <c r="E138" i="3"/>
  <c r="G138" i="3"/>
  <c r="G139" i="3"/>
  <c r="G140" i="3"/>
  <c r="E141" i="3"/>
  <c r="F141" i="3"/>
  <c r="G141" i="3"/>
  <c r="G142" i="3"/>
  <c r="G143" i="3"/>
  <c r="G144" i="3"/>
  <c r="E145" i="3"/>
  <c r="F145" i="3"/>
  <c r="G145" i="3"/>
  <c r="G72" i="2"/>
  <c r="G73" i="2"/>
  <c r="G74" i="2"/>
  <c r="G75" i="2"/>
  <c r="G76" i="2"/>
  <c r="G77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E105" i="2"/>
  <c r="F105" i="2"/>
  <c r="G105" i="2"/>
  <c r="H105" i="2" s="1"/>
  <c r="G106" i="2"/>
  <c r="G107" i="2"/>
  <c r="G108" i="2"/>
  <c r="G109" i="2"/>
  <c r="G110" i="2"/>
  <c r="G111" i="2"/>
  <c r="G112" i="2"/>
  <c r="G113" i="2"/>
  <c r="F114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E133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E73" i="1"/>
  <c r="F73" i="1"/>
  <c r="G73" i="1"/>
  <c r="F74" i="1"/>
  <c r="G74" i="1"/>
  <c r="E75" i="1"/>
  <c r="F75" i="1"/>
  <c r="G75" i="1"/>
  <c r="E76" i="1"/>
  <c r="F76" i="1"/>
  <c r="G76" i="1"/>
  <c r="H76" i="1" s="1"/>
  <c r="E77" i="1"/>
  <c r="F77" i="1"/>
  <c r="G77" i="1"/>
  <c r="E78" i="1"/>
  <c r="F78" i="1"/>
  <c r="G78" i="1"/>
  <c r="E79" i="1"/>
  <c r="F79" i="1"/>
  <c r="G79" i="1"/>
  <c r="H79" i="1" s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E91" i="1"/>
  <c r="F91" i="1"/>
  <c r="G91" i="1"/>
  <c r="H91" i="1" s="1"/>
  <c r="E92" i="1"/>
  <c r="F92" i="1"/>
  <c r="G92" i="1"/>
  <c r="H92" i="1" s="1"/>
  <c r="E93" i="1"/>
  <c r="G93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H109" i="1" s="1"/>
  <c r="E110" i="1"/>
  <c r="F110" i="1"/>
  <c r="G110" i="1"/>
  <c r="H110" i="1" s="1"/>
  <c r="E111" i="1"/>
  <c r="F111" i="1"/>
  <c r="G111" i="1"/>
  <c r="E112" i="1"/>
  <c r="F112" i="1"/>
  <c r="G112" i="1"/>
  <c r="E113" i="1"/>
  <c r="F113" i="1"/>
  <c r="G113" i="1"/>
  <c r="E114" i="1"/>
  <c r="F114" i="1"/>
  <c r="G114" i="1"/>
  <c r="F115" i="1"/>
  <c r="G115" i="1"/>
  <c r="E116" i="1"/>
  <c r="F116" i="1"/>
  <c r="G116" i="1"/>
  <c r="E117" i="1"/>
  <c r="F117" i="1"/>
  <c r="G117" i="1"/>
  <c r="E118" i="1"/>
  <c r="F118" i="1"/>
  <c r="G118" i="1"/>
  <c r="G119" i="1"/>
  <c r="E120" i="1"/>
  <c r="F120" i="1"/>
  <c r="G120" i="1"/>
  <c r="H120" i="1" s="1"/>
  <c r="E121" i="1"/>
  <c r="G121" i="1"/>
  <c r="E122" i="1"/>
  <c r="F122" i="1"/>
  <c r="G122" i="1"/>
  <c r="F123" i="1"/>
  <c r="G123" i="1"/>
  <c r="E124" i="1"/>
  <c r="F124" i="1"/>
  <c r="G124" i="1"/>
  <c r="F125" i="1"/>
  <c r="G125" i="1"/>
  <c r="E126" i="1"/>
  <c r="F126" i="1"/>
  <c r="G126" i="1"/>
  <c r="E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F72" i="34"/>
  <c r="G72" i="34"/>
  <c r="G73" i="34"/>
  <c r="F74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G82" i="34"/>
  <c r="E83" i="34"/>
  <c r="F83" i="34"/>
  <c r="G83" i="34"/>
  <c r="E84" i="34"/>
  <c r="F84" i="34"/>
  <c r="G84" i="34"/>
  <c r="E85" i="34"/>
  <c r="F85" i="34"/>
  <c r="G85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H92" i="34" s="1"/>
  <c r="F92" i="34"/>
  <c r="G92" i="34"/>
  <c r="E93" i="34"/>
  <c r="F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F99" i="34"/>
  <c r="G99" i="34"/>
  <c r="E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G112" i="34"/>
  <c r="E113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G118" i="34"/>
  <c r="G119" i="34"/>
  <c r="G120" i="34"/>
  <c r="G121" i="34"/>
  <c r="G122" i="34"/>
  <c r="E123" i="34"/>
  <c r="G123" i="34"/>
  <c r="E124" i="34"/>
  <c r="F124" i="34"/>
  <c r="G124" i="34"/>
  <c r="E125" i="34"/>
  <c r="F125" i="34"/>
  <c r="G125" i="34"/>
  <c r="E126" i="34"/>
  <c r="F126" i="34"/>
  <c r="G126" i="34"/>
  <c r="G127" i="34"/>
  <c r="E128" i="34"/>
  <c r="F128" i="34"/>
  <c r="G128" i="34"/>
  <c r="E129" i="34"/>
  <c r="F129" i="34"/>
  <c r="G129" i="34"/>
  <c r="E130" i="34"/>
  <c r="F130" i="34"/>
  <c r="G130" i="34"/>
  <c r="E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17"/>
  <c r="F71" i="34"/>
  <c r="E71" i="1"/>
  <c r="E71" i="34"/>
  <c r="D70" i="32"/>
  <c r="F100" i="32" s="1"/>
  <c r="C70" i="32"/>
  <c r="D70" i="31"/>
  <c r="F71" i="31" s="1"/>
  <c r="C70" i="31"/>
  <c r="E70" i="31"/>
  <c r="D70" i="30"/>
  <c r="D10" i="30" s="1"/>
  <c r="C70" i="30"/>
  <c r="C10" i="30" s="1"/>
  <c r="D70" i="29"/>
  <c r="F70" i="29" s="1"/>
  <c r="C70" i="29"/>
  <c r="E70" i="29" s="1"/>
  <c r="D70" i="28"/>
  <c r="F114" i="28" s="1"/>
  <c r="C70" i="28"/>
  <c r="D70" i="27"/>
  <c r="F128" i="27" s="1"/>
  <c r="C70" i="27"/>
  <c r="D70" i="26"/>
  <c r="F103" i="26" s="1"/>
  <c r="C70" i="26"/>
  <c r="D70" i="25"/>
  <c r="F117" i="25" s="1"/>
  <c r="C70" i="25"/>
  <c r="C10" i="25" s="1"/>
  <c r="D70" i="24"/>
  <c r="F71" i="24" s="1"/>
  <c r="C70" i="24"/>
  <c r="D70" i="23"/>
  <c r="D10" i="23" s="1"/>
  <c r="C70" i="23"/>
  <c r="E70" i="23" s="1"/>
  <c r="D70" i="22"/>
  <c r="F76" i="22" s="1"/>
  <c r="C70" i="22"/>
  <c r="D70" i="21"/>
  <c r="F95" i="21" s="1"/>
  <c r="C70" i="21"/>
  <c r="C8" i="21" s="1"/>
  <c r="C70" i="20"/>
  <c r="C10" i="20" s="1"/>
  <c r="D70" i="19"/>
  <c r="F76" i="19" s="1"/>
  <c r="C70" i="19"/>
  <c r="D70" i="18"/>
  <c r="F95" i="18" s="1"/>
  <c r="C70" i="18"/>
  <c r="D70" i="17"/>
  <c r="F72" i="17" s="1"/>
  <c r="C70" i="17"/>
  <c r="E120" i="17" s="1"/>
  <c r="D70" i="16"/>
  <c r="F99" i="16" s="1"/>
  <c r="C70" i="16"/>
  <c r="E107" i="16" s="1"/>
  <c r="D70" i="15"/>
  <c r="F70" i="15" s="1"/>
  <c r="C70" i="15"/>
  <c r="E73" i="15" s="1"/>
  <c r="D70" i="14"/>
  <c r="D10" i="14" s="1"/>
  <c r="C70" i="14"/>
  <c r="E128" i="14" s="1"/>
  <c r="D70" i="13"/>
  <c r="F77" i="13" s="1"/>
  <c r="C70" i="13"/>
  <c r="E126" i="13" s="1"/>
  <c r="D70" i="12"/>
  <c r="F87" i="12" s="1"/>
  <c r="C70" i="12"/>
  <c r="E71" i="12" s="1"/>
  <c r="D70" i="11"/>
  <c r="F95" i="11" s="1"/>
  <c r="C70" i="11"/>
  <c r="D70" i="10"/>
  <c r="F71" i="10" s="1"/>
  <c r="C70" i="10"/>
  <c r="E118" i="10" s="1"/>
  <c r="D70" i="9"/>
  <c r="C70" i="9"/>
  <c r="E76" i="9" s="1"/>
  <c r="D70" i="8"/>
  <c r="D10" i="8" s="1"/>
  <c r="C70" i="8"/>
  <c r="D70" i="7"/>
  <c r="F71" i="7" s="1"/>
  <c r="C70" i="7"/>
  <c r="D70" i="6"/>
  <c r="D10" i="6" s="1"/>
  <c r="F83" i="6"/>
  <c r="C70" i="6"/>
  <c r="D70" i="5"/>
  <c r="D10" i="5" s="1"/>
  <c r="C70" i="5"/>
  <c r="E70" i="5" s="1"/>
  <c r="D70" i="4"/>
  <c r="F91" i="4" s="1"/>
  <c r="C70" i="4"/>
  <c r="E145" i="4" s="1"/>
  <c r="D70" i="3"/>
  <c r="D10" i="3" s="1"/>
  <c r="C70" i="3"/>
  <c r="E72" i="3" s="1"/>
  <c r="D70" i="2"/>
  <c r="C70" i="2"/>
  <c r="D70" i="1"/>
  <c r="F70" i="1" s="1"/>
  <c r="C70" i="1"/>
  <c r="E74" i="1" s="1"/>
  <c r="H74" i="1" s="1"/>
  <c r="E70" i="1"/>
  <c r="D70" i="34"/>
  <c r="F100" i="34" s="1"/>
  <c r="F98" i="34"/>
  <c r="C70" i="34"/>
  <c r="E70" i="34" s="1"/>
  <c r="D70" i="33"/>
  <c r="D10" i="33" s="1"/>
  <c r="C70" i="33"/>
  <c r="F20" i="32"/>
  <c r="G20" i="32"/>
  <c r="E21" i="32"/>
  <c r="F21" i="32"/>
  <c r="G21" i="32"/>
  <c r="E22" i="32"/>
  <c r="F22" i="32"/>
  <c r="G22" i="32"/>
  <c r="F23" i="32"/>
  <c r="G23" i="32"/>
  <c r="E24" i="32"/>
  <c r="F24" i="32"/>
  <c r="G24" i="32"/>
  <c r="E25" i="32"/>
  <c r="F25" i="32"/>
  <c r="G25" i="32"/>
  <c r="E26" i="32"/>
  <c r="G26" i="32"/>
  <c r="E27" i="32"/>
  <c r="F27" i="32"/>
  <c r="G27" i="32"/>
  <c r="F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G48" i="32"/>
  <c r="E49" i="32"/>
  <c r="F49" i="32"/>
  <c r="G49" i="32"/>
  <c r="G50" i="32"/>
  <c r="E51" i="32"/>
  <c r="F51" i="32"/>
  <c r="G51" i="32"/>
  <c r="F52" i="32"/>
  <c r="G52" i="32"/>
  <c r="G53" i="32"/>
  <c r="E54" i="32"/>
  <c r="F54" i="32"/>
  <c r="G54" i="32"/>
  <c r="E55" i="32"/>
  <c r="F55" i="32"/>
  <c r="G55" i="32"/>
  <c r="E56" i="32"/>
  <c r="G56" i="32"/>
  <c r="E57" i="32"/>
  <c r="F57" i="32"/>
  <c r="G57" i="32"/>
  <c r="E58" i="32"/>
  <c r="F58" i="32"/>
  <c r="G58" i="32"/>
  <c r="E59" i="32"/>
  <c r="F59" i="32"/>
  <c r="G59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E32" i="31"/>
  <c r="F32" i="31"/>
  <c r="G32" i="31"/>
  <c r="G33" i="31"/>
  <c r="G34" i="31"/>
  <c r="F35" i="31"/>
  <c r="G35" i="31"/>
  <c r="G36" i="31"/>
  <c r="G37" i="31"/>
  <c r="G38" i="31"/>
  <c r="G39" i="31"/>
  <c r="E40" i="31"/>
  <c r="F40" i="31"/>
  <c r="G40" i="31"/>
  <c r="G41" i="31"/>
  <c r="G42" i="31"/>
  <c r="G43" i="31"/>
  <c r="E44" i="31"/>
  <c r="F44" i="31"/>
  <c r="G44" i="31"/>
  <c r="G45" i="31"/>
  <c r="G46" i="31"/>
  <c r="G47" i="31"/>
  <c r="G48" i="31"/>
  <c r="G49" i="31"/>
  <c r="G50" i="31"/>
  <c r="G51" i="31"/>
  <c r="G52" i="31"/>
  <c r="E53" i="31"/>
  <c r="G53" i="31"/>
  <c r="G54" i="31"/>
  <c r="G55" i="31"/>
  <c r="G56" i="31"/>
  <c r="F57" i="31"/>
  <c r="G57" i="31"/>
  <c r="G58" i="31"/>
  <c r="G59" i="31"/>
  <c r="G60" i="31"/>
  <c r="G61" i="31"/>
  <c r="G62" i="31"/>
  <c r="G63" i="31"/>
  <c r="G64" i="31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E25" i="30"/>
  <c r="G25" i="30"/>
  <c r="G26" i="30"/>
  <c r="E27" i="30"/>
  <c r="F27" i="30"/>
  <c r="G27" i="30"/>
  <c r="G28" i="30"/>
  <c r="E29" i="30"/>
  <c r="F29" i="30"/>
  <c r="G29" i="30"/>
  <c r="E30" i="30"/>
  <c r="F30" i="30"/>
  <c r="G30" i="30"/>
  <c r="E31" i="30"/>
  <c r="F31" i="30"/>
  <c r="G31" i="30"/>
  <c r="E32" i="30"/>
  <c r="F32" i="30"/>
  <c r="G32" i="30"/>
  <c r="F33" i="30"/>
  <c r="G33" i="30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G45" i="30"/>
  <c r="E46" i="30"/>
  <c r="F46" i="30"/>
  <c r="G46" i="30"/>
  <c r="H46" i="30" s="1"/>
  <c r="E47" i="30"/>
  <c r="F47" i="30"/>
  <c r="G47" i="30"/>
  <c r="H47" i="30" s="1"/>
  <c r="E48" i="30"/>
  <c r="G48" i="30"/>
  <c r="E49" i="30"/>
  <c r="F49" i="30"/>
  <c r="G49" i="30"/>
  <c r="G50" i="30"/>
  <c r="E51" i="30"/>
  <c r="F51" i="30"/>
  <c r="G51" i="30"/>
  <c r="H51" i="30" s="1"/>
  <c r="E52" i="30"/>
  <c r="F52" i="30"/>
  <c r="G52" i="30"/>
  <c r="H52" i="30" s="1"/>
  <c r="E53" i="30"/>
  <c r="F53" i="30"/>
  <c r="G53" i="30"/>
  <c r="H53" i="30" s="1"/>
  <c r="E54" i="30"/>
  <c r="F54" i="30"/>
  <c r="G54" i="30"/>
  <c r="H54" i="30" s="1"/>
  <c r="E55" i="30"/>
  <c r="F55" i="30"/>
  <c r="G55" i="30"/>
  <c r="H55" i="30" s="1"/>
  <c r="E56" i="30"/>
  <c r="F56" i="30"/>
  <c r="G56" i="30"/>
  <c r="H56" i="30" s="1"/>
  <c r="E57" i="30"/>
  <c r="F57" i="30"/>
  <c r="G57" i="30"/>
  <c r="H57" i="30" s="1"/>
  <c r="G58" i="30"/>
  <c r="G59" i="30"/>
  <c r="E60" i="30"/>
  <c r="F60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E32" i="29"/>
  <c r="G32" i="29"/>
  <c r="E33" i="29"/>
  <c r="G33" i="29"/>
  <c r="H33" i="29" s="1"/>
  <c r="G34" i="29"/>
  <c r="G35" i="29"/>
  <c r="G36" i="29"/>
  <c r="G37" i="29"/>
  <c r="E38" i="29"/>
  <c r="F38" i="29"/>
  <c r="G38" i="29"/>
  <c r="G39" i="29"/>
  <c r="F40" i="29"/>
  <c r="G40" i="29"/>
  <c r="F41" i="29"/>
  <c r="G41" i="29"/>
  <c r="G42" i="29"/>
  <c r="G43" i="29"/>
  <c r="E44" i="29"/>
  <c r="F44" i="29"/>
  <c r="G44" i="29"/>
  <c r="F45" i="29"/>
  <c r="G45" i="29"/>
  <c r="G46" i="29"/>
  <c r="E47" i="29"/>
  <c r="F47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G57" i="29"/>
  <c r="G58" i="29"/>
  <c r="G59" i="29"/>
  <c r="G60" i="29"/>
  <c r="G61" i="29"/>
  <c r="F62" i="29"/>
  <c r="G62" i="29"/>
  <c r="G63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20" i="27"/>
  <c r="F21" i="27"/>
  <c r="G21" i="27"/>
  <c r="G22" i="27"/>
  <c r="G23" i="27"/>
  <c r="E24" i="27"/>
  <c r="F24" i="27"/>
  <c r="G24" i="27"/>
  <c r="G25" i="27"/>
  <c r="G26" i="27"/>
  <c r="G27" i="27"/>
  <c r="G28" i="27"/>
  <c r="F29" i="27"/>
  <c r="G29" i="27"/>
  <c r="F30" i="27"/>
  <c r="G30" i="27"/>
  <c r="F31" i="27"/>
  <c r="G31" i="27"/>
  <c r="E32" i="27"/>
  <c r="F32" i="27"/>
  <c r="G32" i="27"/>
  <c r="G33" i="27"/>
  <c r="G34" i="27"/>
  <c r="E35" i="27"/>
  <c r="F35" i="27"/>
  <c r="G35" i="27"/>
  <c r="G36" i="27"/>
  <c r="G37" i="27"/>
  <c r="G38" i="27"/>
  <c r="G39" i="27"/>
  <c r="F40" i="27"/>
  <c r="G40" i="27"/>
  <c r="E41" i="27"/>
  <c r="G41" i="27"/>
  <c r="G42" i="27"/>
  <c r="F43" i="27"/>
  <c r="G43" i="27"/>
  <c r="E44" i="27"/>
  <c r="G44" i="27"/>
  <c r="H44" i="27" s="1"/>
  <c r="F45" i="27"/>
  <c r="G45" i="27"/>
  <c r="G46" i="27"/>
  <c r="E47" i="27"/>
  <c r="F47" i="27"/>
  <c r="G47" i="27"/>
  <c r="H47" i="27" s="1"/>
  <c r="G48" i="27"/>
  <c r="G49" i="27"/>
  <c r="G50" i="27"/>
  <c r="G51" i="27"/>
  <c r="G52" i="27"/>
  <c r="G53" i="27"/>
  <c r="E54" i="27"/>
  <c r="F54" i="27"/>
  <c r="G54" i="27"/>
  <c r="H54" i="27" s="1"/>
  <c r="E55" i="27"/>
  <c r="F55" i="27"/>
  <c r="G55" i="27"/>
  <c r="H55" i="27" s="1"/>
  <c r="E56" i="27"/>
  <c r="G56" i="27"/>
  <c r="G57" i="27"/>
  <c r="G58" i="27"/>
  <c r="G59" i="27"/>
  <c r="G60" i="27"/>
  <c r="G61" i="27"/>
  <c r="F62" i="27"/>
  <c r="G62" i="27"/>
  <c r="G63" i="27"/>
  <c r="G64" i="27"/>
  <c r="G20" i="26"/>
  <c r="G21" i="26"/>
  <c r="G22" i="26"/>
  <c r="F23" i="26"/>
  <c r="G23" i="26"/>
  <c r="G24" i="26"/>
  <c r="G25" i="26"/>
  <c r="G26" i="26"/>
  <c r="G27" i="26"/>
  <c r="G28" i="26"/>
  <c r="F29" i="26"/>
  <c r="G29" i="26"/>
  <c r="G30" i="26"/>
  <c r="E31" i="26"/>
  <c r="F31" i="26"/>
  <c r="G31" i="26"/>
  <c r="H31" i="26" s="1"/>
  <c r="E32" i="26"/>
  <c r="F32" i="26"/>
  <c r="G32" i="26"/>
  <c r="H32" i="26" s="1"/>
  <c r="G33" i="26"/>
  <c r="G34" i="26"/>
  <c r="E35" i="26"/>
  <c r="F35" i="26"/>
  <c r="G35" i="26"/>
  <c r="G36" i="26"/>
  <c r="G37" i="26"/>
  <c r="E38" i="26"/>
  <c r="F38" i="26"/>
  <c r="G38" i="26"/>
  <c r="G39" i="26"/>
  <c r="G40" i="26"/>
  <c r="E41" i="26"/>
  <c r="G41" i="26"/>
  <c r="G42" i="26"/>
  <c r="G43" i="26"/>
  <c r="E44" i="26"/>
  <c r="F44" i="26"/>
  <c r="G44" i="26"/>
  <c r="G45" i="26"/>
  <c r="E46" i="26"/>
  <c r="G46" i="26"/>
  <c r="G47" i="26"/>
  <c r="G48" i="26"/>
  <c r="G49" i="26"/>
  <c r="G50" i="26"/>
  <c r="G51" i="26"/>
  <c r="G52" i="26"/>
  <c r="E53" i="26"/>
  <c r="G53" i="26"/>
  <c r="H53" i="26" s="1"/>
  <c r="E54" i="26"/>
  <c r="F54" i="26"/>
  <c r="G54" i="26"/>
  <c r="H54" i="26" s="1"/>
  <c r="E55" i="26"/>
  <c r="F55" i="26"/>
  <c r="G55" i="26"/>
  <c r="H55" i="26" s="1"/>
  <c r="G56" i="26"/>
  <c r="G57" i="26"/>
  <c r="G58" i="26"/>
  <c r="G59" i="26"/>
  <c r="G60" i="26"/>
  <c r="F61" i="26"/>
  <c r="G61" i="26"/>
  <c r="G62" i="26"/>
  <c r="G63" i="26"/>
  <c r="G64" i="26"/>
  <c r="G20" i="25"/>
  <c r="E21" i="25"/>
  <c r="G21" i="25"/>
  <c r="G22" i="25"/>
  <c r="G23" i="25"/>
  <c r="G24" i="25"/>
  <c r="G25" i="25"/>
  <c r="G26" i="25"/>
  <c r="G27" i="25"/>
  <c r="G28" i="25"/>
  <c r="E29" i="25"/>
  <c r="F29" i="25"/>
  <c r="G29" i="25"/>
  <c r="E30" i="25"/>
  <c r="G30" i="25"/>
  <c r="G31" i="25"/>
  <c r="E32" i="25"/>
  <c r="F32" i="25"/>
  <c r="G32" i="25"/>
  <c r="G33" i="25"/>
  <c r="G34" i="25"/>
  <c r="E35" i="25"/>
  <c r="F35" i="25"/>
  <c r="G35" i="25"/>
  <c r="H35" i="25" s="1"/>
  <c r="G36" i="25"/>
  <c r="G37" i="25"/>
  <c r="E38" i="25"/>
  <c r="G38" i="25"/>
  <c r="E39" i="25"/>
  <c r="F39" i="25"/>
  <c r="G39" i="25"/>
  <c r="E40" i="25"/>
  <c r="F40" i="25"/>
  <c r="G40" i="25"/>
  <c r="E41" i="25"/>
  <c r="G41" i="25"/>
  <c r="G42" i="25"/>
  <c r="G43" i="25"/>
  <c r="E44" i="25"/>
  <c r="F44" i="25"/>
  <c r="G44" i="25"/>
  <c r="G45" i="25"/>
  <c r="E46" i="25"/>
  <c r="F46" i="25"/>
  <c r="G46" i="25"/>
  <c r="H46" i="25" s="1"/>
  <c r="G47" i="25"/>
  <c r="G48" i="25"/>
  <c r="E49" i="25"/>
  <c r="F49" i="25"/>
  <c r="G49" i="25"/>
  <c r="H49" i="25" s="1"/>
  <c r="G50" i="25"/>
  <c r="E51" i="25"/>
  <c r="F51" i="25"/>
  <c r="G51" i="25"/>
  <c r="G52" i="25"/>
  <c r="E53" i="25"/>
  <c r="F53" i="25"/>
  <c r="G53" i="25"/>
  <c r="E54" i="25"/>
  <c r="G54" i="25"/>
  <c r="E55" i="25"/>
  <c r="F55" i="25"/>
  <c r="G55" i="25"/>
  <c r="H55" i="25" s="1"/>
  <c r="E56" i="25"/>
  <c r="G56" i="25"/>
  <c r="E57" i="25"/>
  <c r="F57" i="25"/>
  <c r="G57" i="25"/>
  <c r="H57" i="25" s="1"/>
  <c r="G58" i="25"/>
  <c r="E59" i="25"/>
  <c r="G59" i="25"/>
  <c r="H59" i="25" s="1"/>
  <c r="G60" i="25"/>
  <c r="G61" i="25"/>
  <c r="F62" i="25"/>
  <c r="G62" i="25"/>
  <c r="G63" i="25"/>
  <c r="G64" i="25"/>
  <c r="G20" i="24"/>
  <c r="F21" i="24"/>
  <c r="G21" i="24"/>
  <c r="G22" i="24"/>
  <c r="E23" i="24"/>
  <c r="F23" i="24"/>
  <c r="G23" i="24"/>
  <c r="E24" i="24"/>
  <c r="F24" i="24"/>
  <c r="G24" i="24"/>
  <c r="G25" i="24"/>
  <c r="G26" i="24"/>
  <c r="G27" i="24"/>
  <c r="G28" i="24"/>
  <c r="E29" i="24"/>
  <c r="F29" i="24"/>
  <c r="G29" i="24"/>
  <c r="E30" i="24"/>
  <c r="F30" i="24"/>
  <c r="G30" i="24"/>
  <c r="E31" i="24"/>
  <c r="F31" i="24"/>
  <c r="G31" i="24"/>
  <c r="F32" i="24"/>
  <c r="G32" i="24"/>
  <c r="E33" i="24"/>
  <c r="F33" i="24"/>
  <c r="G33" i="24"/>
  <c r="H33" i="24" s="1"/>
  <c r="E34" i="24"/>
  <c r="F34" i="24"/>
  <c r="G34" i="24"/>
  <c r="E35" i="24"/>
  <c r="F35" i="24"/>
  <c r="G35" i="24"/>
  <c r="G36" i="24"/>
  <c r="E37" i="24"/>
  <c r="F37" i="24"/>
  <c r="G37" i="24"/>
  <c r="E38" i="24"/>
  <c r="F38" i="24"/>
  <c r="G38" i="24"/>
  <c r="G39" i="24"/>
  <c r="E40" i="24"/>
  <c r="F40" i="24"/>
  <c r="G40" i="24"/>
  <c r="H40" i="24" s="1"/>
  <c r="E41" i="24"/>
  <c r="F41" i="24"/>
  <c r="G41" i="24"/>
  <c r="H41" i="24" s="1"/>
  <c r="G42" i="24"/>
  <c r="G43" i="24"/>
  <c r="G44" i="24"/>
  <c r="E45" i="24"/>
  <c r="F45" i="24"/>
  <c r="G45" i="24"/>
  <c r="H45" i="24" s="1"/>
  <c r="E46" i="24"/>
  <c r="F46" i="24"/>
  <c r="G46" i="24"/>
  <c r="E47" i="24"/>
  <c r="F47" i="24"/>
  <c r="G47" i="24"/>
  <c r="H47" i="24" s="1"/>
  <c r="G48" i="24"/>
  <c r="E49" i="24"/>
  <c r="F49" i="24"/>
  <c r="G49" i="24"/>
  <c r="G50" i="24"/>
  <c r="E51" i="24"/>
  <c r="F51" i="24"/>
  <c r="G51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F59" i="24"/>
  <c r="G59" i="24"/>
  <c r="F60" i="24"/>
  <c r="G60" i="24"/>
  <c r="E61" i="24"/>
  <c r="F61" i="24"/>
  <c r="G61" i="24"/>
  <c r="E62" i="24"/>
  <c r="F62" i="24"/>
  <c r="G62" i="24"/>
  <c r="E63" i="24"/>
  <c r="F63" i="24"/>
  <c r="G63" i="24"/>
  <c r="G64" i="24"/>
  <c r="G20" i="23"/>
  <c r="G21" i="23"/>
  <c r="G22" i="23"/>
  <c r="G23" i="23"/>
  <c r="G24" i="23"/>
  <c r="G25" i="23"/>
  <c r="G26" i="23"/>
  <c r="E27" i="23"/>
  <c r="F27" i="23"/>
  <c r="G27" i="23"/>
  <c r="H27" i="23" s="1"/>
  <c r="G28" i="23"/>
  <c r="E29" i="23"/>
  <c r="F29" i="23"/>
  <c r="G29" i="23"/>
  <c r="E30" i="23"/>
  <c r="F30" i="23"/>
  <c r="G30" i="23"/>
  <c r="E31" i="23"/>
  <c r="G31" i="23"/>
  <c r="E32" i="23"/>
  <c r="F32" i="23"/>
  <c r="G32" i="23"/>
  <c r="H32" i="23" s="1"/>
  <c r="G33" i="23"/>
  <c r="G34" i="23"/>
  <c r="E35" i="23"/>
  <c r="F35" i="23"/>
  <c r="G35" i="23"/>
  <c r="E36" i="23"/>
  <c r="F36" i="23"/>
  <c r="G36" i="23"/>
  <c r="H36" i="23" s="1"/>
  <c r="G37" i="23"/>
  <c r="E38" i="23"/>
  <c r="F38" i="23"/>
  <c r="G38" i="23"/>
  <c r="G39" i="23"/>
  <c r="E40" i="23"/>
  <c r="F40" i="23"/>
  <c r="G40" i="23"/>
  <c r="E41" i="23"/>
  <c r="F41" i="23"/>
  <c r="G41" i="23"/>
  <c r="G42" i="23"/>
  <c r="E43" i="23"/>
  <c r="F43" i="23"/>
  <c r="G43" i="23"/>
  <c r="H43" i="23" s="1"/>
  <c r="E44" i="23"/>
  <c r="F44" i="23"/>
  <c r="G44" i="23"/>
  <c r="H44" i="23" s="1"/>
  <c r="E45" i="23"/>
  <c r="F45" i="23"/>
  <c r="G45" i="23"/>
  <c r="E46" i="23"/>
  <c r="F46" i="23"/>
  <c r="G46" i="23"/>
  <c r="H46" i="23" s="1"/>
  <c r="G47" i="23"/>
  <c r="G48" i="23"/>
  <c r="E49" i="23"/>
  <c r="F49" i="23"/>
  <c r="G49" i="23"/>
  <c r="G50" i="23"/>
  <c r="F51" i="23"/>
  <c r="G51" i="23"/>
  <c r="G52" i="23"/>
  <c r="E53" i="23"/>
  <c r="F53" i="23"/>
  <c r="G53" i="23"/>
  <c r="H53" i="23" s="1"/>
  <c r="E54" i="23"/>
  <c r="F54" i="23"/>
  <c r="G54" i="23"/>
  <c r="H54" i="23" s="1"/>
  <c r="E55" i="23"/>
  <c r="F55" i="23"/>
  <c r="G55" i="23"/>
  <c r="E56" i="23"/>
  <c r="F56" i="23"/>
  <c r="G56" i="23"/>
  <c r="H56" i="23" s="1"/>
  <c r="F57" i="23"/>
  <c r="G57" i="23"/>
  <c r="G58" i="23"/>
  <c r="E59" i="23"/>
  <c r="G59" i="23"/>
  <c r="G60" i="23"/>
  <c r="G61" i="23"/>
  <c r="E62" i="23"/>
  <c r="F62" i="23"/>
  <c r="G62" i="23"/>
  <c r="E63" i="23"/>
  <c r="F63" i="23"/>
  <c r="G63" i="23"/>
  <c r="H63" i="23" s="1"/>
  <c r="F64" i="23"/>
  <c r="G64" i="23"/>
  <c r="G20" i="22"/>
  <c r="G21" i="22"/>
  <c r="E22" i="22"/>
  <c r="F22" i="22"/>
  <c r="G22" i="22"/>
  <c r="G23" i="22"/>
  <c r="F24" i="22"/>
  <c r="G24" i="22"/>
  <c r="F25" i="22"/>
  <c r="G25" i="22"/>
  <c r="G26" i="22"/>
  <c r="E27" i="22"/>
  <c r="F27" i="22"/>
  <c r="G27" i="22"/>
  <c r="G28" i="22"/>
  <c r="G29" i="22"/>
  <c r="G30" i="22"/>
  <c r="E31" i="22"/>
  <c r="F31" i="22"/>
  <c r="G31" i="22"/>
  <c r="E32" i="22"/>
  <c r="F32" i="22"/>
  <c r="G32" i="22"/>
  <c r="F33" i="22"/>
  <c r="G33" i="22"/>
  <c r="G34" i="22"/>
  <c r="E35" i="22"/>
  <c r="F35" i="22"/>
  <c r="G35" i="22"/>
  <c r="G36" i="22"/>
  <c r="G37" i="22"/>
  <c r="E38" i="22"/>
  <c r="F38" i="22"/>
  <c r="G38" i="22"/>
  <c r="E39" i="22"/>
  <c r="G39" i="22"/>
  <c r="E40" i="22"/>
  <c r="F40" i="22"/>
  <c r="G40" i="22"/>
  <c r="H40" i="22" s="1"/>
  <c r="F41" i="22"/>
  <c r="G41" i="22"/>
  <c r="F42" i="22"/>
  <c r="G42" i="22"/>
  <c r="G43" i="22"/>
  <c r="E44" i="22"/>
  <c r="F44" i="22"/>
  <c r="G44" i="22"/>
  <c r="E45" i="22"/>
  <c r="G45" i="22"/>
  <c r="F46" i="22"/>
  <c r="G46" i="22"/>
  <c r="E47" i="22"/>
  <c r="F47" i="22"/>
  <c r="G47" i="22"/>
  <c r="H47" i="22" s="1"/>
  <c r="G48" i="22"/>
  <c r="E49" i="22"/>
  <c r="G49" i="22"/>
  <c r="H49" i="22" s="1"/>
  <c r="G50" i="22"/>
  <c r="E51" i="22"/>
  <c r="F51" i="22"/>
  <c r="G51" i="22"/>
  <c r="H51" i="22" s="1"/>
  <c r="E52" i="22"/>
  <c r="G52" i="22"/>
  <c r="H52" i="22" s="1"/>
  <c r="E53" i="22"/>
  <c r="F53" i="22"/>
  <c r="G53" i="22"/>
  <c r="H53" i="22" s="1"/>
  <c r="E54" i="22"/>
  <c r="F54" i="22"/>
  <c r="G54" i="22"/>
  <c r="H54" i="22" s="1"/>
  <c r="E55" i="22"/>
  <c r="F55" i="22"/>
  <c r="G55" i="22"/>
  <c r="E56" i="22"/>
  <c r="G56" i="22"/>
  <c r="E57" i="22"/>
  <c r="F57" i="22"/>
  <c r="G57" i="22"/>
  <c r="G58" i="22"/>
  <c r="E59" i="22"/>
  <c r="F59" i="22"/>
  <c r="G59" i="22"/>
  <c r="H59" i="22" s="1"/>
  <c r="E60" i="22"/>
  <c r="G60" i="22"/>
  <c r="G61" i="22"/>
  <c r="F62" i="22"/>
  <c r="G62" i="22"/>
  <c r="G63" i="22"/>
  <c r="G64" i="22"/>
  <c r="G20" i="21"/>
  <c r="G21" i="21"/>
  <c r="G22" i="21"/>
  <c r="G23" i="21"/>
  <c r="F24" i="21"/>
  <c r="G24" i="21"/>
  <c r="G25" i="21"/>
  <c r="G26" i="21"/>
  <c r="E27" i="21"/>
  <c r="F27" i="21"/>
  <c r="G27" i="21"/>
  <c r="H27" i="21" s="1"/>
  <c r="G28" i="21"/>
  <c r="G29" i="21"/>
  <c r="E30" i="21"/>
  <c r="F30" i="21"/>
  <c r="G30" i="21"/>
  <c r="F31" i="21"/>
  <c r="G31" i="21"/>
  <c r="E32" i="21"/>
  <c r="F32" i="21"/>
  <c r="G32" i="21"/>
  <c r="H32" i="21" s="1"/>
  <c r="E33" i="21"/>
  <c r="G33" i="21"/>
  <c r="F34" i="21"/>
  <c r="G34" i="21"/>
  <c r="E35" i="21"/>
  <c r="F35" i="21"/>
  <c r="G35" i="21"/>
  <c r="E36" i="21"/>
  <c r="G36" i="21"/>
  <c r="G37" i="21"/>
  <c r="E38" i="21"/>
  <c r="F38" i="21"/>
  <c r="G38" i="21"/>
  <c r="G39" i="21"/>
  <c r="E40" i="21"/>
  <c r="F40" i="21"/>
  <c r="G40" i="21"/>
  <c r="H40" i="21" s="1"/>
  <c r="E41" i="21"/>
  <c r="F41" i="21"/>
  <c r="G41" i="21"/>
  <c r="F42" i="21"/>
  <c r="G42" i="21"/>
  <c r="E43" i="21"/>
  <c r="F43" i="21"/>
  <c r="G43" i="21"/>
  <c r="E44" i="21"/>
  <c r="F44" i="21"/>
  <c r="G44" i="21"/>
  <c r="G45" i="21"/>
  <c r="E46" i="21"/>
  <c r="F46" i="21"/>
  <c r="G46" i="21"/>
  <c r="H46" i="21" s="1"/>
  <c r="E47" i="21"/>
  <c r="G47" i="21"/>
  <c r="G48" i="21"/>
  <c r="G49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F57" i="21"/>
  <c r="G57" i="21"/>
  <c r="G58" i="21"/>
  <c r="E59" i="21"/>
  <c r="F59" i="21"/>
  <c r="G59" i="21"/>
  <c r="H59" i="21" s="1"/>
  <c r="G60" i="21"/>
  <c r="E61" i="21"/>
  <c r="F61" i="21"/>
  <c r="G61" i="21"/>
  <c r="E62" i="21"/>
  <c r="F62" i="21"/>
  <c r="G62" i="21"/>
  <c r="E63" i="21"/>
  <c r="G63" i="21"/>
  <c r="G64" i="21"/>
  <c r="G20" i="20"/>
  <c r="E21" i="20"/>
  <c r="F21" i="20"/>
  <c r="G21" i="20"/>
  <c r="H21" i="20" s="1"/>
  <c r="E24" i="20"/>
  <c r="F24" i="20"/>
  <c r="G24" i="20"/>
  <c r="G26" i="20"/>
  <c r="E27" i="20"/>
  <c r="E29" i="20"/>
  <c r="F29" i="20"/>
  <c r="E30" i="20"/>
  <c r="F30" i="20"/>
  <c r="G30" i="20"/>
  <c r="E32" i="20"/>
  <c r="F32" i="20"/>
  <c r="G32" i="20"/>
  <c r="E33" i="20"/>
  <c r="F33" i="20"/>
  <c r="G33" i="20"/>
  <c r="E34" i="20"/>
  <c r="F34" i="20"/>
  <c r="E35" i="20"/>
  <c r="H35" i="20" s="1"/>
  <c r="E36" i="20"/>
  <c r="F36" i="20"/>
  <c r="G36" i="20"/>
  <c r="E38" i="20"/>
  <c r="F38" i="20"/>
  <c r="G38" i="20"/>
  <c r="E39" i="20"/>
  <c r="H39" i="20" s="1"/>
  <c r="F40" i="20"/>
  <c r="G40" i="20"/>
  <c r="F41" i="20"/>
  <c r="G41" i="20"/>
  <c r="E42" i="20"/>
  <c r="F42" i="20"/>
  <c r="G42" i="20"/>
  <c r="E44" i="20"/>
  <c r="F44" i="20"/>
  <c r="E45" i="20"/>
  <c r="F45" i="20"/>
  <c r="G45" i="20"/>
  <c r="F46" i="20"/>
  <c r="E47" i="20"/>
  <c r="H47" i="20" s="1"/>
  <c r="F48" i="20"/>
  <c r="G48" i="20"/>
  <c r="F49" i="20"/>
  <c r="G50" i="20"/>
  <c r="E51" i="20"/>
  <c r="H51" i="20" s="1"/>
  <c r="F51" i="20"/>
  <c r="G52" i="20"/>
  <c r="F53" i="20"/>
  <c r="G53" i="20"/>
  <c r="E54" i="20"/>
  <c r="F54" i="20"/>
  <c r="G54" i="20"/>
  <c r="E56" i="20"/>
  <c r="F56" i="20"/>
  <c r="E57" i="20"/>
  <c r="F57" i="20"/>
  <c r="G57" i="20"/>
  <c r="G58" i="20"/>
  <c r="G59" i="20"/>
  <c r="G60" i="20"/>
  <c r="F61" i="20"/>
  <c r="E62" i="20"/>
  <c r="F62" i="20"/>
  <c r="E63" i="20"/>
  <c r="H63" i="20" s="1"/>
  <c r="G64" i="20"/>
  <c r="G20" i="19"/>
  <c r="E21" i="19"/>
  <c r="F21" i="19"/>
  <c r="G21" i="19"/>
  <c r="H21" i="19" s="1"/>
  <c r="G22" i="19"/>
  <c r="G23" i="19"/>
  <c r="F24" i="19"/>
  <c r="G24" i="19"/>
  <c r="F25" i="19"/>
  <c r="G25" i="19"/>
  <c r="G26" i="19"/>
  <c r="E27" i="19"/>
  <c r="F27" i="19"/>
  <c r="G27" i="19"/>
  <c r="G28" i="19"/>
  <c r="E29" i="19"/>
  <c r="F29" i="19"/>
  <c r="G29" i="19"/>
  <c r="G30" i="19"/>
  <c r="E31" i="19"/>
  <c r="G31" i="19"/>
  <c r="E32" i="19"/>
  <c r="F32" i="19"/>
  <c r="G32" i="19"/>
  <c r="E33" i="19"/>
  <c r="G33" i="19"/>
  <c r="E34" i="19"/>
  <c r="G34" i="19"/>
  <c r="E35" i="19"/>
  <c r="F35" i="19"/>
  <c r="G35" i="19"/>
  <c r="G36" i="19"/>
  <c r="G37" i="19"/>
  <c r="F38" i="19"/>
  <c r="G38" i="19"/>
  <c r="E39" i="19"/>
  <c r="F39" i="19"/>
  <c r="G39" i="19"/>
  <c r="E40" i="19"/>
  <c r="F40" i="19"/>
  <c r="G40" i="19"/>
  <c r="E41" i="19"/>
  <c r="F41" i="19"/>
  <c r="G41" i="19"/>
  <c r="G42" i="19"/>
  <c r="G43" i="19"/>
  <c r="E44" i="19"/>
  <c r="F44" i="19"/>
  <c r="G44" i="19"/>
  <c r="E45" i="19"/>
  <c r="F45" i="19"/>
  <c r="G45" i="19"/>
  <c r="H45" i="19" s="1"/>
  <c r="E46" i="19"/>
  <c r="F46" i="19"/>
  <c r="G46" i="19"/>
  <c r="E47" i="19"/>
  <c r="F47" i="19"/>
  <c r="G47" i="19"/>
  <c r="H47" i="19" s="1"/>
  <c r="G48" i="19"/>
  <c r="G49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G56" i="19"/>
  <c r="H56" i="19" s="1"/>
  <c r="E57" i="19"/>
  <c r="F57" i="19"/>
  <c r="G57" i="19"/>
  <c r="H57" i="19" s="1"/>
  <c r="G58" i="19"/>
  <c r="F59" i="19"/>
  <c r="G59" i="19"/>
  <c r="G60" i="19"/>
  <c r="F61" i="19"/>
  <c r="G61" i="19"/>
  <c r="E62" i="19"/>
  <c r="F62" i="19"/>
  <c r="G62" i="19"/>
  <c r="H62" i="19" s="1"/>
  <c r="E63" i="19"/>
  <c r="G63" i="19"/>
  <c r="G64" i="19"/>
  <c r="G20" i="18"/>
  <c r="G21" i="18"/>
  <c r="G22" i="18"/>
  <c r="G23" i="18"/>
  <c r="E24" i="18"/>
  <c r="F24" i="18"/>
  <c r="G24" i="18"/>
  <c r="G25" i="18"/>
  <c r="G26" i="18"/>
  <c r="G27" i="18"/>
  <c r="G28" i="18"/>
  <c r="E29" i="18"/>
  <c r="F29" i="18"/>
  <c r="G29" i="18"/>
  <c r="G30" i="18"/>
  <c r="E31" i="18"/>
  <c r="F31" i="18"/>
  <c r="G31" i="18"/>
  <c r="H31" i="18" s="1"/>
  <c r="E32" i="18"/>
  <c r="F32" i="18"/>
  <c r="G32" i="18"/>
  <c r="H32" i="18" s="1"/>
  <c r="G33" i="18"/>
  <c r="G34" i="18"/>
  <c r="G35" i="18"/>
  <c r="F36" i="18"/>
  <c r="G36" i="18"/>
  <c r="G37" i="18"/>
  <c r="F38" i="18"/>
  <c r="G38" i="18"/>
  <c r="G39" i="18"/>
  <c r="F40" i="18"/>
  <c r="G40" i="18"/>
  <c r="F41" i="18"/>
  <c r="G41" i="18"/>
  <c r="G42" i="18"/>
  <c r="G43" i="18"/>
  <c r="E44" i="18"/>
  <c r="F44" i="18"/>
  <c r="G44" i="18"/>
  <c r="H44" i="18" s="1"/>
  <c r="G45" i="18"/>
  <c r="F46" i="18"/>
  <c r="G46" i="18"/>
  <c r="G47" i="18"/>
  <c r="G48" i="18"/>
  <c r="G49" i="18"/>
  <c r="G50" i="18"/>
  <c r="F51" i="18"/>
  <c r="G51" i="18"/>
  <c r="G52" i="18"/>
  <c r="G53" i="18"/>
  <c r="E54" i="18"/>
  <c r="G54" i="18"/>
  <c r="E55" i="18"/>
  <c r="F55" i="18"/>
  <c r="G55" i="18"/>
  <c r="G56" i="18"/>
  <c r="E57" i="18"/>
  <c r="G57" i="18"/>
  <c r="G58" i="18"/>
  <c r="E59" i="18"/>
  <c r="G59" i="18"/>
  <c r="G60" i="18"/>
  <c r="G61" i="18"/>
  <c r="G62" i="18"/>
  <c r="G63" i="18"/>
  <c r="G64" i="18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G50" i="17"/>
  <c r="E51" i="17"/>
  <c r="F51" i="17"/>
  <c r="G51" i="17"/>
  <c r="H51" i="17" s="1"/>
  <c r="E52" i="17"/>
  <c r="F52" i="17"/>
  <c r="G52" i="17"/>
  <c r="E53" i="17"/>
  <c r="F53" i="17"/>
  <c r="G53" i="17"/>
  <c r="H53" i="17" s="1"/>
  <c r="F54" i="17"/>
  <c r="G54" i="17"/>
  <c r="E55" i="17"/>
  <c r="F55" i="17"/>
  <c r="G55" i="17"/>
  <c r="E56" i="17"/>
  <c r="F56" i="17"/>
  <c r="G56" i="17"/>
  <c r="E57" i="17"/>
  <c r="F57" i="17"/>
  <c r="G57" i="17"/>
  <c r="G58" i="17"/>
  <c r="E59" i="17"/>
  <c r="F59" i="17"/>
  <c r="G59" i="17"/>
  <c r="H59" i="17" s="1"/>
  <c r="E60" i="17"/>
  <c r="F60" i="17"/>
  <c r="G60" i="17"/>
  <c r="H60" i="17" s="1"/>
  <c r="E61" i="17"/>
  <c r="F61" i="17"/>
  <c r="G61" i="17"/>
  <c r="H61" i="17" s="1"/>
  <c r="E62" i="17"/>
  <c r="F62" i="17"/>
  <c r="G62" i="17"/>
  <c r="H62" i="17" s="1"/>
  <c r="E63" i="17"/>
  <c r="F63" i="17"/>
  <c r="G63" i="17"/>
  <c r="E64" i="17"/>
  <c r="F64" i="17"/>
  <c r="G64" i="17"/>
  <c r="H64" i="17" s="1"/>
  <c r="G20" i="16"/>
  <c r="E21" i="16"/>
  <c r="F21" i="16"/>
  <c r="G21" i="16"/>
  <c r="F22" i="16"/>
  <c r="G22" i="16"/>
  <c r="E23" i="16"/>
  <c r="F23" i="16"/>
  <c r="G23" i="16"/>
  <c r="H23" i="16" s="1"/>
  <c r="E24" i="16"/>
  <c r="F24" i="16"/>
  <c r="G24" i="16"/>
  <c r="H24" i="16" s="1"/>
  <c r="F25" i="16"/>
  <c r="G25" i="16"/>
  <c r="G26" i="16"/>
  <c r="F27" i="16"/>
  <c r="G27" i="16"/>
  <c r="G28" i="16"/>
  <c r="E29" i="16"/>
  <c r="G29" i="16"/>
  <c r="H29" i="16" s="1"/>
  <c r="G30" i="16"/>
  <c r="E31" i="16"/>
  <c r="F31" i="16"/>
  <c r="G31" i="16"/>
  <c r="H31" i="16" s="1"/>
  <c r="E32" i="16"/>
  <c r="F32" i="16"/>
  <c r="G32" i="16"/>
  <c r="E33" i="16"/>
  <c r="F33" i="16"/>
  <c r="G33" i="16"/>
  <c r="H33" i="16" s="1"/>
  <c r="G34" i="16"/>
  <c r="E35" i="16"/>
  <c r="F35" i="16"/>
  <c r="G35" i="16"/>
  <c r="E36" i="16"/>
  <c r="G36" i="16"/>
  <c r="G37" i="16"/>
  <c r="E38" i="16"/>
  <c r="F38" i="16"/>
  <c r="G38" i="16"/>
  <c r="E39" i="16"/>
  <c r="G39" i="16"/>
  <c r="E40" i="16"/>
  <c r="F40" i="16"/>
  <c r="G40" i="16"/>
  <c r="E41" i="16"/>
  <c r="F41" i="16"/>
  <c r="G41" i="16"/>
  <c r="H41" i="16" s="1"/>
  <c r="E42" i="16"/>
  <c r="F42" i="16"/>
  <c r="G42" i="16"/>
  <c r="G43" i="16"/>
  <c r="E44" i="16"/>
  <c r="F44" i="16"/>
  <c r="G44" i="16"/>
  <c r="E45" i="16"/>
  <c r="F45" i="16"/>
  <c r="G45" i="16"/>
  <c r="E46" i="16"/>
  <c r="G46" i="16"/>
  <c r="E47" i="16"/>
  <c r="F47" i="16"/>
  <c r="G47" i="16"/>
  <c r="H47" i="16" s="1"/>
  <c r="G48" i="16"/>
  <c r="E49" i="16"/>
  <c r="F49" i="16"/>
  <c r="G49" i="16"/>
  <c r="G50" i="16"/>
  <c r="G51" i="16"/>
  <c r="G52" i="16"/>
  <c r="E53" i="16"/>
  <c r="F53" i="16"/>
  <c r="G53" i="16"/>
  <c r="E54" i="16"/>
  <c r="F54" i="16"/>
  <c r="G54" i="16"/>
  <c r="G55" i="16"/>
  <c r="E56" i="16"/>
  <c r="F56" i="16"/>
  <c r="G56" i="16"/>
  <c r="E57" i="16"/>
  <c r="F57" i="16"/>
  <c r="G57" i="16"/>
  <c r="G58" i="16"/>
  <c r="E59" i="16"/>
  <c r="F59" i="16"/>
  <c r="G59" i="16"/>
  <c r="H59" i="16" s="1"/>
  <c r="G60" i="16"/>
  <c r="G61" i="16"/>
  <c r="F62" i="16"/>
  <c r="G62" i="16"/>
  <c r="E63" i="16"/>
  <c r="F63" i="16"/>
  <c r="G63" i="16"/>
  <c r="F64" i="16"/>
  <c r="G64" i="16"/>
  <c r="F20" i="15"/>
  <c r="G20" i="15"/>
  <c r="E21" i="15"/>
  <c r="F21" i="15"/>
  <c r="G21" i="15"/>
  <c r="E22" i="15"/>
  <c r="F22" i="15"/>
  <c r="G22" i="15"/>
  <c r="G23" i="15"/>
  <c r="E24" i="15"/>
  <c r="F24" i="15"/>
  <c r="G24" i="15"/>
  <c r="H24" i="15" s="1"/>
  <c r="E25" i="15"/>
  <c r="F25" i="15"/>
  <c r="G25" i="15"/>
  <c r="H25" i="15" s="1"/>
  <c r="E26" i="15"/>
  <c r="F26" i="15"/>
  <c r="G26" i="15"/>
  <c r="H26" i="15" s="1"/>
  <c r="E27" i="15"/>
  <c r="F27" i="15"/>
  <c r="G27" i="15"/>
  <c r="H27" i="15" s="1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G41" i="15"/>
  <c r="G42" i="15"/>
  <c r="E43" i="15"/>
  <c r="F43" i="15"/>
  <c r="G43" i="15"/>
  <c r="E44" i="15"/>
  <c r="F44" i="15"/>
  <c r="G44" i="15"/>
  <c r="E45" i="15"/>
  <c r="F45" i="15"/>
  <c r="G45" i="15"/>
  <c r="G46" i="15"/>
  <c r="E47" i="15"/>
  <c r="F47" i="15"/>
  <c r="G47" i="15"/>
  <c r="G48" i="15"/>
  <c r="G49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G56" i="15"/>
  <c r="G57" i="15"/>
  <c r="G58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G20" i="14"/>
  <c r="F21" i="14"/>
  <c r="G21" i="14"/>
  <c r="F22" i="14"/>
  <c r="G22" i="14"/>
  <c r="G23" i="14"/>
  <c r="G24" i="14"/>
  <c r="G25" i="14"/>
  <c r="G26" i="14"/>
  <c r="G27" i="14"/>
  <c r="G28" i="14"/>
  <c r="E29" i="14"/>
  <c r="F29" i="14"/>
  <c r="G29" i="14"/>
  <c r="H29" i="14" s="1"/>
  <c r="G30" i="14"/>
  <c r="E31" i="14"/>
  <c r="G31" i="14"/>
  <c r="E32" i="14"/>
  <c r="F32" i="14"/>
  <c r="G32" i="14"/>
  <c r="H32" i="14" s="1"/>
  <c r="F33" i="14"/>
  <c r="G33" i="14"/>
  <c r="G34" i="14"/>
  <c r="E35" i="14"/>
  <c r="F35" i="14"/>
  <c r="G35" i="14"/>
  <c r="H35" i="14" s="1"/>
  <c r="E36" i="14"/>
  <c r="G36" i="14"/>
  <c r="H36" i="14" s="1"/>
  <c r="G37" i="14"/>
  <c r="F38" i="14"/>
  <c r="G38" i="14"/>
  <c r="E39" i="14"/>
  <c r="F39" i="14"/>
  <c r="G39" i="14"/>
  <c r="E40" i="14"/>
  <c r="F40" i="14"/>
  <c r="G40" i="14"/>
  <c r="E41" i="14"/>
  <c r="F41" i="14"/>
  <c r="G41" i="14"/>
  <c r="G42" i="14"/>
  <c r="E43" i="14"/>
  <c r="F43" i="14"/>
  <c r="G43" i="14"/>
  <c r="H43" i="14" s="1"/>
  <c r="E44" i="14"/>
  <c r="F44" i="14"/>
  <c r="G44" i="14"/>
  <c r="H44" i="14" s="1"/>
  <c r="G45" i="14"/>
  <c r="E46" i="14"/>
  <c r="F46" i="14"/>
  <c r="G46" i="14"/>
  <c r="E47" i="14"/>
  <c r="G47" i="14"/>
  <c r="G48" i="14"/>
  <c r="E49" i="14"/>
  <c r="F49" i="14"/>
  <c r="G49" i="14"/>
  <c r="G50" i="14"/>
  <c r="E51" i="14"/>
  <c r="F51" i="14"/>
  <c r="G51" i="14"/>
  <c r="E52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E62" i="14"/>
  <c r="F62" i="14"/>
  <c r="G62" i="14"/>
  <c r="H62" i="14" s="1"/>
  <c r="E63" i="14"/>
  <c r="F63" i="14"/>
  <c r="G63" i="14"/>
  <c r="H63" i="14" s="1"/>
  <c r="G64" i="14"/>
  <c r="G20" i="13"/>
  <c r="F21" i="13"/>
  <c r="G21" i="13"/>
  <c r="G22" i="13"/>
  <c r="G23" i="13"/>
  <c r="G24" i="13"/>
  <c r="G25" i="13"/>
  <c r="G26" i="13"/>
  <c r="G27" i="13"/>
  <c r="G28" i="13"/>
  <c r="G29" i="13"/>
  <c r="G30" i="13"/>
  <c r="F31" i="13"/>
  <c r="G31" i="13"/>
  <c r="F32" i="13"/>
  <c r="G32" i="13"/>
  <c r="G33" i="13"/>
  <c r="G34" i="13"/>
  <c r="E35" i="13"/>
  <c r="F35" i="13"/>
  <c r="G35" i="13"/>
  <c r="E36" i="13"/>
  <c r="G36" i="13"/>
  <c r="G37" i="13"/>
  <c r="G38" i="13"/>
  <c r="G39" i="13"/>
  <c r="E40" i="13"/>
  <c r="F40" i="13"/>
  <c r="G40" i="13"/>
  <c r="H40" i="13" s="1"/>
  <c r="E41" i="13"/>
  <c r="F41" i="13"/>
  <c r="G41" i="13"/>
  <c r="H41" i="13" s="1"/>
  <c r="G42" i="13"/>
  <c r="G43" i="13"/>
  <c r="E44" i="13"/>
  <c r="F44" i="13"/>
  <c r="G44" i="13"/>
  <c r="G45" i="13"/>
  <c r="G46" i="13"/>
  <c r="F47" i="13"/>
  <c r="G47" i="13"/>
  <c r="G48" i="13"/>
  <c r="G49" i="13"/>
  <c r="G50" i="13"/>
  <c r="G51" i="13"/>
  <c r="G52" i="13"/>
  <c r="E53" i="13"/>
  <c r="F53" i="13"/>
  <c r="G53" i="13"/>
  <c r="E54" i="13"/>
  <c r="F54" i="13"/>
  <c r="G54" i="13"/>
  <c r="E55" i="13"/>
  <c r="F55" i="13"/>
  <c r="G55" i="13"/>
  <c r="G56" i="13"/>
  <c r="E57" i="13"/>
  <c r="F57" i="13"/>
  <c r="G57" i="13"/>
  <c r="G58" i="13"/>
  <c r="G59" i="13"/>
  <c r="G60" i="13"/>
  <c r="G61" i="13"/>
  <c r="E62" i="13"/>
  <c r="F62" i="13"/>
  <c r="G62" i="13"/>
  <c r="G63" i="13"/>
  <c r="G64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E32" i="12"/>
  <c r="F32" i="12"/>
  <c r="G32" i="12"/>
  <c r="F33" i="12"/>
  <c r="G33" i="12"/>
  <c r="G34" i="12"/>
  <c r="E35" i="12"/>
  <c r="F35" i="12"/>
  <c r="G35" i="12"/>
  <c r="G36" i="12"/>
  <c r="F37" i="12"/>
  <c r="G37" i="12"/>
  <c r="E38" i="12"/>
  <c r="F38" i="12"/>
  <c r="G38" i="12"/>
  <c r="E39" i="12"/>
  <c r="G39" i="12"/>
  <c r="H39" i="12" s="1"/>
  <c r="E40" i="12"/>
  <c r="F40" i="12"/>
  <c r="G40" i="12"/>
  <c r="E41" i="12"/>
  <c r="F41" i="12"/>
  <c r="G41" i="12"/>
  <c r="G42" i="12"/>
  <c r="G43" i="12"/>
  <c r="E44" i="12"/>
  <c r="F44" i="12"/>
  <c r="G44" i="12"/>
  <c r="G45" i="12"/>
  <c r="E46" i="12"/>
  <c r="F46" i="12"/>
  <c r="G46" i="12"/>
  <c r="G47" i="12"/>
  <c r="G48" i="12"/>
  <c r="E49" i="12"/>
  <c r="G49" i="12"/>
  <c r="G50" i="12"/>
  <c r="E51" i="12"/>
  <c r="F51" i="12"/>
  <c r="G51" i="12"/>
  <c r="G52" i="12"/>
  <c r="G53" i="12"/>
  <c r="E54" i="12"/>
  <c r="F54" i="12"/>
  <c r="G54" i="12"/>
  <c r="E55" i="12"/>
  <c r="F55" i="12"/>
  <c r="G55" i="12"/>
  <c r="G56" i="12"/>
  <c r="G57" i="12"/>
  <c r="G58" i="12"/>
  <c r="G59" i="12"/>
  <c r="G60" i="12"/>
  <c r="G61" i="12"/>
  <c r="F62" i="12"/>
  <c r="G62" i="12"/>
  <c r="F63" i="12"/>
  <c r="G63" i="12"/>
  <c r="G64" i="12"/>
  <c r="G20" i="11"/>
  <c r="G21" i="11"/>
  <c r="G22" i="11"/>
  <c r="G23" i="11"/>
  <c r="F24" i="11"/>
  <c r="G24" i="11"/>
  <c r="G25" i="11"/>
  <c r="G26" i="11"/>
  <c r="F27" i="11"/>
  <c r="G27" i="11"/>
  <c r="G28" i="11"/>
  <c r="E29" i="11"/>
  <c r="F29" i="11"/>
  <c r="G29" i="11"/>
  <c r="G30" i="11"/>
  <c r="E31" i="11"/>
  <c r="F31" i="11"/>
  <c r="G31" i="11"/>
  <c r="E32" i="11"/>
  <c r="F32" i="11"/>
  <c r="G32" i="11"/>
  <c r="F33" i="11"/>
  <c r="G33" i="11"/>
  <c r="G34" i="11"/>
  <c r="E35" i="11"/>
  <c r="F35" i="11"/>
  <c r="G35" i="11"/>
  <c r="E36" i="11"/>
  <c r="G36" i="11"/>
  <c r="G37" i="11"/>
  <c r="F38" i="11"/>
  <c r="G38" i="11"/>
  <c r="G39" i="11"/>
  <c r="E40" i="11"/>
  <c r="F40" i="11"/>
  <c r="G40" i="11"/>
  <c r="F41" i="11"/>
  <c r="G41" i="11"/>
  <c r="G42" i="11"/>
  <c r="G43" i="11"/>
  <c r="E44" i="11"/>
  <c r="F44" i="11"/>
  <c r="G44" i="11"/>
  <c r="G45" i="11"/>
  <c r="E46" i="11"/>
  <c r="G46" i="11"/>
  <c r="F47" i="11"/>
  <c r="G47" i="11"/>
  <c r="G48" i="11"/>
  <c r="G49" i="11"/>
  <c r="G50" i="11"/>
  <c r="E51" i="11"/>
  <c r="F51" i="11"/>
  <c r="G51" i="11"/>
  <c r="E52" i="11"/>
  <c r="F52" i="11"/>
  <c r="G52" i="11"/>
  <c r="G53" i="11"/>
  <c r="E54" i="11"/>
  <c r="F54" i="11"/>
  <c r="G54" i="11"/>
  <c r="E55" i="11"/>
  <c r="F55" i="11"/>
  <c r="G55" i="11"/>
  <c r="G56" i="11"/>
  <c r="E57" i="11"/>
  <c r="F57" i="11"/>
  <c r="G57" i="11"/>
  <c r="G58" i="11"/>
  <c r="E59" i="11"/>
  <c r="F59" i="11"/>
  <c r="G59" i="11"/>
  <c r="G60" i="11"/>
  <c r="G61" i="11"/>
  <c r="E62" i="11"/>
  <c r="F62" i="11"/>
  <c r="G62" i="11"/>
  <c r="G63" i="11"/>
  <c r="G64" i="11"/>
  <c r="G20" i="10"/>
  <c r="G21" i="10"/>
  <c r="G22" i="10"/>
  <c r="G23" i="10"/>
  <c r="G24" i="10"/>
  <c r="G25" i="10"/>
  <c r="G26" i="10"/>
  <c r="F27" i="10"/>
  <c r="G27" i="10"/>
  <c r="G28" i="10"/>
  <c r="E29" i="10"/>
  <c r="F29" i="10"/>
  <c r="G29" i="10"/>
  <c r="G30" i="10"/>
  <c r="G31" i="10"/>
  <c r="E32" i="10"/>
  <c r="F32" i="10"/>
  <c r="G32" i="10"/>
  <c r="G33" i="10"/>
  <c r="G34" i="10"/>
  <c r="E35" i="10"/>
  <c r="F35" i="10"/>
  <c r="G35" i="10"/>
  <c r="E36" i="10"/>
  <c r="F36" i="10"/>
  <c r="G36" i="10"/>
  <c r="G37" i="10"/>
  <c r="E38" i="10"/>
  <c r="F38" i="10"/>
  <c r="G38" i="10"/>
  <c r="G39" i="10"/>
  <c r="G40" i="10"/>
  <c r="E41" i="10"/>
  <c r="F41" i="10"/>
  <c r="G41" i="10"/>
  <c r="E42" i="10"/>
  <c r="F42" i="10"/>
  <c r="G42" i="10"/>
  <c r="G43" i="10"/>
  <c r="E44" i="10"/>
  <c r="F44" i="10"/>
  <c r="G44" i="10"/>
  <c r="E45" i="10"/>
  <c r="G45" i="10"/>
  <c r="E46" i="10"/>
  <c r="F46" i="10"/>
  <c r="G46" i="10"/>
  <c r="G47" i="10"/>
  <c r="G48" i="10"/>
  <c r="G49" i="10"/>
  <c r="G50" i="10"/>
  <c r="G51" i="10"/>
  <c r="G52" i="10"/>
  <c r="E53" i="10"/>
  <c r="F53" i="10"/>
  <c r="G53" i="10"/>
  <c r="G54" i="10"/>
  <c r="E55" i="10"/>
  <c r="F55" i="10"/>
  <c r="G55" i="10"/>
  <c r="G56" i="10"/>
  <c r="E57" i="10"/>
  <c r="F57" i="10"/>
  <c r="G57" i="10"/>
  <c r="G58" i="10"/>
  <c r="G59" i="10"/>
  <c r="G60" i="10"/>
  <c r="G61" i="10"/>
  <c r="G62" i="10"/>
  <c r="G63" i="10"/>
  <c r="G64" i="10"/>
  <c r="G20" i="9"/>
  <c r="G21" i="9"/>
  <c r="G22" i="9"/>
  <c r="E23" i="9"/>
  <c r="G23" i="9"/>
  <c r="E24" i="9"/>
  <c r="F24" i="9"/>
  <c r="G24" i="9"/>
  <c r="G25" i="9"/>
  <c r="G26" i="9"/>
  <c r="E27" i="9"/>
  <c r="F27" i="9"/>
  <c r="G27" i="9"/>
  <c r="G28" i="9"/>
  <c r="E29" i="9"/>
  <c r="F29" i="9"/>
  <c r="G29" i="9"/>
  <c r="E30" i="9"/>
  <c r="F30" i="9"/>
  <c r="G30" i="9"/>
  <c r="F31" i="9"/>
  <c r="G31" i="9"/>
  <c r="E32" i="9"/>
  <c r="F32" i="9"/>
  <c r="G32" i="9"/>
  <c r="E33" i="9"/>
  <c r="F33" i="9"/>
  <c r="G33" i="9"/>
  <c r="E34" i="9"/>
  <c r="G34" i="9"/>
  <c r="E35" i="9"/>
  <c r="F35" i="9"/>
  <c r="G35" i="9"/>
  <c r="E36" i="9"/>
  <c r="F36" i="9"/>
  <c r="G36" i="9"/>
  <c r="E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F49" i="9"/>
  <c r="G49" i="9"/>
  <c r="G50" i="9"/>
  <c r="E51" i="9"/>
  <c r="F51" i="9"/>
  <c r="G51" i="9"/>
  <c r="E52" i="9"/>
  <c r="F52" i="9"/>
  <c r="G52" i="9"/>
  <c r="F53" i="9"/>
  <c r="G53" i="9"/>
  <c r="E54" i="9"/>
  <c r="F54" i="9"/>
  <c r="G54" i="9"/>
  <c r="E55" i="9"/>
  <c r="F55" i="9"/>
  <c r="G55" i="9"/>
  <c r="G56" i="9"/>
  <c r="E57" i="9"/>
  <c r="F57" i="9"/>
  <c r="G57" i="9"/>
  <c r="G58" i="9"/>
  <c r="G59" i="9"/>
  <c r="F60" i="9"/>
  <c r="G60" i="9"/>
  <c r="E61" i="9"/>
  <c r="F61" i="9"/>
  <c r="G61" i="9"/>
  <c r="F62" i="9"/>
  <c r="G62" i="9"/>
  <c r="E63" i="9"/>
  <c r="F63" i="9"/>
  <c r="G63" i="9"/>
  <c r="G64" i="9"/>
  <c r="G20" i="8"/>
  <c r="E21" i="8"/>
  <c r="F21" i="8"/>
  <c r="G21" i="8"/>
  <c r="G22" i="8"/>
  <c r="G23" i="8"/>
  <c r="E24" i="8"/>
  <c r="F24" i="8"/>
  <c r="G24" i="8"/>
  <c r="G25" i="8"/>
  <c r="G26" i="8"/>
  <c r="E27" i="8"/>
  <c r="F27" i="8"/>
  <c r="G27" i="8"/>
  <c r="G28" i="8"/>
  <c r="E29" i="8"/>
  <c r="F29" i="8"/>
  <c r="G29" i="8"/>
  <c r="E30" i="8"/>
  <c r="G30" i="8"/>
  <c r="F31" i="8"/>
  <c r="G31" i="8"/>
  <c r="E32" i="8"/>
  <c r="F32" i="8"/>
  <c r="G32" i="8"/>
  <c r="E33" i="8"/>
  <c r="F33" i="8"/>
  <c r="G33" i="8"/>
  <c r="G34" i="8"/>
  <c r="E35" i="8"/>
  <c r="F35" i="8"/>
  <c r="G35" i="8"/>
  <c r="E36" i="8"/>
  <c r="F36" i="8"/>
  <c r="G36" i="8"/>
  <c r="F37" i="8"/>
  <c r="G37" i="8"/>
  <c r="E38" i="8"/>
  <c r="G38" i="8"/>
  <c r="F39" i="8"/>
  <c r="G39" i="8"/>
  <c r="E40" i="8"/>
  <c r="F40" i="8"/>
  <c r="G40" i="8"/>
  <c r="E41" i="8"/>
  <c r="F41" i="8"/>
  <c r="G41" i="8"/>
  <c r="G42" i="8"/>
  <c r="G43" i="8"/>
  <c r="E44" i="8"/>
  <c r="F44" i="8"/>
  <c r="G44" i="8"/>
  <c r="F45" i="8"/>
  <c r="G45" i="8"/>
  <c r="E46" i="8"/>
  <c r="F46" i="8"/>
  <c r="G46" i="8"/>
  <c r="E47" i="8"/>
  <c r="F47" i="8"/>
  <c r="G47" i="8"/>
  <c r="G48" i="8"/>
  <c r="G49" i="8"/>
  <c r="G50" i="8"/>
  <c r="G51" i="8"/>
  <c r="G52" i="8"/>
  <c r="E53" i="8"/>
  <c r="F53" i="8"/>
  <c r="G53" i="8"/>
  <c r="F54" i="8"/>
  <c r="G54" i="8"/>
  <c r="E55" i="8"/>
  <c r="F55" i="8"/>
  <c r="G55" i="8"/>
  <c r="E56" i="8"/>
  <c r="F56" i="8"/>
  <c r="G56" i="8"/>
  <c r="E57" i="8"/>
  <c r="G57" i="8"/>
  <c r="G58" i="8"/>
  <c r="G59" i="8"/>
  <c r="F60" i="8"/>
  <c r="G60" i="8"/>
  <c r="E61" i="8"/>
  <c r="F61" i="8"/>
  <c r="G61" i="8"/>
  <c r="G62" i="8"/>
  <c r="E63" i="8"/>
  <c r="F63" i="8"/>
  <c r="G63" i="8"/>
  <c r="G64" i="8"/>
  <c r="G20" i="7"/>
  <c r="G21" i="7"/>
  <c r="G22" i="7"/>
  <c r="G23" i="7"/>
  <c r="G24" i="7"/>
  <c r="G25" i="7"/>
  <c r="G26" i="7"/>
  <c r="G27" i="7"/>
  <c r="G28" i="7"/>
  <c r="E29" i="7"/>
  <c r="F29" i="7"/>
  <c r="G29" i="7"/>
  <c r="G30" i="7"/>
  <c r="E31" i="7"/>
  <c r="F31" i="7"/>
  <c r="G31" i="7"/>
  <c r="E32" i="7"/>
  <c r="F32" i="7"/>
  <c r="G32" i="7"/>
  <c r="F33" i="7"/>
  <c r="G33" i="7"/>
  <c r="G34" i="7"/>
  <c r="E35" i="7"/>
  <c r="G35" i="7"/>
  <c r="G36" i="7"/>
  <c r="E37" i="7"/>
  <c r="F37" i="7"/>
  <c r="G37" i="7"/>
  <c r="G38" i="7"/>
  <c r="E39" i="7"/>
  <c r="G39" i="7"/>
  <c r="F40" i="7"/>
  <c r="G40" i="7"/>
  <c r="G41" i="7"/>
  <c r="G42" i="7"/>
  <c r="G43" i="7"/>
  <c r="E44" i="7"/>
  <c r="F44" i="7"/>
  <c r="G44" i="7"/>
  <c r="G45" i="7"/>
  <c r="E46" i="7"/>
  <c r="F46" i="7"/>
  <c r="G46" i="7"/>
  <c r="G47" i="7"/>
  <c r="G48" i="7"/>
  <c r="G49" i="7"/>
  <c r="G50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G58" i="7"/>
  <c r="G59" i="7"/>
  <c r="G60" i="7"/>
  <c r="G61" i="7"/>
  <c r="G62" i="7"/>
  <c r="G63" i="7"/>
  <c r="G64" i="7"/>
  <c r="E20" i="6"/>
  <c r="G20" i="6"/>
  <c r="G21" i="6"/>
  <c r="E22" i="6"/>
  <c r="F22" i="6"/>
  <c r="G22" i="6"/>
  <c r="G23" i="6"/>
  <c r="E24" i="6"/>
  <c r="F24" i="6"/>
  <c r="G24" i="6"/>
  <c r="E25" i="6"/>
  <c r="F25" i="6"/>
  <c r="G25" i="6"/>
  <c r="G26" i="6"/>
  <c r="E27" i="6"/>
  <c r="F27" i="6"/>
  <c r="G27" i="6"/>
  <c r="G28" i="6"/>
  <c r="E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F34" i="6"/>
  <c r="G34" i="6"/>
  <c r="E35" i="6"/>
  <c r="F35" i="6"/>
  <c r="G35" i="6"/>
  <c r="F36" i="6"/>
  <c r="G36" i="6"/>
  <c r="G37" i="6"/>
  <c r="E38" i="6"/>
  <c r="F38" i="6"/>
  <c r="G38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E49" i="6"/>
  <c r="F49" i="6"/>
  <c r="G49" i="6"/>
  <c r="G50" i="6"/>
  <c r="E51" i="6"/>
  <c r="F51" i="6"/>
  <c r="G51" i="6"/>
  <c r="G52" i="6"/>
  <c r="E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G59" i="6"/>
  <c r="G60" i="6"/>
  <c r="E61" i="6"/>
  <c r="F61" i="6"/>
  <c r="G61" i="6"/>
  <c r="F62" i="6"/>
  <c r="G62" i="6"/>
  <c r="E63" i="6"/>
  <c r="F63" i="6"/>
  <c r="G63" i="6"/>
  <c r="E64" i="6"/>
  <c r="F64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E32" i="5"/>
  <c r="F32" i="5"/>
  <c r="G32" i="5"/>
  <c r="G33" i="5"/>
  <c r="G34" i="5"/>
  <c r="F35" i="5"/>
  <c r="G35" i="5"/>
  <c r="E36" i="5"/>
  <c r="F36" i="5"/>
  <c r="G36" i="5"/>
  <c r="G37" i="5"/>
  <c r="G38" i="5"/>
  <c r="G39" i="5"/>
  <c r="F40" i="5"/>
  <c r="G40" i="5"/>
  <c r="G41" i="5"/>
  <c r="G42" i="5"/>
  <c r="G43" i="5"/>
  <c r="E44" i="5"/>
  <c r="F44" i="5"/>
  <c r="G44" i="5"/>
  <c r="G45" i="5"/>
  <c r="G46" i="5"/>
  <c r="G47" i="5"/>
  <c r="G48" i="5"/>
  <c r="G49" i="5"/>
  <c r="G50" i="5"/>
  <c r="G51" i="5"/>
  <c r="G52" i="5"/>
  <c r="G53" i="5"/>
  <c r="G54" i="5"/>
  <c r="E55" i="5"/>
  <c r="F55" i="5"/>
  <c r="G55" i="5"/>
  <c r="G56" i="5"/>
  <c r="E57" i="5"/>
  <c r="G57" i="5"/>
  <c r="G58" i="5"/>
  <c r="G59" i="5"/>
  <c r="G60" i="5"/>
  <c r="G61" i="5"/>
  <c r="G62" i="5"/>
  <c r="G63" i="5"/>
  <c r="G64" i="5"/>
  <c r="G20" i="4"/>
  <c r="F21" i="4"/>
  <c r="G21" i="4"/>
  <c r="G22" i="4"/>
  <c r="F23" i="4"/>
  <c r="G23" i="4"/>
  <c r="E24" i="4"/>
  <c r="G24" i="4"/>
  <c r="E25" i="4"/>
  <c r="G25" i="4"/>
  <c r="G26" i="4"/>
  <c r="F27" i="4"/>
  <c r="G27" i="4"/>
  <c r="G28" i="4"/>
  <c r="E29" i="4"/>
  <c r="F29" i="4"/>
  <c r="G29" i="4"/>
  <c r="F30" i="4"/>
  <c r="G30" i="4"/>
  <c r="E31" i="4"/>
  <c r="F31" i="4"/>
  <c r="G31" i="4"/>
  <c r="E32" i="4"/>
  <c r="F32" i="4"/>
  <c r="G32" i="4"/>
  <c r="E33" i="4"/>
  <c r="F33" i="4"/>
  <c r="G33" i="4"/>
  <c r="G34" i="4"/>
  <c r="E35" i="4"/>
  <c r="F35" i="4"/>
  <c r="G35" i="4"/>
  <c r="E36" i="4"/>
  <c r="F36" i="4"/>
  <c r="G36" i="4"/>
  <c r="G37" i="4"/>
  <c r="G38" i="4"/>
  <c r="E39" i="4"/>
  <c r="G39" i="4"/>
  <c r="E40" i="4"/>
  <c r="F40" i="4"/>
  <c r="G40" i="4"/>
  <c r="E41" i="4"/>
  <c r="F41" i="4"/>
  <c r="G41" i="4"/>
  <c r="E42" i="4"/>
  <c r="F42" i="4"/>
  <c r="G42" i="4"/>
  <c r="G43" i="4"/>
  <c r="E44" i="4"/>
  <c r="F44" i="4"/>
  <c r="G44" i="4"/>
  <c r="E45" i="4"/>
  <c r="G45" i="4"/>
  <c r="E46" i="4"/>
  <c r="F46" i="4"/>
  <c r="G46" i="4"/>
  <c r="E47" i="4"/>
  <c r="F47" i="4"/>
  <c r="G47" i="4"/>
  <c r="G48" i="4"/>
  <c r="E49" i="4"/>
  <c r="G49" i="4"/>
  <c r="G50" i="4"/>
  <c r="G51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G58" i="4"/>
  <c r="E59" i="4"/>
  <c r="G59" i="4"/>
  <c r="G60" i="4"/>
  <c r="E61" i="4"/>
  <c r="G61" i="4"/>
  <c r="G62" i="4"/>
  <c r="E63" i="4"/>
  <c r="F63" i="4"/>
  <c r="G63" i="4"/>
  <c r="E64" i="4"/>
  <c r="G64" i="4"/>
  <c r="G20" i="3"/>
  <c r="G21" i="3"/>
  <c r="G22" i="3"/>
  <c r="G23" i="3"/>
  <c r="G24" i="3"/>
  <c r="G25" i="3"/>
  <c r="G26" i="3"/>
  <c r="E27" i="3"/>
  <c r="F27" i="3"/>
  <c r="G27" i="3"/>
  <c r="G28" i="3"/>
  <c r="G29" i="3"/>
  <c r="G30" i="3"/>
  <c r="G31" i="3"/>
  <c r="E32" i="3"/>
  <c r="F32" i="3"/>
  <c r="G32" i="3"/>
  <c r="E33" i="3"/>
  <c r="G33" i="3"/>
  <c r="G34" i="3"/>
  <c r="E35" i="3"/>
  <c r="F35" i="3"/>
  <c r="G35" i="3"/>
  <c r="E36" i="3"/>
  <c r="G36" i="3"/>
  <c r="G37" i="3"/>
  <c r="E38" i="3"/>
  <c r="F38" i="3"/>
  <c r="G38" i="3"/>
  <c r="E39" i="3"/>
  <c r="G39" i="3"/>
  <c r="E40" i="3"/>
  <c r="F40" i="3"/>
  <c r="G40" i="3"/>
  <c r="G41" i="3"/>
  <c r="G42" i="3"/>
  <c r="G43" i="3"/>
  <c r="E44" i="3"/>
  <c r="F44" i="3"/>
  <c r="G44" i="3"/>
  <c r="E45" i="3"/>
  <c r="G45" i="3"/>
  <c r="E46" i="3"/>
  <c r="F46" i="3"/>
  <c r="G46" i="3"/>
  <c r="E47" i="3"/>
  <c r="F47" i="3"/>
  <c r="G47" i="3"/>
  <c r="G48" i="3"/>
  <c r="G49" i="3"/>
  <c r="G50" i="3"/>
  <c r="G51" i="3"/>
  <c r="G52" i="3"/>
  <c r="G53" i="3"/>
  <c r="G54" i="3"/>
  <c r="G55" i="3"/>
  <c r="E56" i="3"/>
  <c r="G56" i="3"/>
  <c r="E57" i="3"/>
  <c r="F57" i="3"/>
  <c r="G57" i="3"/>
  <c r="G58" i="3"/>
  <c r="F59" i="3"/>
  <c r="G59" i="3"/>
  <c r="G60" i="3"/>
  <c r="G61" i="3"/>
  <c r="E62" i="3"/>
  <c r="F62" i="3"/>
  <c r="G62" i="3"/>
  <c r="E63" i="3"/>
  <c r="G63" i="3"/>
  <c r="G64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E35" i="2"/>
  <c r="G35" i="2"/>
  <c r="G36" i="2"/>
  <c r="G37" i="2"/>
  <c r="G38" i="2"/>
  <c r="G39" i="2"/>
  <c r="F40" i="2"/>
  <c r="G40" i="2"/>
  <c r="G41" i="2"/>
  <c r="G42" i="2"/>
  <c r="G43" i="2"/>
  <c r="E44" i="2"/>
  <c r="F44" i="2"/>
  <c r="G44" i="2"/>
  <c r="G45" i="2"/>
  <c r="G46" i="2"/>
  <c r="G47" i="2"/>
  <c r="G48" i="2"/>
  <c r="G49" i="2"/>
  <c r="G50" i="2"/>
  <c r="E51" i="2"/>
  <c r="G51" i="2"/>
  <c r="G52" i="2"/>
  <c r="E53" i="2"/>
  <c r="G53" i="2"/>
  <c r="G54" i="2"/>
  <c r="F55" i="2"/>
  <c r="G55" i="2"/>
  <c r="G56" i="2"/>
  <c r="E57" i="2"/>
  <c r="G57" i="2"/>
  <c r="G58" i="2"/>
  <c r="G59" i="2"/>
  <c r="G60" i="2"/>
  <c r="G61" i="2"/>
  <c r="G62" i="2"/>
  <c r="G63" i="2"/>
  <c r="G64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G58" i="1"/>
  <c r="E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F64" i="1"/>
  <c r="G64" i="1"/>
  <c r="G20" i="34"/>
  <c r="E21" i="34"/>
  <c r="F21" i="34"/>
  <c r="G21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G58" i="34"/>
  <c r="E59" i="34"/>
  <c r="F59" i="34"/>
  <c r="G59" i="34"/>
  <c r="G60" i="34"/>
  <c r="E61" i="34"/>
  <c r="F61" i="34"/>
  <c r="G61" i="34"/>
  <c r="E62" i="34"/>
  <c r="F62" i="34"/>
  <c r="G62" i="34"/>
  <c r="E63" i="34"/>
  <c r="F63" i="34"/>
  <c r="G63" i="34"/>
  <c r="E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0"/>
  <c r="F19" i="27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9"/>
  <c r="F19" i="8"/>
  <c r="F19" i="7"/>
  <c r="F19" i="4"/>
  <c r="F19" i="1"/>
  <c r="F19" i="34"/>
  <c r="E19" i="32"/>
  <c r="E19" i="30"/>
  <c r="E19" i="27"/>
  <c r="E19" i="25"/>
  <c r="E19" i="24"/>
  <c r="E19" i="22"/>
  <c r="E19" i="21"/>
  <c r="E19" i="19"/>
  <c r="E19" i="18"/>
  <c r="E19" i="17"/>
  <c r="E19" i="16"/>
  <c r="E19" i="15"/>
  <c r="E19" i="14"/>
  <c r="E19" i="13"/>
  <c r="E19" i="12"/>
  <c r="E19" i="10"/>
  <c r="E19" i="8"/>
  <c r="E19" i="7"/>
  <c r="E19" i="6"/>
  <c r="E19" i="4"/>
  <c r="E19" i="3"/>
  <c r="E19" i="1"/>
  <c r="E19" i="34"/>
  <c r="D18" i="32"/>
  <c r="F48" i="32" s="1"/>
  <c r="C18" i="32"/>
  <c r="D18" i="31"/>
  <c r="F19" i="31" s="1"/>
  <c r="C18" i="31"/>
  <c r="D18" i="30"/>
  <c r="F48" i="30" s="1"/>
  <c r="F59" i="30"/>
  <c r="C18" i="30"/>
  <c r="D18" i="29"/>
  <c r="F32" i="29" s="1"/>
  <c r="F19" i="29"/>
  <c r="C18" i="29"/>
  <c r="C9" i="29" s="1"/>
  <c r="D18" i="28"/>
  <c r="F19" i="28" s="1"/>
  <c r="C18" i="28"/>
  <c r="E55" i="28" s="1"/>
  <c r="D18" i="27"/>
  <c r="F41" i="27" s="1"/>
  <c r="C18" i="27"/>
  <c r="C9" i="27" s="1"/>
  <c r="D18" i="26"/>
  <c r="F19" i="26" s="1"/>
  <c r="C18" i="26"/>
  <c r="D18" i="25"/>
  <c r="F30" i="25" s="1"/>
  <c r="C18" i="25"/>
  <c r="E18" i="25" s="1"/>
  <c r="D18" i="24"/>
  <c r="F26" i="24" s="1"/>
  <c r="C18" i="24"/>
  <c r="D18" i="23"/>
  <c r="D9" i="23" s="1"/>
  <c r="C18" i="23"/>
  <c r="D18" i="22"/>
  <c r="F23" i="22" s="1"/>
  <c r="C18" i="22"/>
  <c r="D18" i="21"/>
  <c r="F18" i="21" s="1"/>
  <c r="C18" i="21"/>
  <c r="C18" i="20"/>
  <c r="C9" i="20" s="1"/>
  <c r="D18" i="19"/>
  <c r="D9" i="19" s="1"/>
  <c r="C18" i="19"/>
  <c r="E23" i="19" s="1"/>
  <c r="D18" i="18"/>
  <c r="D9" i="18" s="1"/>
  <c r="C18" i="18"/>
  <c r="E18" i="18"/>
  <c r="D18" i="17"/>
  <c r="F50" i="17" s="1"/>
  <c r="C18" i="17"/>
  <c r="E58" i="17" s="1"/>
  <c r="D18" i="16"/>
  <c r="F20" i="16" s="1"/>
  <c r="C18" i="16"/>
  <c r="E18" i="16" s="1"/>
  <c r="D18" i="15"/>
  <c r="F18" i="15" s="1"/>
  <c r="F23" i="15"/>
  <c r="C18" i="15"/>
  <c r="D18" i="14"/>
  <c r="F31" i="14" s="1"/>
  <c r="C18" i="14"/>
  <c r="D18" i="13"/>
  <c r="F20" i="13" s="1"/>
  <c r="C18" i="13"/>
  <c r="C9" i="13" s="1"/>
  <c r="D18" i="12"/>
  <c r="C18" i="12"/>
  <c r="E18" i="12" s="1"/>
  <c r="D18" i="11"/>
  <c r="F22" i="11" s="1"/>
  <c r="C18" i="11"/>
  <c r="E19" i="11" s="1"/>
  <c r="D18" i="10"/>
  <c r="F31" i="10" s="1"/>
  <c r="C18" i="10"/>
  <c r="D18" i="9"/>
  <c r="F23" i="9" s="1"/>
  <c r="C18" i="9"/>
  <c r="E20" i="9" s="1"/>
  <c r="D18" i="8"/>
  <c r="F30" i="8" s="1"/>
  <c r="C18" i="8"/>
  <c r="C9" i="8"/>
  <c r="D18" i="7"/>
  <c r="D9" i="7" s="1"/>
  <c r="C18" i="7"/>
  <c r="D18" i="6"/>
  <c r="F19" i="6" s="1"/>
  <c r="C18" i="6"/>
  <c r="D18" i="5"/>
  <c r="F19" i="5" s="1"/>
  <c r="C18" i="5"/>
  <c r="E19" i="5" s="1"/>
  <c r="D18" i="4"/>
  <c r="F48" i="4" s="1"/>
  <c r="C18" i="4"/>
  <c r="D18" i="3"/>
  <c r="F19" i="3" s="1"/>
  <c r="C18" i="3"/>
  <c r="D18" i="2"/>
  <c r="F35" i="2" s="1"/>
  <c r="C18" i="2"/>
  <c r="E55" i="2"/>
  <c r="D18" i="1"/>
  <c r="F18" i="1" s="1"/>
  <c r="F20" i="1"/>
  <c r="C18" i="1"/>
  <c r="E30" i="1" s="1"/>
  <c r="D18" i="34"/>
  <c r="F20" i="34" s="1"/>
  <c r="C18" i="34"/>
  <c r="E20" i="34" s="1"/>
  <c r="D18" i="33"/>
  <c r="F18" i="33" s="1"/>
  <c r="C18" i="33"/>
  <c r="E20" i="33" s="1"/>
  <c r="C13" i="32"/>
  <c r="C12" i="32"/>
  <c r="D11" i="32"/>
  <c r="D12" i="31"/>
  <c r="C10" i="31"/>
  <c r="C13" i="29"/>
  <c r="D12" i="29"/>
  <c r="C12" i="29"/>
  <c r="C10" i="29"/>
  <c r="C13" i="28"/>
  <c r="D12" i="28"/>
  <c r="C13" i="27"/>
  <c r="D12" i="27"/>
  <c r="C12" i="27"/>
  <c r="C11" i="27"/>
  <c r="C10" i="27"/>
  <c r="C13" i="26"/>
  <c r="D12" i="26"/>
  <c r="C12" i="26"/>
  <c r="C11" i="26"/>
  <c r="C13" i="25"/>
  <c r="D12" i="25"/>
  <c r="C12" i="25"/>
  <c r="C12" i="24"/>
  <c r="D12" i="23"/>
  <c r="C12" i="23"/>
  <c r="C10" i="23"/>
  <c r="C12" i="22"/>
  <c r="C10" i="22"/>
  <c r="D12" i="21"/>
  <c r="C12" i="21"/>
  <c r="C10" i="21"/>
  <c r="C13" i="20"/>
  <c r="D13" i="19"/>
  <c r="G13" i="19" s="1"/>
  <c r="C13" i="19"/>
  <c r="D12" i="19"/>
  <c r="C12" i="19"/>
  <c r="C10" i="19"/>
  <c r="D13" i="18"/>
  <c r="C13" i="18"/>
  <c r="D12" i="18"/>
  <c r="C12" i="18"/>
  <c r="D11" i="18"/>
  <c r="C11" i="18"/>
  <c r="D13" i="17"/>
  <c r="G13" i="17" s="1"/>
  <c r="C13" i="17"/>
  <c r="D12" i="17"/>
  <c r="C12" i="17"/>
  <c r="D11" i="17"/>
  <c r="C11" i="17"/>
  <c r="D13" i="16"/>
  <c r="C13" i="16"/>
  <c r="D12" i="16"/>
  <c r="C12" i="16"/>
  <c r="D11" i="16"/>
  <c r="D13" i="15"/>
  <c r="C13" i="15"/>
  <c r="D12" i="15"/>
  <c r="C12" i="15"/>
  <c r="D13" i="14"/>
  <c r="G13" i="14" s="1"/>
  <c r="C13" i="14"/>
  <c r="D12" i="14"/>
  <c r="C12" i="14"/>
  <c r="D13" i="13"/>
  <c r="C13" i="13"/>
  <c r="D12" i="13"/>
  <c r="C12" i="13"/>
  <c r="D11" i="13"/>
  <c r="C13" i="12"/>
  <c r="D12" i="12"/>
  <c r="D13" i="11"/>
  <c r="C13" i="11"/>
  <c r="D12" i="11"/>
  <c r="C12" i="11"/>
  <c r="D11" i="11"/>
  <c r="C10" i="11"/>
  <c r="D13" i="10"/>
  <c r="C13" i="10"/>
  <c r="D12" i="10"/>
  <c r="C12" i="10"/>
  <c r="D13" i="9"/>
  <c r="G13" i="9" s="1"/>
  <c r="C13" i="9"/>
  <c r="D12" i="9"/>
  <c r="C10" i="9"/>
  <c r="D13" i="8"/>
  <c r="C13" i="8"/>
  <c r="D12" i="8"/>
  <c r="D13" i="7"/>
  <c r="C13" i="7"/>
  <c r="D12" i="7"/>
  <c r="D11" i="7"/>
  <c r="D13" i="6"/>
  <c r="C13" i="6"/>
  <c r="D12" i="6"/>
  <c r="C12" i="6"/>
  <c r="D13" i="5"/>
  <c r="G13" i="5" s="1"/>
  <c r="C13" i="5"/>
  <c r="D12" i="5"/>
  <c r="C12" i="5"/>
  <c r="D9" i="5"/>
  <c r="D13" i="4"/>
  <c r="C13" i="4"/>
  <c r="D12" i="4"/>
  <c r="D13" i="3"/>
  <c r="C13" i="3"/>
  <c r="D12" i="3"/>
  <c r="C10" i="3"/>
  <c r="D13" i="2"/>
  <c r="C13" i="2"/>
  <c r="D12" i="2"/>
  <c r="C12" i="2"/>
  <c r="D13" i="1"/>
  <c r="C13" i="1"/>
  <c r="D12" i="1"/>
  <c r="D10" i="1"/>
  <c r="G10" i="1" s="1"/>
  <c r="C10" i="1"/>
  <c r="D13" i="34"/>
  <c r="C13" i="34"/>
  <c r="D12" i="34"/>
  <c r="D10" i="34"/>
  <c r="C13" i="33"/>
  <c r="D12" i="33"/>
  <c r="C10" i="33"/>
  <c r="G19" i="34"/>
  <c r="G71" i="34"/>
  <c r="H71" i="34" s="1"/>
  <c r="G152" i="34"/>
  <c r="G295" i="34"/>
  <c r="G506" i="34"/>
  <c r="H506" i="34" s="1"/>
  <c r="G530" i="34"/>
  <c r="G19" i="1"/>
  <c r="H19" i="1" s="1"/>
  <c r="G71" i="1"/>
  <c r="G152" i="1"/>
  <c r="G295" i="1"/>
  <c r="G506" i="1"/>
  <c r="G530" i="1"/>
  <c r="H530" i="1" s="1"/>
  <c r="G19" i="2"/>
  <c r="G71" i="2"/>
  <c r="G152" i="2"/>
  <c r="G295" i="2"/>
  <c r="G506" i="2"/>
  <c r="G530" i="2"/>
  <c r="G19" i="3"/>
  <c r="G71" i="3"/>
  <c r="G152" i="3"/>
  <c r="G295" i="3"/>
  <c r="G506" i="3"/>
  <c r="G530" i="3"/>
  <c r="G19" i="4"/>
  <c r="G71" i="4"/>
  <c r="G152" i="4"/>
  <c r="G295" i="4"/>
  <c r="G506" i="4"/>
  <c r="H506" i="4" s="1"/>
  <c r="G530" i="4"/>
  <c r="H530" i="4" s="1"/>
  <c r="G19" i="5"/>
  <c r="G71" i="5"/>
  <c r="G152" i="5"/>
  <c r="G295" i="5"/>
  <c r="G506" i="5"/>
  <c r="G530" i="5"/>
  <c r="G19" i="6"/>
  <c r="G71" i="6"/>
  <c r="G152" i="6"/>
  <c r="H152" i="6" s="1"/>
  <c r="G295" i="6"/>
  <c r="G506" i="6"/>
  <c r="H506" i="6" s="1"/>
  <c r="G530" i="6"/>
  <c r="G19" i="7"/>
  <c r="G71" i="7"/>
  <c r="G152" i="7"/>
  <c r="G295" i="7"/>
  <c r="G506" i="7"/>
  <c r="G530" i="7"/>
  <c r="G19" i="8"/>
  <c r="H19" i="8" s="1"/>
  <c r="G71" i="8"/>
  <c r="G152" i="8"/>
  <c r="G295" i="8"/>
  <c r="G506" i="8"/>
  <c r="H506" i="8" s="1"/>
  <c r="G530" i="8"/>
  <c r="G19" i="9"/>
  <c r="G71" i="9"/>
  <c r="G152" i="9"/>
  <c r="G295" i="9"/>
  <c r="G506" i="9"/>
  <c r="H506" i="9" s="1"/>
  <c r="G530" i="9"/>
  <c r="G19" i="10"/>
  <c r="G71" i="10"/>
  <c r="G152" i="10"/>
  <c r="G295" i="10"/>
  <c r="G506" i="10"/>
  <c r="G530" i="10"/>
  <c r="G19" i="11"/>
  <c r="G71" i="11"/>
  <c r="G152" i="11"/>
  <c r="G295" i="11"/>
  <c r="G506" i="11"/>
  <c r="G530" i="11"/>
  <c r="G19" i="12"/>
  <c r="H19" i="12" s="1"/>
  <c r="G71" i="12"/>
  <c r="G152" i="12"/>
  <c r="G295" i="12"/>
  <c r="G506" i="12"/>
  <c r="G530" i="12"/>
  <c r="G19" i="13"/>
  <c r="G71" i="13"/>
  <c r="G152" i="13"/>
  <c r="G295" i="13"/>
  <c r="G506" i="13"/>
  <c r="H506" i="13" s="1"/>
  <c r="G530" i="13"/>
  <c r="G19" i="14"/>
  <c r="G71" i="14"/>
  <c r="G152" i="14"/>
  <c r="G295" i="14"/>
  <c r="H295" i="14" s="1"/>
  <c r="G506" i="14"/>
  <c r="G530" i="14"/>
  <c r="G19" i="15"/>
  <c r="H19" i="15" s="1"/>
  <c r="G71" i="15"/>
  <c r="G152" i="15"/>
  <c r="G295" i="15"/>
  <c r="G506" i="15"/>
  <c r="H506" i="15" s="1"/>
  <c r="G530" i="15"/>
  <c r="G19" i="16"/>
  <c r="G71" i="16"/>
  <c r="G152" i="16"/>
  <c r="G295" i="16"/>
  <c r="G506" i="16"/>
  <c r="H506" i="16" s="1"/>
  <c r="G530" i="16"/>
  <c r="G19" i="17"/>
  <c r="G71" i="17"/>
  <c r="G152" i="17"/>
  <c r="H152" i="17" s="1"/>
  <c r="G295" i="17"/>
  <c r="G506" i="17"/>
  <c r="H506" i="17" s="1"/>
  <c r="G530" i="17"/>
  <c r="H530" i="17" s="1"/>
  <c r="G19" i="18"/>
  <c r="H19" i="18" s="1"/>
  <c r="G71" i="18"/>
  <c r="G152" i="18"/>
  <c r="G295" i="18"/>
  <c r="G506" i="18"/>
  <c r="G530" i="18"/>
  <c r="G19" i="19"/>
  <c r="G71" i="19"/>
  <c r="G152" i="19"/>
  <c r="G295" i="19"/>
  <c r="G506" i="19"/>
  <c r="G530" i="19"/>
  <c r="G152" i="20"/>
  <c r="G295" i="20"/>
  <c r="G506" i="20"/>
  <c r="G530" i="20"/>
  <c r="H530" i="20" s="1"/>
  <c r="G19" i="21"/>
  <c r="G71" i="21"/>
  <c r="G152" i="21"/>
  <c r="G295" i="21"/>
  <c r="G506" i="21"/>
  <c r="G530" i="21"/>
  <c r="G19" i="22"/>
  <c r="G71" i="22"/>
  <c r="G152" i="22"/>
  <c r="G295" i="22"/>
  <c r="G506" i="22"/>
  <c r="G530" i="22"/>
  <c r="G19" i="23"/>
  <c r="G71" i="23"/>
  <c r="G152" i="23"/>
  <c r="G295" i="23"/>
  <c r="G506" i="23"/>
  <c r="H506" i="23" s="1"/>
  <c r="G530" i="23"/>
  <c r="G19" i="24"/>
  <c r="G71" i="24"/>
  <c r="G152" i="24"/>
  <c r="G295" i="24"/>
  <c r="G506" i="24"/>
  <c r="G530" i="24"/>
  <c r="G19" i="25"/>
  <c r="G71" i="25"/>
  <c r="G152" i="25"/>
  <c r="G295" i="25"/>
  <c r="G506" i="25"/>
  <c r="G530" i="25"/>
  <c r="G19" i="26"/>
  <c r="G71" i="26"/>
  <c r="G152" i="26"/>
  <c r="G295" i="26"/>
  <c r="G506" i="26"/>
  <c r="H506" i="26" s="1"/>
  <c r="G530" i="26"/>
  <c r="G19" i="27"/>
  <c r="G71" i="27"/>
  <c r="G152" i="27"/>
  <c r="G295" i="27"/>
  <c r="G506" i="27"/>
  <c r="G530" i="27"/>
  <c r="G19" i="28"/>
  <c r="G71" i="28"/>
  <c r="G152" i="28"/>
  <c r="G295" i="28"/>
  <c r="G506" i="28"/>
  <c r="G530" i="28"/>
  <c r="G19" i="29"/>
  <c r="G71" i="29"/>
  <c r="G152" i="29"/>
  <c r="G295" i="29"/>
  <c r="G506" i="29"/>
  <c r="G530" i="29"/>
  <c r="G19" i="30"/>
  <c r="G71" i="30"/>
  <c r="G152" i="30"/>
  <c r="G295" i="30"/>
  <c r="G506" i="30"/>
  <c r="H506" i="30" s="1"/>
  <c r="G530" i="30"/>
  <c r="G19" i="31"/>
  <c r="G71" i="31"/>
  <c r="G152" i="31"/>
  <c r="G295" i="31"/>
  <c r="G506" i="31"/>
  <c r="G530" i="31"/>
  <c r="G19" i="32"/>
  <c r="G71" i="32"/>
  <c r="G152" i="32"/>
  <c r="G295" i="32"/>
  <c r="G506" i="32"/>
  <c r="H506" i="32" s="1"/>
  <c r="G530" i="32"/>
  <c r="H530" i="32" s="1"/>
  <c r="G19" i="33"/>
  <c r="G71" i="33"/>
  <c r="G152" i="33"/>
  <c r="G295" i="33"/>
  <c r="G506" i="33"/>
  <c r="G530" i="33"/>
  <c r="H525" i="4"/>
  <c r="H513" i="4"/>
  <c r="H527" i="6"/>
  <c r="H519" i="6"/>
  <c r="H515" i="6"/>
  <c r="H511" i="6"/>
  <c r="H525" i="8"/>
  <c r="H512" i="9"/>
  <c r="H511" i="10"/>
  <c r="H525" i="12"/>
  <c r="H516" i="13"/>
  <c r="H527" i="14"/>
  <c r="H514" i="15"/>
  <c r="H510" i="15"/>
  <c r="H513" i="16"/>
  <c r="H528" i="17"/>
  <c r="H520" i="17"/>
  <c r="H516" i="17"/>
  <c r="H512" i="17"/>
  <c r="H508" i="17"/>
  <c r="H525" i="20"/>
  <c r="H528" i="4"/>
  <c r="H524" i="4"/>
  <c r="H520" i="4"/>
  <c r="H516" i="4"/>
  <c r="H512" i="4"/>
  <c r="H526" i="6"/>
  <c r="H518" i="6"/>
  <c r="H528" i="8"/>
  <c r="H516" i="8"/>
  <c r="H527" i="9"/>
  <c r="H515" i="9"/>
  <c r="H525" i="11"/>
  <c r="H513" i="11"/>
  <c r="H528" i="12"/>
  <c r="H514" i="14"/>
  <c r="H525" i="15"/>
  <c r="H517" i="15"/>
  <c r="H513" i="15"/>
  <c r="H528" i="16"/>
  <c r="H527" i="17"/>
  <c r="H523" i="17"/>
  <c r="H519" i="17"/>
  <c r="H515" i="17"/>
  <c r="H511" i="17"/>
  <c r="H507" i="17"/>
  <c r="H525" i="19"/>
  <c r="H528" i="20"/>
  <c r="H514" i="23"/>
  <c r="H513" i="24"/>
  <c r="H520" i="25"/>
  <c r="H516" i="25"/>
  <c r="H512" i="25"/>
  <c r="H527" i="26"/>
  <c r="H520" i="29"/>
  <c r="H527" i="30"/>
  <c r="H523" i="30"/>
  <c r="H519" i="30"/>
  <c r="H515" i="30"/>
  <c r="H511" i="30"/>
  <c r="H529" i="32"/>
  <c r="H525" i="32"/>
  <c r="H517" i="32"/>
  <c r="H513" i="32"/>
  <c r="H525" i="23"/>
  <c r="H513" i="23"/>
  <c r="H516" i="24"/>
  <c r="H512" i="24"/>
  <c r="H527" i="25"/>
  <c r="H511" i="25"/>
  <c r="H519" i="29"/>
  <c r="H510" i="30"/>
  <c r="H520" i="32"/>
  <c r="H516" i="32"/>
  <c r="H512" i="32"/>
  <c r="H486" i="25"/>
  <c r="H482" i="25"/>
  <c r="H474" i="25"/>
  <c r="H466" i="25"/>
  <c r="H450" i="25"/>
  <c r="H426" i="25"/>
  <c r="H418" i="25"/>
  <c r="H414" i="25"/>
  <c r="H394" i="25"/>
  <c r="H390" i="25"/>
  <c r="H386" i="25"/>
  <c r="H382" i="25"/>
  <c r="H374" i="25"/>
  <c r="H366" i="25"/>
  <c r="H362" i="25"/>
  <c r="H342" i="25"/>
  <c r="H322" i="25"/>
  <c r="H306" i="25"/>
  <c r="H498" i="26"/>
  <c r="H494" i="26"/>
  <c r="H490" i="26"/>
  <c r="H482" i="26"/>
  <c r="H474" i="26"/>
  <c r="H462" i="26"/>
  <c r="H454" i="26"/>
  <c r="H450" i="26"/>
  <c r="H434" i="26"/>
  <c r="H426" i="26"/>
  <c r="H402" i="26"/>
  <c r="H394" i="26"/>
  <c r="H374" i="26"/>
  <c r="H322" i="26"/>
  <c r="H306" i="26"/>
  <c r="H498" i="27"/>
  <c r="H470" i="27"/>
  <c r="H462" i="27"/>
  <c r="H426" i="27"/>
  <c r="H402" i="27"/>
  <c r="H394" i="27"/>
  <c r="H382" i="27"/>
  <c r="H366" i="27"/>
  <c r="H362" i="27"/>
  <c r="H306" i="27"/>
  <c r="H489" i="25"/>
  <c r="H481" i="25"/>
  <c r="H477" i="25"/>
  <c r="H469" i="25"/>
  <c r="H457" i="25"/>
  <c r="H453" i="25"/>
  <c r="H445" i="25"/>
  <c r="H425" i="25"/>
  <c r="H417" i="25"/>
  <c r="H413" i="25"/>
  <c r="H409" i="25"/>
  <c r="H397" i="25"/>
  <c r="H389" i="25"/>
  <c r="H381" i="25"/>
  <c r="H373" i="25"/>
  <c r="H361" i="25"/>
  <c r="H353" i="25"/>
  <c r="H349" i="25"/>
  <c r="H325" i="25"/>
  <c r="H321" i="25"/>
  <c r="H313" i="25"/>
  <c r="H489" i="26"/>
  <c r="H481" i="26"/>
  <c r="H477" i="26"/>
  <c r="H473" i="26"/>
  <c r="H465" i="26"/>
  <c r="H461" i="26"/>
  <c r="H453" i="26"/>
  <c r="H445" i="26"/>
  <c r="H425" i="26"/>
  <c r="H421" i="26"/>
  <c r="H417" i="26"/>
  <c r="H413" i="26"/>
  <c r="H405" i="26"/>
  <c r="H397" i="26"/>
  <c r="H373" i="26"/>
  <c r="H361" i="26"/>
  <c r="H349" i="26"/>
  <c r="H329" i="26"/>
  <c r="H325" i="26"/>
  <c r="H313" i="26"/>
  <c r="H481" i="27"/>
  <c r="H477" i="27"/>
  <c r="H469" i="27"/>
  <c r="H465" i="27"/>
  <c r="H453" i="27"/>
  <c r="H445" i="27"/>
  <c r="H425" i="27"/>
  <c r="H421" i="27"/>
  <c r="H361" i="27"/>
  <c r="H349" i="27"/>
  <c r="H329" i="27"/>
  <c r="H349" i="28"/>
  <c r="H382" i="29"/>
  <c r="H362" i="29"/>
  <c r="H322" i="29"/>
  <c r="H306" i="29"/>
  <c r="H498" i="30"/>
  <c r="H494" i="30"/>
  <c r="H490" i="30"/>
  <c r="H486" i="30"/>
  <c r="H482" i="30"/>
  <c r="H474" i="30"/>
  <c r="H470" i="30"/>
  <c r="H466" i="30"/>
  <c r="H458" i="30"/>
  <c r="H442" i="30"/>
  <c r="H438" i="30"/>
  <c r="H426" i="30"/>
  <c r="H410" i="30"/>
  <c r="H402" i="30"/>
  <c r="H390" i="30"/>
  <c r="H386" i="30"/>
  <c r="H374" i="30"/>
  <c r="H366" i="30"/>
  <c r="H342" i="30"/>
  <c r="H338" i="30"/>
  <c r="H306" i="30"/>
  <c r="H486" i="31"/>
  <c r="H374" i="31"/>
  <c r="H373" i="29"/>
  <c r="H361" i="29"/>
  <c r="H349" i="29"/>
  <c r="H497" i="30"/>
  <c r="H481" i="30"/>
  <c r="H473" i="30"/>
  <c r="H469" i="30"/>
  <c r="H457" i="30"/>
  <c r="H449" i="30"/>
  <c r="H445" i="30"/>
  <c r="H441" i="30"/>
  <c r="H425" i="30"/>
  <c r="H417" i="30"/>
  <c r="H409" i="30"/>
  <c r="H381" i="30"/>
  <c r="H373" i="30"/>
  <c r="H369" i="30"/>
  <c r="H361" i="30"/>
  <c r="H353" i="30"/>
  <c r="H349" i="30"/>
  <c r="H337" i="30"/>
  <c r="H329" i="30"/>
  <c r="H321" i="30"/>
  <c r="H313" i="30"/>
  <c r="H309" i="30"/>
  <c r="H481" i="31"/>
  <c r="H306" i="31"/>
  <c r="H498" i="32"/>
  <c r="H494" i="32"/>
  <c r="H490" i="32"/>
  <c r="H482" i="32"/>
  <c r="H478" i="32"/>
  <c r="H474" i="32"/>
  <c r="H466" i="32"/>
  <c r="H462" i="32"/>
  <c r="H458" i="32"/>
  <c r="H454" i="32"/>
  <c r="H446" i="32"/>
  <c r="H442" i="32"/>
  <c r="H438" i="32"/>
  <c r="H434" i="32"/>
  <c r="H430" i="32"/>
  <c r="H426" i="32"/>
  <c r="H418" i="32"/>
  <c r="H414" i="32"/>
  <c r="H402" i="32"/>
  <c r="H394" i="32"/>
  <c r="H390" i="32"/>
  <c r="H386" i="32"/>
  <c r="H382" i="32"/>
  <c r="H378" i="32"/>
  <c r="H374" i="32"/>
  <c r="H370" i="32"/>
  <c r="H366" i="32"/>
  <c r="H362" i="32"/>
  <c r="H342" i="32"/>
  <c r="H338" i="32"/>
  <c r="H322" i="32"/>
  <c r="H306" i="32"/>
  <c r="H302" i="32"/>
  <c r="H497" i="32"/>
  <c r="H493" i="32"/>
  <c r="H489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401" i="32"/>
  <c r="H397" i="32"/>
  <c r="H393" i="32"/>
  <c r="H389" i="32"/>
  <c r="H385" i="32"/>
  <c r="H381" i="32"/>
  <c r="H377" i="32"/>
  <c r="H373" i="32"/>
  <c r="H365" i="32"/>
  <c r="H361" i="32"/>
  <c r="H353" i="32"/>
  <c r="H349" i="32"/>
  <c r="H329" i="32"/>
  <c r="H325" i="32"/>
  <c r="H321" i="32"/>
  <c r="H317" i="32"/>
  <c r="H313" i="32"/>
  <c r="H309" i="32"/>
  <c r="H305" i="32"/>
  <c r="H161" i="27"/>
  <c r="H225" i="28"/>
  <c r="H277" i="29"/>
  <c r="H269" i="29"/>
  <c r="H265" i="29"/>
  <c r="H261" i="29"/>
  <c r="H257" i="29"/>
  <c r="H253" i="29"/>
  <c r="H241" i="29"/>
  <c r="H225" i="29"/>
  <c r="H221" i="29"/>
  <c r="H285" i="30"/>
  <c r="H281" i="30"/>
  <c r="H277" i="30"/>
  <c r="H273" i="30"/>
  <c r="H269" i="30"/>
  <c r="H265" i="30"/>
  <c r="H261" i="30"/>
  <c r="H257" i="30"/>
  <c r="H253" i="30"/>
  <c r="H245" i="30"/>
  <c r="H241" i="30"/>
  <c r="H237" i="30"/>
  <c r="H233" i="30"/>
  <c r="H225" i="30"/>
  <c r="H160" i="27"/>
  <c r="H260" i="28"/>
  <c r="H224" i="28"/>
  <c r="H284" i="29"/>
  <c r="H280" i="29"/>
  <c r="H264" i="29"/>
  <c r="H260" i="29"/>
  <c r="H224" i="29"/>
  <c r="H204" i="29"/>
  <c r="H200" i="29"/>
  <c r="H192" i="29"/>
  <c r="H288" i="30"/>
  <c r="H284" i="30"/>
  <c r="H280" i="30"/>
  <c r="H276" i="30"/>
  <c r="H272" i="30"/>
  <c r="H268" i="30"/>
  <c r="H264" i="30"/>
  <c r="H260" i="30"/>
  <c r="H244" i="30"/>
  <c r="H236" i="30"/>
  <c r="H224" i="30"/>
  <c r="H207" i="31"/>
  <c r="H191" i="31"/>
  <c r="H171" i="31"/>
  <c r="H287" i="32"/>
  <c r="H283" i="32"/>
  <c r="H279" i="32"/>
  <c r="H275" i="32"/>
  <c r="H271" i="32"/>
  <c r="H267" i="32"/>
  <c r="H263" i="32"/>
  <c r="H259" i="32"/>
  <c r="H255" i="32"/>
  <c r="H251" i="32"/>
  <c r="H243" i="32"/>
  <c r="H235" i="32"/>
  <c r="H227" i="32"/>
  <c r="H223" i="32"/>
  <c r="H219" i="32"/>
  <c r="H215" i="32"/>
  <c r="H207" i="32"/>
  <c r="H203" i="32"/>
  <c r="H199" i="32"/>
  <c r="H195" i="32"/>
  <c r="H191" i="32"/>
  <c r="H187" i="32"/>
  <c r="H183" i="32"/>
  <c r="H179" i="32"/>
  <c r="H175" i="32"/>
  <c r="H171" i="32"/>
  <c r="H167" i="32"/>
  <c r="H163" i="32"/>
  <c r="H155" i="32"/>
  <c r="H194" i="31"/>
  <c r="H170" i="31"/>
  <c r="H286" i="32"/>
  <c r="H282" i="32"/>
  <c r="H278" i="32"/>
  <c r="H274" i="32"/>
  <c r="H270" i="32"/>
  <c r="H266" i="32"/>
  <c r="H262" i="32"/>
  <c r="H258" i="32"/>
  <c r="H254" i="32"/>
  <c r="H250" i="32"/>
  <c r="H230" i="32"/>
  <c r="H226" i="32"/>
  <c r="H222" i="32"/>
  <c r="H218" i="32"/>
  <c r="H214" i="32"/>
  <c r="H210" i="32"/>
  <c r="H206" i="32"/>
  <c r="H202" i="32"/>
  <c r="H198" i="32"/>
  <c r="H194" i="32"/>
  <c r="H190" i="32"/>
  <c r="H182" i="32"/>
  <c r="H174" i="32"/>
  <c r="H170" i="32"/>
  <c r="H166" i="32"/>
  <c r="H162" i="32"/>
  <c r="H158" i="32"/>
  <c r="H114" i="15"/>
  <c r="H140" i="16"/>
  <c r="H126" i="17"/>
  <c r="H135" i="15"/>
  <c r="H141" i="16"/>
  <c r="H89" i="16"/>
  <c r="H89" i="18"/>
  <c r="H142" i="24"/>
  <c r="H106" i="24"/>
  <c r="H108" i="25"/>
  <c r="H105" i="24"/>
  <c r="H81" i="24"/>
  <c r="H111" i="27"/>
  <c r="H138" i="30"/>
  <c r="H114" i="30"/>
  <c r="H94" i="30"/>
  <c r="H134" i="32"/>
  <c r="H98" i="32"/>
  <c r="H94" i="32"/>
  <c r="H90" i="32"/>
  <c r="H86" i="32"/>
  <c r="H78" i="32"/>
  <c r="H137" i="30"/>
  <c r="H109" i="30"/>
  <c r="H97" i="30"/>
  <c r="H141" i="32"/>
  <c r="H133" i="32"/>
  <c r="H97" i="32"/>
  <c r="H89" i="32"/>
  <c r="H81" i="32"/>
  <c r="H77" i="32"/>
  <c r="G13" i="6"/>
  <c r="H152" i="34"/>
  <c r="E505" i="21"/>
  <c r="E505" i="22"/>
  <c r="E505" i="23"/>
  <c r="E505" i="24"/>
  <c r="E505" i="30"/>
  <c r="E505" i="31"/>
  <c r="G505" i="34"/>
  <c r="G505" i="1"/>
  <c r="G505" i="2"/>
  <c r="G505" i="3"/>
  <c r="G505" i="4"/>
  <c r="G505" i="5"/>
  <c r="G505" i="6"/>
  <c r="H505" i="6" s="1"/>
  <c r="G505" i="7"/>
  <c r="G505" i="8"/>
  <c r="G505" i="9"/>
  <c r="G505" i="10"/>
  <c r="G505" i="11"/>
  <c r="G505" i="13"/>
  <c r="G505" i="14"/>
  <c r="G505" i="15"/>
  <c r="G505" i="16"/>
  <c r="G505" i="17"/>
  <c r="G505" i="18"/>
  <c r="G505" i="19"/>
  <c r="C8" i="29"/>
  <c r="E13" i="29" s="1"/>
  <c r="F505" i="34"/>
  <c r="F505" i="1"/>
  <c r="F505" i="2"/>
  <c r="F505" i="3"/>
  <c r="F505" i="4"/>
  <c r="F505" i="5"/>
  <c r="F505" i="6"/>
  <c r="F505" i="7"/>
  <c r="F505" i="8"/>
  <c r="F505" i="9"/>
  <c r="F505" i="10"/>
  <c r="F505" i="11"/>
  <c r="F505" i="13"/>
  <c r="F505" i="14"/>
  <c r="F505" i="15"/>
  <c r="F505" i="16"/>
  <c r="F505" i="17"/>
  <c r="F505" i="18"/>
  <c r="F505" i="19"/>
  <c r="E294" i="33"/>
  <c r="E294" i="34"/>
  <c r="E294" i="1"/>
  <c r="E294" i="3"/>
  <c r="E294" i="4"/>
  <c r="H362" i="22"/>
  <c r="H360" i="22"/>
  <c r="H352" i="22"/>
  <c r="H348" i="22"/>
  <c r="H342" i="22"/>
  <c r="H340" i="22"/>
  <c r="H338" i="22"/>
  <c r="H336" i="22"/>
  <c r="H320" i="22"/>
  <c r="C8" i="26"/>
  <c r="F294" i="33"/>
  <c r="F294" i="34"/>
  <c r="F294" i="1"/>
  <c r="F294" i="2"/>
  <c r="F294" i="3"/>
  <c r="F294" i="4"/>
  <c r="F294" i="5"/>
  <c r="F294" i="6"/>
  <c r="F294" i="7"/>
  <c r="F294" i="8"/>
  <c r="F294" i="9"/>
  <c r="F294" i="10"/>
  <c r="F294" i="11"/>
  <c r="F294" i="12"/>
  <c r="F294" i="13"/>
  <c r="F294" i="15"/>
  <c r="F294" i="16"/>
  <c r="F294" i="18"/>
  <c r="F294" i="19"/>
  <c r="F294" i="23"/>
  <c r="F294" i="25"/>
  <c r="F294" i="26"/>
  <c r="F294" i="27"/>
  <c r="F294" i="28"/>
  <c r="F294" i="29"/>
  <c r="F294" i="31"/>
  <c r="H361" i="22"/>
  <c r="H355" i="22"/>
  <c r="H385" i="23"/>
  <c r="H383" i="23"/>
  <c r="H373" i="23"/>
  <c r="H367" i="23"/>
  <c r="H361" i="23"/>
  <c r="H359" i="23"/>
  <c r="H355" i="23"/>
  <c r="H353" i="23"/>
  <c r="H351" i="23"/>
  <c r="H349" i="23"/>
  <c r="H331" i="23"/>
  <c r="H313" i="23"/>
  <c r="H309" i="23"/>
  <c r="H299" i="23"/>
  <c r="H499" i="24"/>
  <c r="H497" i="24"/>
  <c r="H495" i="24"/>
  <c r="H493" i="24"/>
  <c r="H489" i="24"/>
  <c r="H487" i="24"/>
  <c r="H481" i="24"/>
  <c r="H475" i="24"/>
  <c r="H469" i="24"/>
  <c r="H465" i="24"/>
  <c r="H461" i="24"/>
  <c r="H459" i="24"/>
  <c r="H457" i="24"/>
  <c r="H455" i="24"/>
  <c r="H453" i="24"/>
  <c r="H451" i="24"/>
  <c r="H443" i="24"/>
  <c r="H435" i="24"/>
  <c r="H431" i="24"/>
  <c r="H429" i="24"/>
  <c r="H427" i="24"/>
  <c r="H425" i="24"/>
  <c r="H423" i="24"/>
  <c r="H421" i="24"/>
  <c r="H417" i="24"/>
  <c r="H407" i="24"/>
  <c r="H403" i="24"/>
  <c r="H399" i="24"/>
  <c r="H397" i="24"/>
  <c r="H395" i="24"/>
  <c r="H384" i="23"/>
  <c r="H380" i="23"/>
  <c r="H376" i="23"/>
  <c r="H374" i="23"/>
  <c r="H360" i="23"/>
  <c r="H348" i="23"/>
  <c r="H346" i="23"/>
  <c r="H344" i="23"/>
  <c r="H340" i="23"/>
  <c r="H338" i="23"/>
  <c r="H336" i="23"/>
  <c r="H324" i="23"/>
  <c r="H322" i="23"/>
  <c r="H316" i="23"/>
  <c r="H312" i="23"/>
  <c r="H306" i="23"/>
  <c r="H300" i="23"/>
  <c r="H498" i="24"/>
  <c r="H494" i="24"/>
  <c r="H490" i="24"/>
  <c r="H488" i="24"/>
  <c r="H486" i="24"/>
  <c r="H482" i="24"/>
  <c r="H480" i="24"/>
  <c r="H476" i="24"/>
  <c r="H470" i="24"/>
  <c r="H466" i="24"/>
  <c r="H464" i="24"/>
  <c r="H460" i="24"/>
  <c r="H458" i="24"/>
  <c r="H456" i="24"/>
  <c r="H454" i="24"/>
  <c r="H452" i="24"/>
  <c r="H450" i="24"/>
  <c r="H448" i="24"/>
  <c r="H440" i="24"/>
  <c r="H434" i="24"/>
  <c r="H430" i="24"/>
  <c r="H428" i="24"/>
  <c r="H426" i="24"/>
  <c r="H424" i="24"/>
  <c r="H420" i="24"/>
  <c r="H416" i="24"/>
  <c r="H410" i="24"/>
  <c r="H404" i="24"/>
  <c r="H402" i="24"/>
  <c r="H400" i="24"/>
  <c r="H396" i="24"/>
  <c r="H394" i="24"/>
  <c r="H390" i="24"/>
  <c r="H388" i="24"/>
  <c r="H386" i="24"/>
  <c r="H384" i="24"/>
  <c r="H382" i="24"/>
  <c r="H380" i="24"/>
  <c r="H376" i="24"/>
  <c r="H374" i="24"/>
  <c r="H368" i="24"/>
  <c r="H366" i="24"/>
  <c r="H364" i="24"/>
  <c r="H362" i="24"/>
  <c r="H360" i="24"/>
  <c r="H352" i="24"/>
  <c r="H338" i="24"/>
  <c r="H336" i="24"/>
  <c r="H324" i="24"/>
  <c r="H322" i="24"/>
  <c r="H320" i="24"/>
  <c r="H316" i="24"/>
  <c r="H312" i="24"/>
  <c r="H306" i="24"/>
  <c r="H304" i="24"/>
  <c r="H302" i="24"/>
  <c r="H498" i="25"/>
  <c r="H496" i="25"/>
  <c r="H391" i="24"/>
  <c r="H385" i="24"/>
  <c r="H383" i="24"/>
  <c r="H379" i="24"/>
  <c r="H375" i="24"/>
  <c r="H373" i="24"/>
  <c r="H371" i="24"/>
  <c r="H367" i="24"/>
  <c r="H361" i="24"/>
  <c r="H355" i="24"/>
  <c r="H351" i="24"/>
  <c r="H349" i="24"/>
  <c r="H343" i="24"/>
  <c r="H341" i="24"/>
  <c r="H329" i="24"/>
  <c r="H325" i="24"/>
  <c r="H323" i="24"/>
  <c r="H321" i="24"/>
  <c r="H319" i="24"/>
  <c r="H313" i="24"/>
  <c r="H309" i="24"/>
  <c r="H305" i="24"/>
  <c r="H299" i="24"/>
  <c r="H499" i="25"/>
  <c r="H180" i="22"/>
  <c r="H170" i="22"/>
  <c r="H168" i="22"/>
  <c r="H162" i="22"/>
  <c r="H160" i="22"/>
  <c r="H158" i="22"/>
  <c r="H288" i="23"/>
  <c r="H284" i="23"/>
  <c r="H282" i="23"/>
  <c r="H280" i="23"/>
  <c r="H278" i="23"/>
  <c r="H276" i="23"/>
  <c r="H274" i="23"/>
  <c r="H272" i="23"/>
  <c r="H264" i="23"/>
  <c r="H260" i="23"/>
  <c r="H258" i="23"/>
  <c r="H250" i="23"/>
  <c r="H248" i="23"/>
  <c r="H246" i="23"/>
  <c r="H242" i="23"/>
  <c r="H236" i="23"/>
  <c r="H234" i="23"/>
  <c r="H230" i="23"/>
  <c r="H228" i="23"/>
  <c r="H226" i="23"/>
  <c r="H224" i="23"/>
  <c r="H222" i="23"/>
  <c r="H220" i="23"/>
  <c r="H218" i="23"/>
  <c r="H216" i="23"/>
  <c r="H212" i="23"/>
  <c r="H210" i="23"/>
  <c r="H204" i="23"/>
  <c r="H202" i="23"/>
  <c r="H200" i="23"/>
  <c r="H198" i="23"/>
  <c r="H194" i="23"/>
  <c r="H192" i="23"/>
  <c r="H188" i="23"/>
  <c r="H184" i="23"/>
  <c r="H172" i="23"/>
  <c r="H168" i="23"/>
  <c r="H164" i="23"/>
  <c r="H162" i="23"/>
  <c r="H154" i="23"/>
  <c r="H288" i="24"/>
  <c r="H286" i="24"/>
  <c r="H284" i="24"/>
  <c r="H282" i="24"/>
  <c r="H280" i="24"/>
  <c r="H278" i="24"/>
  <c r="H276" i="24"/>
  <c r="H274" i="24"/>
  <c r="H272" i="24"/>
  <c r="H270" i="24"/>
  <c r="H264" i="24"/>
  <c r="H262" i="24"/>
  <c r="H260" i="24"/>
  <c r="H258" i="24"/>
  <c r="E151" i="33"/>
  <c r="E151" i="34"/>
  <c r="E151" i="1"/>
  <c r="E151" i="2"/>
  <c r="E151" i="3"/>
  <c r="E151" i="4"/>
  <c r="E151" i="5"/>
  <c r="E151" i="6"/>
  <c r="E151" i="7"/>
  <c r="E151" i="8"/>
  <c r="E151" i="10"/>
  <c r="E151" i="11"/>
  <c r="E151" i="12"/>
  <c r="E151" i="15"/>
  <c r="E151" i="16"/>
  <c r="E151" i="17"/>
  <c r="E151" i="20"/>
  <c r="E151" i="21"/>
  <c r="E151" i="22"/>
  <c r="E151" i="24"/>
  <c r="E151" i="25"/>
  <c r="E151" i="26"/>
  <c r="E151" i="29"/>
  <c r="E151" i="30"/>
  <c r="E151" i="31"/>
  <c r="E151" i="32"/>
  <c r="C8" i="33"/>
  <c r="C8" i="1"/>
  <c r="E10" i="1" s="1"/>
  <c r="F151" i="34"/>
  <c r="F151" i="3"/>
  <c r="F151" i="6"/>
  <c r="F151" i="9"/>
  <c r="F151" i="16"/>
  <c r="F151" i="17"/>
  <c r="F151" i="18"/>
  <c r="F151" i="19"/>
  <c r="F151" i="24"/>
  <c r="F151" i="27"/>
  <c r="F151" i="28"/>
  <c r="F151" i="31"/>
  <c r="F151" i="32"/>
  <c r="H171" i="22"/>
  <c r="H167" i="22"/>
  <c r="H155" i="22"/>
  <c r="H153" i="22"/>
  <c r="H287" i="23"/>
  <c r="H285" i="23"/>
  <c r="H283" i="23"/>
  <c r="H279" i="23"/>
  <c r="H277" i="23"/>
  <c r="H275" i="23"/>
  <c r="H271" i="23"/>
  <c r="H269" i="23"/>
  <c r="H267" i="23"/>
  <c r="H265" i="23"/>
  <c r="H261" i="23"/>
  <c r="H259" i="23"/>
  <c r="H257" i="23"/>
  <c r="H255" i="23"/>
  <c r="H251" i="23"/>
  <c r="H241" i="23"/>
  <c r="H237" i="23"/>
  <c r="H229" i="23"/>
  <c r="H227" i="23"/>
  <c r="H225" i="23"/>
  <c r="H223" i="23"/>
  <c r="H221" i="23"/>
  <c r="H219" i="23"/>
  <c r="H217" i="23"/>
  <c r="H215" i="23"/>
  <c r="H213" i="23"/>
  <c r="H211" i="23"/>
  <c r="H209" i="23"/>
  <c r="H207" i="23"/>
  <c r="H205" i="23"/>
  <c r="H203" i="23"/>
  <c r="H199" i="23"/>
  <c r="H197" i="23"/>
  <c r="H195" i="23"/>
  <c r="H193" i="23"/>
  <c r="H189" i="23"/>
  <c r="H185" i="23"/>
  <c r="H181" i="23"/>
  <c r="H171" i="23"/>
  <c r="H155" i="23"/>
  <c r="H153" i="23"/>
  <c r="H287" i="24"/>
  <c r="H285" i="24"/>
  <c r="H283" i="24"/>
  <c r="H281" i="24"/>
  <c r="H279" i="24"/>
  <c r="H275" i="24"/>
  <c r="H271" i="24"/>
  <c r="H269" i="24"/>
  <c r="H267" i="24"/>
  <c r="H265" i="24"/>
  <c r="H263" i="24"/>
  <c r="H261" i="24"/>
  <c r="H257" i="24"/>
  <c r="H160" i="25"/>
  <c r="H288" i="26"/>
  <c r="H284" i="26"/>
  <c r="H282" i="26"/>
  <c r="H278" i="26"/>
  <c r="H276" i="26"/>
  <c r="H274" i="26"/>
  <c r="H272" i="26"/>
  <c r="H270" i="26"/>
  <c r="H260" i="26"/>
  <c r="H250" i="26"/>
  <c r="H236" i="26"/>
  <c r="H226" i="26"/>
  <c r="H224" i="26"/>
  <c r="H206" i="26"/>
  <c r="H204" i="26"/>
  <c r="H202" i="26"/>
  <c r="H200" i="26"/>
  <c r="H194" i="26"/>
  <c r="H192" i="26"/>
  <c r="H190" i="26"/>
  <c r="H188" i="26"/>
  <c r="H180" i="26"/>
  <c r="H168" i="26"/>
  <c r="H162" i="26"/>
  <c r="H284" i="27"/>
  <c r="H282" i="27"/>
  <c r="H278" i="27"/>
  <c r="H155" i="25"/>
  <c r="H287" i="26"/>
  <c r="H279" i="26"/>
  <c r="H277" i="26"/>
  <c r="H275" i="26"/>
  <c r="H271" i="26"/>
  <c r="H269" i="26"/>
  <c r="H267" i="26"/>
  <c r="H261" i="26"/>
  <c r="H255" i="26"/>
  <c r="H245" i="26"/>
  <c r="H241" i="26"/>
  <c r="H227" i="26"/>
  <c r="H225" i="26"/>
  <c r="H221" i="26"/>
  <c r="H217" i="26"/>
  <c r="H207" i="26"/>
  <c r="H201" i="26"/>
  <c r="H199" i="26"/>
  <c r="H197" i="26"/>
  <c r="H195" i="26"/>
  <c r="H193" i="26"/>
  <c r="H191" i="26"/>
  <c r="H185" i="26"/>
  <c r="H171" i="26"/>
  <c r="H155" i="26"/>
  <c r="H287" i="27"/>
  <c r="H279" i="27"/>
  <c r="H277" i="27"/>
  <c r="H275" i="27"/>
  <c r="H271" i="27"/>
  <c r="H130" i="9"/>
  <c r="H108" i="9"/>
  <c r="F70" i="33"/>
  <c r="F70" i="34"/>
  <c r="H133" i="9"/>
  <c r="H89" i="9"/>
  <c r="G18" i="33"/>
  <c r="D9" i="33"/>
  <c r="G18" i="1"/>
  <c r="C9" i="3"/>
  <c r="C8" i="3"/>
  <c r="C9" i="7"/>
  <c r="C8" i="9"/>
  <c r="E10" i="9" s="1"/>
  <c r="C9" i="11"/>
  <c r="C9" i="19"/>
  <c r="C9" i="21"/>
  <c r="C9" i="23"/>
  <c r="C8" i="23"/>
  <c r="C9" i="25"/>
  <c r="C9" i="32"/>
  <c r="E18" i="3"/>
  <c r="E18" i="8"/>
  <c r="E18" i="10"/>
  <c r="E18" i="20"/>
  <c r="E18" i="23"/>
  <c r="E18" i="27"/>
  <c r="C8" i="14"/>
  <c r="C8" i="16"/>
  <c r="C9" i="18"/>
  <c r="C9" i="28"/>
  <c r="E18" i="7"/>
  <c r="E18" i="11"/>
  <c r="E18" i="13"/>
  <c r="E18" i="17"/>
  <c r="E18" i="19"/>
  <c r="E18" i="21"/>
  <c r="E18" i="24"/>
  <c r="E18" i="26"/>
  <c r="E18" i="29"/>
  <c r="E18" i="31"/>
  <c r="E18" i="32"/>
  <c r="C8" i="13"/>
  <c r="E12" i="13" s="1"/>
  <c r="C8" i="27"/>
  <c r="F18" i="5"/>
  <c r="F18" i="7"/>
  <c r="E530" i="5"/>
  <c r="E508" i="5"/>
  <c r="H508" i="5" s="1"/>
  <c r="E516" i="5"/>
  <c r="H516" i="5" s="1"/>
  <c r="E524" i="5"/>
  <c r="H524" i="5" s="1"/>
  <c r="E512" i="5"/>
  <c r="H512" i="5" s="1"/>
  <c r="E520" i="5"/>
  <c r="H520" i="5" s="1"/>
  <c r="E528" i="5"/>
  <c r="H528" i="5" s="1"/>
  <c r="E530" i="9"/>
  <c r="E528" i="9"/>
  <c r="H528" i="9" s="1"/>
  <c r="E508" i="9"/>
  <c r="H508" i="9" s="1"/>
  <c r="E516" i="9"/>
  <c r="H516" i="9" s="1"/>
  <c r="E530" i="13"/>
  <c r="E508" i="13"/>
  <c r="H508" i="13" s="1"/>
  <c r="E524" i="13"/>
  <c r="H524" i="13" s="1"/>
  <c r="E509" i="13"/>
  <c r="H509" i="13" s="1"/>
  <c r="E511" i="13"/>
  <c r="H511" i="13" s="1"/>
  <c r="E517" i="13"/>
  <c r="H517" i="13"/>
  <c r="E518" i="13"/>
  <c r="H518" i="13" s="1"/>
  <c r="E519" i="13"/>
  <c r="H519" i="13" s="1"/>
  <c r="E525" i="13"/>
  <c r="H525" i="13" s="1"/>
  <c r="E526" i="13"/>
  <c r="H526" i="13" s="1"/>
  <c r="E527" i="13"/>
  <c r="H527" i="13" s="1"/>
  <c r="E512" i="13"/>
  <c r="H512" i="13" s="1"/>
  <c r="E520" i="13"/>
  <c r="H520" i="13" s="1"/>
  <c r="E528" i="13"/>
  <c r="H528" i="13" s="1"/>
  <c r="E507" i="13"/>
  <c r="H507" i="13" s="1"/>
  <c r="E515" i="13"/>
  <c r="H515" i="13" s="1"/>
  <c r="E521" i="13"/>
  <c r="H521" i="13" s="1"/>
  <c r="E522" i="13"/>
  <c r="H522" i="13" s="1"/>
  <c r="E523" i="13"/>
  <c r="H523" i="13" s="1"/>
  <c r="E529" i="13"/>
  <c r="H529" i="13" s="1"/>
  <c r="E521" i="17"/>
  <c r="H521" i="17" s="1"/>
  <c r="E509" i="17"/>
  <c r="H509" i="17" s="1"/>
  <c r="E530" i="21"/>
  <c r="E507" i="21"/>
  <c r="H507" i="21" s="1"/>
  <c r="E508" i="21"/>
  <c r="H508" i="21" s="1"/>
  <c r="E509" i="21"/>
  <c r="H509" i="21" s="1"/>
  <c r="E510" i="21"/>
  <c r="H510" i="21" s="1"/>
  <c r="E514" i="21"/>
  <c r="H514" i="21" s="1"/>
  <c r="E515" i="21"/>
  <c r="H515" i="21" s="1"/>
  <c r="E516" i="21"/>
  <c r="H516" i="21" s="1"/>
  <c r="E517" i="21"/>
  <c r="H517" i="21" s="1"/>
  <c r="E518" i="21"/>
  <c r="H518" i="21" s="1"/>
  <c r="E519" i="21"/>
  <c r="H519" i="21" s="1"/>
  <c r="E520" i="21"/>
  <c r="H520" i="21" s="1"/>
  <c r="E521" i="21"/>
  <c r="H521" i="21" s="1"/>
  <c r="E522" i="21"/>
  <c r="H522" i="21" s="1"/>
  <c r="E524" i="21"/>
  <c r="H524" i="21" s="1"/>
  <c r="E526" i="21"/>
  <c r="H526" i="21" s="1"/>
  <c r="E527" i="21"/>
  <c r="H527" i="21" s="1"/>
  <c r="E529" i="21"/>
  <c r="H529" i="21" s="1"/>
  <c r="E530" i="25"/>
  <c r="E509" i="25"/>
  <c r="H509" i="25" s="1"/>
  <c r="E510" i="25"/>
  <c r="H510" i="25" s="1"/>
  <c r="E518" i="25"/>
  <c r="H518" i="25" s="1"/>
  <c r="E519" i="25"/>
  <c r="H519" i="25" s="1"/>
  <c r="E526" i="25"/>
  <c r="H526" i="25" s="1"/>
  <c r="E507" i="25"/>
  <c r="H507" i="25" s="1"/>
  <c r="E515" i="25"/>
  <c r="H515" i="25" s="1"/>
  <c r="E521" i="25"/>
  <c r="H521" i="25" s="1"/>
  <c r="E522" i="25"/>
  <c r="H522" i="25" s="1"/>
  <c r="E523" i="25"/>
  <c r="H523" i="25"/>
  <c r="E529" i="25"/>
  <c r="H529" i="25" s="1"/>
  <c r="E508" i="25"/>
  <c r="H508" i="25" s="1"/>
  <c r="E524" i="25"/>
  <c r="H524" i="25" s="1"/>
  <c r="E530" i="29"/>
  <c r="E507" i="29"/>
  <c r="H507" i="29" s="1"/>
  <c r="E513" i="29"/>
  <c r="H513" i="29" s="1"/>
  <c r="E515" i="29"/>
  <c r="H515" i="29" s="1"/>
  <c r="E521" i="29"/>
  <c r="H521" i="29" s="1"/>
  <c r="E522" i="29"/>
  <c r="H522" i="29" s="1"/>
  <c r="E523" i="29"/>
  <c r="H523" i="29" s="1"/>
  <c r="E529" i="29"/>
  <c r="H529" i="29" s="1"/>
  <c r="E508" i="29"/>
  <c r="H508" i="29" s="1"/>
  <c r="E516" i="29"/>
  <c r="H516" i="29" s="1"/>
  <c r="E524" i="29"/>
  <c r="H524" i="29" s="1"/>
  <c r="E509" i="29"/>
  <c r="H509" i="29" s="1"/>
  <c r="E510" i="29"/>
  <c r="H510" i="29" s="1"/>
  <c r="E511" i="29"/>
  <c r="H511" i="29" s="1"/>
  <c r="E517" i="29"/>
  <c r="H517" i="29" s="1"/>
  <c r="E518" i="29"/>
  <c r="H518" i="29" s="1"/>
  <c r="E526" i="29"/>
  <c r="H526" i="29" s="1"/>
  <c r="E527" i="29"/>
  <c r="H527" i="29" s="1"/>
  <c r="E512" i="29"/>
  <c r="H512" i="29" s="1"/>
  <c r="E528" i="29"/>
  <c r="H528" i="29" s="1"/>
  <c r="H512" i="1"/>
  <c r="E508" i="1"/>
  <c r="H508" i="1" s="1"/>
  <c r="E527" i="2"/>
  <c r="H527" i="2" s="1"/>
  <c r="E523" i="2"/>
  <c r="H523" i="2" s="1"/>
  <c r="E519" i="2"/>
  <c r="H519" i="2" s="1"/>
  <c r="E514" i="2"/>
  <c r="H514" i="2" s="1"/>
  <c r="E510" i="2"/>
  <c r="H510" i="2" s="1"/>
  <c r="E509" i="2"/>
  <c r="H509" i="2" s="1"/>
  <c r="H528" i="3"/>
  <c r="E519" i="3"/>
  <c r="H519" i="3" s="1"/>
  <c r="E513" i="3"/>
  <c r="H518" i="4"/>
  <c r="E515" i="4"/>
  <c r="H515" i="4" s="1"/>
  <c r="H511" i="4"/>
  <c r="E508" i="4"/>
  <c r="H508" i="4" s="1"/>
  <c r="E521" i="5"/>
  <c r="H521" i="5" s="1"/>
  <c r="E518" i="5"/>
  <c r="H518" i="5" s="1"/>
  <c r="E515" i="5"/>
  <c r="H515" i="5" s="1"/>
  <c r="H528" i="6"/>
  <c r="H520" i="6"/>
  <c r="H516" i="6"/>
  <c r="H512" i="6"/>
  <c r="E528" i="7"/>
  <c r="H528" i="7" s="1"/>
  <c r="E525" i="7"/>
  <c r="H525" i="7" s="1"/>
  <c r="E515" i="7"/>
  <c r="H515" i="7" s="1"/>
  <c r="E512" i="7"/>
  <c r="H512" i="7" s="1"/>
  <c r="E509" i="7"/>
  <c r="H509" i="7" s="1"/>
  <c r="E518" i="8"/>
  <c r="H518" i="8"/>
  <c r="E515" i="8"/>
  <c r="H515" i="8" s="1"/>
  <c r="E512" i="8"/>
  <c r="H512" i="8" s="1"/>
  <c r="H525" i="9"/>
  <c r="E521" i="9"/>
  <c r="H521" i="9" s="1"/>
  <c r="E517" i="9"/>
  <c r="H517" i="9"/>
  <c r="H514" i="9"/>
  <c r="E510" i="9"/>
  <c r="H510" i="9"/>
  <c r="E507" i="9"/>
  <c r="H507" i="9" s="1"/>
  <c r="E520" i="10"/>
  <c r="H520" i="10" s="1"/>
  <c r="E517" i="10"/>
  <c r="H517" i="10" s="1"/>
  <c r="E529" i="11"/>
  <c r="H529" i="11" s="1"/>
  <c r="E521" i="11"/>
  <c r="H521" i="11" s="1"/>
  <c r="E530" i="2"/>
  <c r="H530" i="2" s="1"/>
  <c r="E507" i="2"/>
  <c r="H507" i="2" s="1"/>
  <c r="E515" i="2"/>
  <c r="H515" i="2" s="1"/>
  <c r="E507" i="6"/>
  <c r="H507" i="6" s="1"/>
  <c r="E530" i="6"/>
  <c r="E519" i="10"/>
  <c r="H519" i="10" s="1"/>
  <c r="E527" i="10"/>
  <c r="H527" i="10" s="1"/>
  <c r="E530" i="10"/>
  <c r="E507" i="10"/>
  <c r="H507" i="10" s="1"/>
  <c r="E515" i="10"/>
  <c r="H515" i="10" s="1"/>
  <c r="E523" i="10"/>
  <c r="H523" i="10" s="1"/>
  <c r="E508" i="10"/>
  <c r="H508" i="10" s="1"/>
  <c r="E509" i="10"/>
  <c r="H509" i="10" s="1"/>
  <c r="E510" i="10"/>
  <c r="H510" i="10" s="1"/>
  <c r="E507" i="14"/>
  <c r="H507" i="14" s="1"/>
  <c r="E515" i="14"/>
  <c r="H515" i="14"/>
  <c r="E523" i="14"/>
  <c r="H523" i="14" s="1"/>
  <c r="E508" i="14"/>
  <c r="H508" i="14"/>
  <c r="E509" i="14"/>
  <c r="H509" i="14" s="1"/>
  <c r="E510" i="14"/>
  <c r="H510" i="14" s="1"/>
  <c r="E517" i="14"/>
  <c r="H517" i="14" s="1"/>
  <c r="E518" i="14"/>
  <c r="H518" i="14" s="1"/>
  <c r="E524" i="14"/>
  <c r="H524" i="14" s="1"/>
  <c r="E526" i="14"/>
  <c r="H526" i="14" s="1"/>
  <c r="E530" i="14"/>
  <c r="E519" i="14"/>
  <c r="H519" i="14" s="1"/>
  <c r="E521" i="14"/>
  <c r="H521" i="14"/>
  <c r="E522" i="14"/>
  <c r="H522" i="14" s="1"/>
  <c r="E528" i="14"/>
  <c r="H528" i="14" s="1"/>
  <c r="E529" i="14"/>
  <c r="H529" i="14" s="1"/>
  <c r="E519" i="18"/>
  <c r="H519" i="18" s="1"/>
  <c r="E512" i="18"/>
  <c r="H512" i="18" s="1"/>
  <c r="E513" i="18"/>
  <c r="H513" i="18" s="1"/>
  <c r="E514" i="18"/>
  <c r="H514" i="18"/>
  <c r="E521" i="18"/>
  <c r="H521" i="18" s="1"/>
  <c r="E522" i="18"/>
  <c r="H522" i="18"/>
  <c r="E529" i="18"/>
  <c r="H529" i="18" s="1"/>
  <c r="E530" i="18"/>
  <c r="E507" i="18"/>
  <c r="H507" i="18" s="1"/>
  <c r="E515" i="18"/>
  <c r="H515" i="18"/>
  <c r="E523" i="18"/>
  <c r="H523" i="18" s="1"/>
  <c r="E508" i="18"/>
  <c r="H508" i="18" s="1"/>
  <c r="E509" i="18"/>
  <c r="H509" i="18" s="1"/>
  <c r="E510" i="18"/>
  <c r="H510" i="18" s="1"/>
  <c r="E517" i="18"/>
  <c r="H517" i="18" s="1"/>
  <c r="E518" i="18"/>
  <c r="H518" i="18" s="1"/>
  <c r="E524" i="18"/>
  <c r="H524" i="18" s="1"/>
  <c r="E525" i="18"/>
  <c r="H525" i="18" s="1"/>
  <c r="E526" i="18"/>
  <c r="H526" i="18" s="1"/>
  <c r="E512" i="22"/>
  <c r="H512" i="22" s="1"/>
  <c r="E514" i="22"/>
  <c r="E520" i="22"/>
  <c r="H520" i="22" s="1"/>
  <c r="E521" i="22"/>
  <c r="H521" i="22" s="1"/>
  <c r="E522" i="22"/>
  <c r="E528" i="22"/>
  <c r="E529" i="22"/>
  <c r="E507" i="22"/>
  <c r="H507" i="22" s="1"/>
  <c r="E515" i="22"/>
  <c r="H515" i="22" s="1"/>
  <c r="E523" i="22"/>
  <c r="H523" i="22" s="1"/>
  <c r="E530" i="22"/>
  <c r="E508" i="22"/>
  <c r="E509" i="22"/>
  <c r="H509" i="22" s="1"/>
  <c r="E510" i="22"/>
  <c r="H510" i="22" s="1"/>
  <c r="E516" i="22"/>
  <c r="E518" i="22"/>
  <c r="H518" i="22" s="1"/>
  <c r="E524" i="22"/>
  <c r="E525" i="22"/>
  <c r="H525" i="22" s="1"/>
  <c r="E526" i="22"/>
  <c r="E519" i="22"/>
  <c r="H519" i="22" s="1"/>
  <c r="E527" i="22"/>
  <c r="H527" i="22" s="1"/>
  <c r="E508" i="26"/>
  <c r="H508" i="26" s="1"/>
  <c r="E509" i="26"/>
  <c r="H509" i="26"/>
  <c r="E510" i="26"/>
  <c r="H510" i="26" s="1"/>
  <c r="E516" i="26"/>
  <c r="H516" i="26"/>
  <c r="E517" i="26"/>
  <c r="H517" i="26" s="1"/>
  <c r="E518" i="26"/>
  <c r="H518" i="26" s="1"/>
  <c r="E524" i="26"/>
  <c r="H524" i="26" s="1"/>
  <c r="E526" i="26"/>
  <c r="H526" i="26" s="1"/>
  <c r="E511" i="26"/>
  <c r="H511" i="26" s="1"/>
  <c r="E519" i="26"/>
  <c r="H519" i="26" s="1"/>
  <c r="E530" i="26"/>
  <c r="E513" i="26"/>
  <c r="H513" i="26" s="1"/>
  <c r="E514" i="26"/>
  <c r="H514" i="26" s="1"/>
  <c r="E520" i="26"/>
  <c r="H520" i="26" s="1"/>
  <c r="E521" i="26"/>
  <c r="H521" i="26" s="1"/>
  <c r="E522" i="26"/>
  <c r="H522" i="26" s="1"/>
  <c r="E529" i="26"/>
  <c r="H529" i="26" s="1"/>
  <c r="E507" i="26"/>
  <c r="H507" i="26" s="1"/>
  <c r="E515" i="26"/>
  <c r="H515" i="26" s="1"/>
  <c r="E523" i="26"/>
  <c r="H523" i="26" s="1"/>
  <c r="E514" i="30"/>
  <c r="H514" i="30" s="1"/>
  <c r="E521" i="30"/>
  <c r="H521" i="30" s="1"/>
  <c r="E522" i="30"/>
  <c r="H522" i="30" s="1"/>
  <c r="E529" i="30"/>
  <c r="H529" i="30" s="1"/>
  <c r="E508" i="30"/>
  <c r="H508" i="30" s="1"/>
  <c r="E509" i="30"/>
  <c r="H509" i="30"/>
  <c r="E526" i="30"/>
  <c r="H526" i="30" s="1"/>
  <c r="E505" i="1"/>
  <c r="E505" i="5"/>
  <c r="E505" i="9"/>
  <c r="E505" i="13"/>
  <c r="E505" i="17"/>
  <c r="C13" i="21"/>
  <c r="E505" i="25"/>
  <c r="E505" i="29"/>
  <c r="E506" i="33"/>
  <c r="H506" i="33" s="1"/>
  <c r="E506" i="3"/>
  <c r="E506" i="7"/>
  <c r="E506" i="11"/>
  <c r="H511" i="1"/>
  <c r="E507" i="1"/>
  <c r="H507" i="1" s="1"/>
  <c r="E526" i="2"/>
  <c r="H526" i="2" s="1"/>
  <c r="E522" i="2"/>
  <c r="H522" i="2" s="1"/>
  <c r="E518" i="2"/>
  <c r="H518" i="2" s="1"/>
  <c r="E517" i="2"/>
  <c r="H517" i="2" s="1"/>
  <c r="E516" i="2"/>
  <c r="H516" i="2" s="1"/>
  <c r="E513" i="2"/>
  <c r="H513" i="2" s="1"/>
  <c r="E527" i="3"/>
  <c r="H527" i="3" s="1"/>
  <c r="E515" i="3"/>
  <c r="E512" i="3"/>
  <c r="H512" i="3" s="1"/>
  <c r="H514" i="4"/>
  <c r="E510" i="4"/>
  <c r="H510" i="4" s="1"/>
  <c r="E507" i="4"/>
  <c r="H507" i="4" s="1"/>
  <c r="E527" i="5"/>
  <c r="H527" i="5" s="1"/>
  <c r="E517" i="5"/>
  <c r="H517" i="5" s="1"/>
  <c r="E514" i="5"/>
  <c r="H514" i="5" s="1"/>
  <c r="E527" i="7"/>
  <c r="H527" i="7" s="1"/>
  <c r="E524" i="7"/>
  <c r="H524" i="7" s="1"/>
  <c r="E521" i="7"/>
  <c r="H521" i="7" s="1"/>
  <c r="E511" i="7"/>
  <c r="H511" i="7"/>
  <c r="E524" i="8"/>
  <c r="H524" i="8" s="1"/>
  <c r="H514" i="8"/>
  <c r="H511" i="8"/>
  <c r="E508" i="8"/>
  <c r="H508" i="8" s="1"/>
  <c r="H513" i="9"/>
  <c r="E509" i="9"/>
  <c r="H509" i="9" s="1"/>
  <c r="E529" i="10"/>
  <c r="H529" i="10" s="1"/>
  <c r="E526" i="10"/>
  <c r="H526" i="10" s="1"/>
  <c r="E516" i="10"/>
  <c r="H516" i="10" s="1"/>
  <c r="E530" i="3"/>
  <c r="E510" i="3"/>
  <c r="H510" i="3" s="1"/>
  <c r="E518" i="3"/>
  <c r="H518" i="3" s="1"/>
  <c r="E514" i="3"/>
  <c r="H514" i="3" s="1"/>
  <c r="E522" i="3"/>
  <c r="H522" i="3" s="1"/>
  <c r="E530" i="7"/>
  <c r="E514" i="7"/>
  <c r="H514" i="7" s="1"/>
  <c r="E522" i="7"/>
  <c r="H522" i="7"/>
  <c r="E510" i="7"/>
  <c r="H510" i="7" s="1"/>
  <c r="E518" i="7"/>
  <c r="H518" i="7"/>
  <c r="E526" i="7"/>
  <c r="H526" i="7" s="1"/>
  <c r="E530" i="11"/>
  <c r="E510" i="11"/>
  <c r="H510" i="11" s="1"/>
  <c r="E518" i="11"/>
  <c r="H518" i="11" s="1"/>
  <c r="E526" i="11"/>
  <c r="H526" i="11" s="1"/>
  <c r="E514" i="11"/>
  <c r="H514" i="11" s="1"/>
  <c r="E522" i="11"/>
  <c r="H522" i="11" s="1"/>
  <c r="E507" i="11"/>
  <c r="H507" i="11" s="1"/>
  <c r="E508" i="11"/>
  <c r="H508" i="11" s="1"/>
  <c r="E509" i="11"/>
  <c r="H509" i="11" s="1"/>
  <c r="E515" i="11"/>
  <c r="H515" i="11" s="1"/>
  <c r="E516" i="11"/>
  <c r="H516" i="11" s="1"/>
  <c r="E517" i="11"/>
  <c r="H517" i="11" s="1"/>
  <c r="E523" i="11"/>
  <c r="H523" i="11" s="1"/>
  <c r="E524" i="11"/>
  <c r="H524" i="11" s="1"/>
  <c r="E530" i="15"/>
  <c r="E507" i="15"/>
  <c r="H507" i="15" s="1"/>
  <c r="E508" i="15"/>
  <c r="H508" i="15" s="1"/>
  <c r="E509" i="15"/>
  <c r="H509" i="15" s="1"/>
  <c r="E518" i="15"/>
  <c r="H518" i="15" s="1"/>
  <c r="E526" i="15"/>
  <c r="H526" i="15" s="1"/>
  <c r="E521" i="15"/>
  <c r="H521" i="15" s="1"/>
  <c r="E529" i="15"/>
  <c r="H529" i="15" s="1"/>
  <c r="E530" i="19"/>
  <c r="E510" i="19"/>
  <c r="H510" i="19" s="1"/>
  <c r="E518" i="19"/>
  <c r="H518" i="19" s="1"/>
  <c r="E526" i="19"/>
  <c r="H526" i="19" s="1"/>
  <c r="E512" i="19"/>
  <c r="H512" i="19"/>
  <c r="E513" i="19"/>
  <c r="H513" i="19" s="1"/>
  <c r="E519" i="19"/>
  <c r="H519" i="19"/>
  <c r="E520" i="19"/>
  <c r="H520" i="19" s="1"/>
  <c r="E521" i="19"/>
  <c r="H521" i="19" s="1"/>
  <c r="E529" i="19"/>
  <c r="H529" i="19" s="1"/>
  <c r="E514" i="19"/>
  <c r="H514" i="19" s="1"/>
  <c r="E522" i="19"/>
  <c r="H522" i="19" s="1"/>
  <c r="E507" i="19"/>
  <c r="H507" i="19" s="1"/>
  <c r="E508" i="19"/>
  <c r="H508" i="19" s="1"/>
  <c r="E509" i="19"/>
  <c r="H509" i="19" s="1"/>
  <c r="E515" i="19"/>
  <c r="H515" i="19" s="1"/>
  <c r="E517" i="19"/>
  <c r="H517" i="19" s="1"/>
  <c r="E524" i="19"/>
  <c r="H524" i="19" s="1"/>
  <c r="E530" i="23"/>
  <c r="E519" i="23"/>
  <c r="H519" i="23" s="1"/>
  <c r="E521" i="23"/>
  <c r="H521" i="23" s="1"/>
  <c r="E529" i="23"/>
  <c r="H529" i="23" s="1"/>
  <c r="E522" i="23"/>
  <c r="H522" i="23" s="1"/>
  <c r="E507" i="23"/>
  <c r="H507" i="23" s="1"/>
  <c r="E508" i="23"/>
  <c r="H508" i="23" s="1"/>
  <c r="E509" i="23"/>
  <c r="H509" i="23" s="1"/>
  <c r="E515" i="23"/>
  <c r="H515" i="23" s="1"/>
  <c r="E517" i="23"/>
  <c r="H517" i="23" s="1"/>
  <c r="E524" i="23"/>
  <c r="H524" i="23" s="1"/>
  <c r="E510" i="23"/>
  <c r="H510" i="23" s="1"/>
  <c r="E526" i="23"/>
  <c r="H526" i="23" s="1"/>
  <c r="E530" i="27"/>
  <c r="E507" i="27"/>
  <c r="H507" i="27" s="1"/>
  <c r="E508" i="27"/>
  <c r="H508" i="27" s="1"/>
  <c r="E509" i="27"/>
  <c r="H509" i="27"/>
  <c r="E515" i="27"/>
  <c r="H515" i="27" s="1"/>
  <c r="E516" i="27"/>
  <c r="H516" i="27" s="1"/>
  <c r="E517" i="27"/>
  <c r="H517" i="27" s="1"/>
  <c r="E523" i="27"/>
  <c r="H523" i="27" s="1"/>
  <c r="E524" i="27"/>
  <c r="H524" i="27" s="1"/>
  <c r="E525" i="27"/>
  <c r="H525" i="27" s="1"/>
  <c r="E510" i="27"/>
  <c r="H510" i="27" s="1"/>
  <c r="E518" i="27"/>
  <c r="H518" i="27" s="1"/>
  <c r="E526" i="27"/>
  <c r="H526" i="27" s="1"/>
  <c r="E512" i="27"/>
  <c r="H512" i="27" s="1"/>
  <c r="E513" i="27"/>
  <c r="H513" i="27" s="1"/>
  <c r="E519" i="27"/>
  <c r="H519" i="27" s="1"/>
  <c r="E520" i="27"/>
  <c r="H520" i="27" s="1"/>
  <c r="E521" i="27"/>
  <c r="H521" i="27" s="1"/>
  <c r="E527" i="27"/>
  <c r="H527" i="27" s="1"/>
  <c r="E528" i="27"/>
  <c r="E529" i="27"/>
  <c r="H529" i="27" s="1"/>
  <c r="E514" i="27"/>
  <c r="H514" i="27" s="1"/>
  <c r="E522" i="27"/>
  <c r="H522" i="27" s="1"/>
  <c r="E530" i="31"/>
  <c r="E511" i="31"/>
  <c r="H511" i="31" s="1"/>
  <c r="E512" i="31"/>
  <c r="H512" i="31" s="1"/>
  <c r="E513" i="31"/>
  <c r="H513" i="31"/>
  <c r="E519" i="31"/>
  <c r="H519" i="31" s="1"/>
  <c r="E521" i="31"/>
  <c r="H521" i="31"/>
  <c r="E527" i="31"/>
  <c r="H527" i="31" s="1"/>
  <c r="E528" i="31"/>
  <c r="E529" i="31"/>
  <c r="H529" i="31" s="1"/>
  <c r="E514" i="31"/>
  <c r="H514" i="31" s="1"/>
  <c r="E522" i="31"/>
  <c r="H522" i="31" s="1"/>
  <c r="E507" i="31"/>
  <c r="H507" i="31" s="1"/>
  <c r="E508" i="31"/>
  <c r="H508" i="31" s="1"/>
  <c r="E509" i="31"/>
  <c r="H509" i="31" s="1"/>
  <c r="E515" i="31"/>
  <c r="H515" i="31" s="1"/>
  <c r="E516" i="31"/>
  <c r="H516" i="31" s="1"/>
  <c r="E517" i="31"/>
  <c r="H517" i="31" s="1"/>
  <c r="E523" i="31"/>
  <c r="H523" i="31" s="1"/>
  <c r="E524" i="31"/>
  <c r="H524" i="31" s="1"/>
  <c r="E525" i="31"/>
  <c r="H525" i="31" s="1"/>
  <c r="E510" i="31"/>
  <c r="H510" i="31" s="1"/>
  <c r="E518" i="31"/>
  <c r="H518" i="31" s="1"/>
  <c r="E526" i="31"/>
  <c r="H526" i="31" s="1"/>
  <c r="E529" i="33"/>
  <c r="H529" i="33" s="1"/>
  <c r="E528" i="33"/>
  <c r="E527" i="33"/>
  <c r="H527" i="33" s="1"/>
  <c r="E526" i="33"/>
  <c r="H526" i="33" s="1"/>
  <c r="E525" i="33"/>
  <c r="H525" i="33" s="1"/>
  <c r="E524" i="33"/>
  <c r="H524" i="33" s="1"/>
  <c r="E523" i="33"/>
  <c r="H523" i="33" s="1"/>
  <c r="E522" i="33"/>
  <c r="H522" i="33" s="1"/>
  <c r="E521" i="33"/>
  <c r="H521" i="33"/>
  <c r="E520" i="33"/>
  <c r="H520" i="33" s="1"/>
  <c r="E519" i="33"/>
  <c r="H519" i="33" s="1"/>
  <c r="E518" i="33"/>
  <c r="H518" i="33" s="1"/>
  <c r="E517" i="33"/>
  <c r="H517" i="33" s="1"/>
  <c r="E516" i="33"/>
  <c r="H516" i="33" s="1"/>
  <c r="E515" i="33"/>
  <c r="H515" i="33" s="1"/>
  <c r="E514" i="33"/>
  <c r="H514" i="33" s="1"/>
  <c r="E513" i="33"/>
  <c r="H513" i="33" s="1"/>
  <c r="E512" i="33"/>
  <c r="H512" i="33" s="1"/>
  <c r="E511" i="33"/>
  <c r="H511" i="33" s="1"/>
  <c r="E510" i="33"/>
  <c r="H510" i="33" s="1"/>
  <c r="E509" i="33"/>
  <c r="H509" i="33" s="1"/>
  <c r="E508" i="33"/>
  <c r="H508" i="33" s="1"/>
  <c r="E507" i="33"/>
  <c r="H507" i="33" s="1"/>
  <c r="E522" i="34"/>
  <c r="H522" i="34" s="1"/>
  <c r="E521" i="34"/>
  <c r="H521" i="34" s="1"/>
  <c r="E519" i="34"/>
  <c r="H519" i="34" s="1"/>
  <c r="E518" i="34"/>
  <c r="H518" i="34" s="1"/>
  <c r="E515" i="34"/>
  <c r="H515" i="34" s="1"/>
  <c r="E509" i="34"/>
  <c r="H509" i="34" s="1"/>
  <c r="E521" i="1"/>
  <c r="H521" i="1" s="1"/>
  <c r="E519" i="1"/>
  <c r="H519" i="1" s="1"/>
  <c r="E529" i="2"/>
  <c r="H529" i="2" s="1"/>
  <c r="E525" i="2"/>
  <c r="H525" i="2"/>
  <c r="E521" i="2"/>
  <c r="H521" i="2" s="1"/>
  <c r="E512" i="2"/>
  <c r="H512" i="2"/>
  <c r="E526" i="3"/>
  <c r="H526" i="3" s="1"/>
  <c r="E521" i="3"/>
  <c r="E511" i="3"/>
  <c r="E508" i="3"/>
  <c r="E529" i="5"/>
  <c r="H529" i="5" s="1"/>
  <c r="E526" i="5"/>
  <c r="H526" i="5" s="1"/>
  <c r="E523" i="5"/>
  <c r="H523" i="5" s="1"/>
  <c r="E513" i="5"/>
  <c r="H513" i="5" s="1"/>
  <c r="E510" i="5"/>
  <c r="H510" i="5" s="1"/>
  <c r="E507" i="5"/>
  <c r="H507" i="5" s="1"/>
  <c r="E522" i="6"/>
  <c r="H522" i="6" s="1"/>
  <c r="E523" i="7"/>
  <c r="H523" i="7" s="1"/>
  <c r="E517" i="7"/>
  <c r="H517" i="7" s="1"/>
  <c r="E507" i="7"/>
  <c r="H507" i="7" s="1"/>
  <c r="E520" i="8"/>
  <c r="H520" i="8" s="1"/>
  <c r="E523" i="9"/>
  <c r="H523" i="9" s="1"/>
  <c r="E519" i="9"/>
  <c r="H519" i="9" s="1"/>
  <c r="E525" i="10"/>
  <c r="H525" i="10" s="1"/>
  <c r="E522" i="10"/>
  <c r="H522" i="10" s="1"/>
  <c r="E512" i="10"/>
  <c r="H512" i="10" s="1"/>
  <c r="E512" i="11"/>
  <c r="H512" i="11" s="1"/>
  <c r="E509" i="4"/>
  <c r="H509" i="4"/>
  <c r="E517" i="4"/>
  <c r="H517" i="4" s="1"/>
  <c r="E521" i="4"/>
  <c r="H521" i="4" s="1"/>
  <c r="E513" i="8"/>
  <c r="H513" i="8"/>
  <c r="E521" i="8"/>
  <c r="H521" i="8" s="1"/>
  <c r="E529" i="8"/>
  <c r="H529" i="8"/>
  <c r="E530" i="8"/>
  <c r="E509" i="8"/>
  <c r="H509" i="8" s="1"/>
  <c r="E517" i="8"/>
  <c r="H517" i="8" s="1"/>
  <c r="E509" i="12"/>
  <c r="H509" i="12"/>
  <c r="E517" i="12"/>
  <c r="H517" i="12" s="1"/>
  <c r="E510" i="12"/>
  <c r="H510" i="12"/>
  <c r="E511" i="12"/>
  <c r="H511" i="12" s="1"/>
  <c r="E512" i="12"/>
  <c r="H512" i="12" s="1"/>
  <c r="E518" i="12"/>
  <c r="H518" i="12" s="1"/>
  <c r="E519" i="12"/>
  <c r="H519" i="12" s="1"/>
  <c r="E520" i="12"/>
  <c r="H520" i="12" s="1"/>
  <c r="E526" i="12"/>
  <c r="H526" i="12" s="1"/>
  <c r="E530" i="12"/>
  <c r="E513" i="12"/>
  <c r="H513" i="12" s="1"/>
  <c r="E521" i="12"/>
  <c r="H521" i="12" s="1"/>
  <c r="E529" i="12"/>
  <c r="H529" i="12" s="1"/>
  <c r="E507" i="12"/>
  <c r="H507" i="12" s="1"/>
  <c r="E508" i="12"/>
  <c r="H508" i="12" s="1"/>
  <c r="E514" i="12"/>
  <c r="H514" i="12"/>
  <c r="E515" i="12"/>
  <c r="H515" i="12" s="1"/>
  <c r="E522" i="12"/>
  <c r="H522" i="12" s="1"/>
  <c r="E523" i="12"/>
  <c r="H523" i="12" s="1"/>
  <c r="E524" i="12"/>
  <c r="H524" i="12" s="1"/>
  <c r="E521" i="16"/>
  <c r="H521" i="16" s="1"/>
  <c r="E529" i="16"/>
  <c r="H529" i="16" s="1"/>
  <c r="E507" i="16"/>
  <c r="H507" i="16" s="1"/>
  <c r="E508" i="16"/>
  <c r="H508" i="16" s="1"/>
  <c r="E516" i="16"/>
  <c r="H516" i="16" s="1"/>
  <c r="E522" i="16"/>
  <c r="H522" i="16" s="1"/>
  <c r="E524" i="16"/>
  <c r="H524" i="16" s="1"/>
  <c r="E530" i="16"/>
  <c r="E509" i="16"/>
  <c r="H509" i="16" s="1"/>
  <c r="E511" i="16"/>
  <c r="H511" i="16" s="1"/>
  <c r="E519" i="16"/>
  <c r="H519" i="16"/>
  <c r="E526" i="16"/>
  <c r="H526" i="16" s="1"/>
  <c r="E507" i="20"/>
  <c r="H507" i="20" s="1"/>
  <c r="E508" i="20"/>
  <c r="H508" i="20"/>
  <c r="E509" i="20"/>
  <c r="H509" i="20" s="1"/>
  <c r="E513" i="20"/>
  <c r="H513" i="20" s="1"/>
  <c r="E515" i="20"/>
  <c r="E516" i="20"/>
  <c r="H516" i="20" s="1"/>
  <c r="E518" i="20"/>
  <c r="H518" i="20" s="1"/>
  <c r="E521" i="20"/>
  <c r="H521" i="20" s="1"/>
  <c r="E522" i="20"/>
  <c r="E523" i="20"/>
  <c r="H523" i="20" s="1"/>
  <c r="E518" i="24"/>
  <c r="H518" i="24" s="1"/>
  <c r="E520" i="24"/>
  <c r="H520" i="24"/>
  <c r="E526" i="24"/>
  <c r="H526" i="24" s="1"/>
  <c r="E521" i="24"/>
  <c r="H521" i="24" s="1"/>
  <c r="E529" i="24"/>
  <c r="E507" i="24"/>
  <c r="H507" i="24" s="1"/>
  <c r="E508" i="24"/>
  <c r="H508" i="24"/>
  <c r="E515" i="24"/>
  <c r="H515" i="24" s="1"/>
  <c r="E522" i="24"/>
  <c r="H522" i="24" s="1"/>
  <c r="E509" i="24"/>
  <c r="H509" i="24" s="1"/>
  <c r="E507" i="28"/>
  <c r="H507" i="28" s="1"/>
  <c r="E508" i="28"/>
  <c r="H508" i="28" s="1"/>
  <c r="E514" i="28"/>
  <c r="H514" i="28" s="1"/>
  <c r="E515" i="28"/>
  <c r="H515" i="28" s="1"/>
  <c r="E516" i="28"/>
  <c r="H516" i="28" s="1"/>
  <c r="E522" i="28"/>
  <c r="H522" i="28" s="1"/>
  <c r="E523" i="28"/>
  <c r="H523" i="28" s="1"/>
  <c r="E524" i="28"/>
  <c r="H524" i="28" s="1"/>
  <c r="E509" i="28"/>
  <c r="H509" i="28"/>
  <c r="E517" i="28"/>
  <c r="H517" i="28" s="1"/>
  <c r="E525" i="28"/>
  <c r="H525" i="28"/>
  <c r="E530" i="28"/>
  <c r="E510" i="28"/>
  <c r="H510" i="28" s="1"/>
  <c r="E511" i="28"/>
  <c r="H511" i="28" s="1"/>
  <c r="E512" i="28"/>
  <c r="H512" i="28" s="1"/>
  <c r="E518" i="28"/>
  <c r="H518" i="28" s="1"/>
  <c r="E519" i="28"/>
  <c r="H519" i="28" s="1"/>
  <c r="E526" i="28"/>
  <c r="H526" i="28" s="1"/>
  <c r="E527" i="28"/>
  <c r="H527" i="28" s="1"/>
  <c r="E528" i="28"/>
  <c r="E513" i="28"/>
  <c r="H513" i="28" s="1"/>
  <c r="E521" i="28"/>
  <c r="H521" i="28" s="1"/>
  <c r="E529" i="28"/>
  <c r="H529" i="28" s="1"/>
  <c r="E521" i="32"/>
  <c r="H521" i="32" s="1"/>
  <c r="E507" i="32"/>
  <c r="H507" i="32" s="1"/>
  <c r="E508" i="32"/>
  <c r="H508" i="32" s="1"/>
  <c r="E524" i="32"/>
  <c r="H524" i="32" s="1"/>
  <c r="E509" i="32"/>
  <c r="H509" i="32" s="1"/>
  <c r="E505" i="33"/>
  <c r="E505" i="3"/>
  <c r="E505" i="7"/>
  <c r="E505" i="11"/>
  <c r="E505" i="15"/>
  <c r="E505" i="19"/>
  <c r="C13" i="23"/>
  <c r="E505" i="27"/>
  <c r="C13" i="31"/>
  <c r="E506" i="1"/>
  <c r="H506" i="1" s="1"/>
  <c r="E506" i="5"/>
  <c r="E506" i="21"/>
  <c r="E506" i="29"/>
  <c r="E528" i="2"/>
  <c r="H528" i="2" s="1"/>
  <c r="E524" i="2"/>
  <c r="H524" i="2"/>
  <c r="E520" i="2"/>
  <c r="H520" i="2" s="1"/>
  <c r="E511" i="2"/>
  <c r="H511" i="2" s="1"/>
  <c r="E529" i="3"/>
  <c r="H529" i="3" s="1"/>
  <c r="E524" i="3"/>
  <c r="E517" i="3"/>
  <c r="H517" i="3" s="1"/>
  <c r="E507" i="3"/>
  <c r="H507" i="3" s="1"/>
  <c r="E526" i="4"/>
  <c r="H526" i="4" s="1"/>
  <c r="E522" i="4"/>
  <c r="H522" i="4" s="1"/>
  <c r="E525" i="5"/>
  <c r="H525" i="5" s="1"/>
  <c r="E522" i="5"/>
  <c r="H522" i="5"/>
  <c r="E519" i="5"/>
  <c r="H519" i="5" s="1"/>
  <c r="E509" i="5"/>
  <c r="H509" i="5" s="1"/>
  <c r="E529" i="6"/>
  <c r="H529" i="6" s="1"/>
  <c r="E521" i="6"/>
  <c r="H521" i="6" s="1"/>
  <c r="E509" i="6"/>
  <c r="H509" i="6" s="1"/>
  <c r="E529" i="7"/>
  <c r="H529" i="7" s="1"/>
  <c r="E519" i="7"/>
  <c r="H519" i="7" s="1"/>
  <c r="E516" i="7"/>
  <c r="H516" i="7" s="1"/>
  <c r="E526" i="8"/>
  <c r="H526" i="8" s="1"/>
  <c r="E522" i="8"/>
  <c r="H522" i="8" s="1"/>
  <c r="E519" i="8"/>
  <c r="H519" i="8" s="1"/>
  <c r="E529" i="9"/>
  <c r="H529" i="9" s="1"/>
  <c r="E526" i="9"/>
  <c r="H526" i="9" s="1"/>
  <c r="E522" i="9"/>
  <c r="H522" i="9" s="1"/>
  <c r="E518" i="9"/>
  <c r="H518" i="9" s="1"/>
  <c r="E511" i="9"/>
  <c r="H511" i="9" s="1"/>
  <c r="E524" i="10"/>
  <c r="H524" i="10" s="1"/>
  <c r="E521" i="10"/>
  <c r="H521" i="10" s="1"/>
  <c r="E518" i="10"/>
  <c r="H518" i="10" s="1"/>
  <c r="E296" i="30"/>
  <c r="H296" i="30" s="1"/>
  <c r="E297" i="30"/>
  <c r="E311" i="30"/>
  <c r="H311" i="30" s="1"/>
  <c r="E327" i="30"/>
  <c r="H327" i="30" s="1"/>
  <c r="E328" i="30"/>
  <c r="H328" i="30" s="1"/>
  <c r="E335" i="30"/>
  <c r="H335" i="30" s="1"/>
  <c r="E344" i="30"/>
  <c r="H344" i="30" s="1"/>
  <c r="E345" i="30"/>
  <c r="H345" i="30" s="1"/>
  <c r="E375" i="30"/>
  <c r="H375" i="30" s="1"/>
  <c r="E377" i="30"/>
  <c r="H377" i="30" s="1"/>
  <c r="E393" i="30"/>
  <c r="H393" i="30" s="1"/>
  <c r="E407" i="30"/>
  <c r="E432" i="30"/>
  <c r="H432" i="30" s="1"/>
  <c r="E433" i="30"/>
  <c r="H433" i="30" s="1"/>
  <c r="E463" i="30"/>
  <c r="H463" i="30" s="1"/>
  <c r="E464" i="30"/>
  <c r="E480" i="30"/>
  <c r="H480" i="30" s="1"/>
  <c r="E489" i="30"/>
  <c r="H489" i="30" s="1"/>
  <c r="E298" i="30"/>
  <c r="H298" i="30" s="1"/>
  <c r="E314" i="30"/>
  <c r="E330" i="30"/>
  <c r="E346" i="30"/>
  <c r="H346" i="30" s="1"/>
  <c r="E354" i="30"/>
  <c r="H354" i="30" s="1"/>
  <c r="E301" i="30"/>
  <c r="H301" i="30" s="1"/>
  <c r="E307" i="30"/>
  <c r="H307" i="30" s="1"/>
  <c r="E308" i="30"/>
  <c r="H308" i="30" s="1"/>
  <c r="E315" i="30"/>
  <c r="H315" i="30" s="1"/>
  <c r="E317" i="30"/>
  <c r="E332" i="30"/>
  <c r="H332" i="30" s="1"/>
  <c r="E333" i="30"/>
  <c r="H333" i="30" s="1"/>
  <c r="E347" i="30"/>
  <c r="H347" i="30" s="1"/>
  <c r="E372" i="30"/>
  <c r="H372" i="30" s="1"/>
  <c r="E379" i="30"/>
  <c r="H379" i="30" s="1"/>
  <c r="E412" i="30"/>
  <c r="E437" i="30"/>
  <c r="H437" i="30" s="1"/>
  <c r="E467" i="30"/>
  <c r="H467" i="30" s="1"/>
  <c r="E483" i="30"/>
  <c r="H483" i="30" s="1"/>
  <c r="E485" i="30"/>
  <c r="H485" i="30" s="1"/>
  <c r="E491" i="30"/>
  <c r="E302" i="30"/>
  <c r="H302" i="30" s="1"/>
  <c r="E310" i="30"/>
  <c r="E318" i="30"/>
  <c r="H318" i="30" s="1"/>
  <c r="E326" i="30"/>
  <c r="H326" i="30" s="1"/>
  <c r="E334" i="30"/>
  <c r="E350" i="30"/>
  <c r="H350" i="30" s="1"/>
  <c r="E358" i="30"/>
  <c r="H358" i="30" s="1"/>
  <c r="E406" i="30"/>
  <c r="H406" i="30"/>
  <c r="E294" i="30"/>
  <c r="E462" i="7"/>
  <c r="H462" i="7"/>
  <c r="E458" i="7"/>
  <c r="H458" i="7" s="1"/>
  <c r="E454" i="7"/>
  <c r="H454" i="7"/>
  <c r="E450" i="7"/>
  <c r="H450" i="7" s="1"/>
  <c r="E446" i="7"/>
  <c r="H446" i="7" s="1"/>
  <c r="E434" i="7"/>
  <c r="H434" i="7" s="1"/>
  <c r="E430" i="7"/>
  <c r="H430" i="7" s="1"/>
  <c r="E406" i="7"/>
  <c r="H406" i="7" s="1"/>
  <c r="E402" i="7"/>
  <c r="H402" i="7" s="1"/>
  <c r="E398" i="7"/>
  <c r="H398" i="7" s="1"/>
  <c r="E386" i="7"/>
  <c r="H386" i="7" s="1"/>
  <c r="E378" i="7"/>
  <c r="H378" i="7" s="1"/>
  <c r="E370" i="7"/>
  <c r="H370" i="7" s="1"/>
  <c r="E358" i="7"/>
  <c r="H358" i="7" s="1"/>
  <c r="E354" i="7"/>
  <c r="H354" i="7" s="1"/>
  <c r="E350" i="7"/>
  <c r="H350" i="7" s="1"/>
  <c r="E346" i="7"/>
  <c r="H346" i="7" s="1"/>
  <c r="E342" i="7"/>
  <c r="H342" i="7" s="1"/>
  <c r="E338" i="7"/>
  <c r="H338" i="7" s="1"/>
  <c r="E334" i="7"/>
  <c r="H334" i="7" s="1"/>
  <c r="E330" i="7"/>
  <c r="H330" i="7" s="1"/>
  <c r="E326" i="7"/>
  <c r="H326" i="7" s="1"/>
  <c r="E322" i="7"/>
  <c r="H322" i="7" s="1"/>
  <c r="E318" i="7"/>
  <c r="H318" i="7" s="1"/>
  <c r="E314" i="7"/>
  <c r="H314" i="7" s="1"/>
  <c r="E310" i="7"/>
  <c r="H310" i="7" s="1"/>
  <c r="E302" i="7"/>
  <c r="H302" i="7" s="1"/>
  <c r="E298" i="7"/>
  <c r="H298" i="7"/>
  <c r="E478" i="8"/>
  <c r="H478" i="8" s="1"/>
  <c r="E442" i="8"/>
  <c r="H442" i="8"/>
  <c r="E438" i="8"/>
  <c r="H438" i="8" s="1"/>
  <c r="E434" i="8"/>
  <c r="H434" i="8" s="1"/>
  <c r="E406" i="8"/>
  <c r="H406" i="8" s="1"/>
  <c r="E398" i="8"/>
  <c r="H398" i="8" s="1"/>
  <c r="E378" i="8"/>
  <c r="H378" i="8" s="1"/>
  <c r="E358" i="8"/>
  <c r="H358" i="8" s="1"/>
  <c r="E354" i="8"/>
  <c r="H354" i="8" s="1"/>
  <c r="E350" i="8"/>
  <c r="H350" i="8" s="1"/>
  <c r="E346" i="8"/>
  <c r="H346" i="8" s="1"/>
  <c r="E338" i="8"/>
  <c r="H338" i="8" s="1"/>
  <c r="E334" i="8"/>
  <c r="H334" i="8" s="1"/>
  <c r="E330" i="8"/>
  <c r="H330" i="8" s="1"/>
  <c r="E326" i="8"/>
  <c r="H326" i="8" s="1"/>
  <c r="E318" i="8"/>
  <c r="H318" i="8" s="1"/>
  <c r="E314" i="8"/>
  <c r="H314" i="8" s="1"/>
  <c r="E310" i="8"/>
  <c r="H310" i="8" s="1"/>
  <c r="E302" i="8"/>
  <c r="H302" i="8" s="1"/>
  <c r="E298" i="8"/>
  <c r="H298" i="8" s="1"/>
  <c r="E490" i="9"/>
  <c r="H490" i="9" s="1"/>
  <c r="E478" i="9"/>
  <c r="H478" i="9" s="1"/>
  <c r="E458" i="9"/>
  <c r="H458" i="9" s="1"/>
  <c r="E434" i="9"/>
  <c r="H434" i="9" s="1"/>
  <c r="E422" i="9"/>
  <c r="H422" i="9" s="1"/>
  <c r="E410" i="9"/>
  <c r="H410" i="9" s="1"/>
  <c r="E378" i="9"/>
  <c r="H378" i="9" s="1"/>
  <c r="E374" i="9"/>
  <c r="H374" i="9" s="1"/>
  <c r="E370" i="9"/>
  <c r="H370" i="9" s="1"/>
  <c r="E358" i="9"/>
  <c r="H358" i="9" s="1"/>
  <c r="E354" i="9"/>
  <c r="H354" i="9" s="1"/>
  <c r="E350" i="9"/>
  <c r="H350" i="9" s="1"/>
  <c r="E334" i="9"/>
  <c r="H334" i="9"/>
  <c r="E330" i="9"/>
  <c r="H330" i="9" s="1"/>
  <c r="E326" i="9"/>
  <c r="H326" i="9" s="1"/>
  <c r="E296" i="28"/>
  <c r="H296" i="28" s="1"/>
  <c r="E297" i="28"/>
  <c r="H297" i="28" s="1"/>
  <c r="E298" i="28"/>
  <c r="H298" i="28" s="1"/>
  <c r="E299" i="28"/>
  <c r="H299" i="28" s="1"/>
  <c r="E300" i="28"/>
  <c r="H300" i="28" s="1"/>
  <c r="E301" i="28"/>
  <c r="H301" i="28" s="1"/>
  <c r="E302" i="28"/>
  <c r="H302" i="28" s="1"/>
  <c r="E303" i="28"/>
  <c r="H303" i="28" s="1"/>
  <c r="E304" i="28"/>
  <c r="H304" i="28" s="1"/>
  <c r="E305" i="28"/>
  <c r="H305" i="28" s="1"/>
  <c r="E307" i="28"/>
  <c r="H307" i="28" s="1"/>
  <c r="E308" i="28"/>
  <c r="H308" i="28" s="1"/>
  <c r="E309" i="28"/>
  <c r="H309" i="28" s="1"/>
  <c r="E310" i="28"/>
  <c r="H310" i="28" s="1"/>
  <c r="E311" i="28"/>
  <c r="H311" i="28" s="1"/>
  <c r="E312" i="28"/>
  <c r="H312" i="28" s="1"/>
  <c r="E313" i="28"/>
  <c r="H313" i="28" s="1"/>
  <c r="E314" i="28"/>
  <c r="H314" i="28" s="1"/>
  <c r="E315" i="28"/>
  <c r="H315" i="28" s="1"/>
  <c r="E316" i="28"/>
  <c r="H316" i="28" s="1"/>
  <c r="E317" i="28"/>
  <c r="H317" i="28" s="1"/>
  <c r="E318" i="28"/>
  <c r="H318" i="28" s="1"/>
  <c r="E319" i="28"/>
  <c r="H319" i="28" s="1"/>
  <c r="E320" i="28"/>
  <c r="H320" i="28" s="1"/>
  <c r="E321" i="28"/>
  <c r="H321" i="28" s="1"/>
  <c r="E322" i="28"/>
  <c r="H322" i="28" s="1"/>
  <c r="E354" i="28"/>
  <c r="H354" i="28" s="1"/>
  <c r="E362" i="28"/>
  <c r="H362" i="28" s="1"/>
  <c r="E370" i="28"/>
  <c r="H370" i="28" s="1"/>
  <c r="E378" i="28"/>
  <c r="H378" i="28" s="1"/>
  <c r="E386" i="28"/>
  <c r="H386" i="28" s="1"/>
  <c r="E402" i="28"/>
  <c r="H402" i="28" s="1"/>
  <c r="E410" i="28"/>
  <c r="H410" i="28" s="1"/>
  <c r="E418" i="28"/>
  <c r="H418" i="28" s="1"/>
  <c r="E426" i="28"/>
  <c r="H426" i="28" s="1"/>
  <c r="E434" i="28"/>
  <c r="H434" i="28" s="1"/>
  <c r="E442" i="28"/>
  <c r="H442" i="28"/>
  <c r="E450" i="28"/>
  <c r="H450" i="28" s="1"/>
  <c r="E458" i="28"/>
  <c r="H458" i="28" s="1"/>
  <c r="E466" i="28"/>
  <c r="H466" i="28" s="1"/>
  <c r="E474" i="28"/>
  <c r="H474" i="28" s="1"/>
  <c r="E482" i="28"/>
  <c r="H482" i="28" s="1"/>
  <c r="E490" i="28"/>
  <c r="H490" i="28" s="1"/>
  <c r="E498" i="28"/>
  <c r="H498" i="28" s="1"/>
  <c r="E323" i="28"/>
  <c r="H323" i="28" s="1"/>
  <c r="E324" i="28"/>
  <c r="H324" i="28" s="1"/>
  <c r="E325" i="28"/>
  <c r="H325" i="28" s="1"/>
  <c r="E326" i="28"/>
  <c r="H326" i="28" s="1"/>
  <c r="E327" i="28"/>
  <c r="H327" i="28" s="1"/>
  <c r="E328" i="28"/>
  <c r="H328" i="28" s="1"/>
  <c r="E329" i="28"/>
  <c r="H329" i="28" s="1"/>
  <c r="E330" i="28"/>
  <c r="H330" i="28" s="1"/>
  <c r="E331" i="28"/>
  <c r="H331" i="28" s="1"/>
  <c r="E332" i="28"/>
  <c r="H332" i="28" s="1"/>
  <c r="E333" i="28"/>
  <c r="H333" i="28" s="1"/>
  <c r="E334" i="28"/>
  <c r="H334" i="28" s="1"/>
  <c r="E335" i="28"/>
  <c r="H335" i="28" s="1"/>
  <c r="E336" i="28"/>
  <c r="H336" i="28" s="1"/>
  <c r="E337" i="28"/>
  <c r="H337" i="28" s="1"/>
  <c r="E338" i="28"/>
  <c r="H338" i="28" s="1"/>
  <c r="E339" i="28"/>
  <c r="H339" i="28" s="1"/>
  <c r="E340" i="28"/>
  <c r="H340" i="28" s="1"/>
  <c r="E341" i="28"/>
  <c r="H341" i="28" s="1"/>
  <c r="E342" i="28"/>
  <c r="H342" i="28" s="1"/>
  <c r="E343" i="28"/>
  <c r="H343" i="28" s="1"/>
  <c r="E344" i="28"/>
  <c r="H344" i="28" s="1"/>
  <c r="E345" i="28"/>
  <c r="H345" i="28" s="1"/>
  <c r="E346" i="28"/>
  <c r="H346" i="28" s="1"/>
  <c r="E347" i="28"/>
  <c r="H347" i="28" s="1"/>
  <c r="E348" i="28"/>
  <c r="H348" i="28" s="1"/>
  <c r="E355" i="28"/>
  <c r="H355" i="28" s="1"/>
  <c r="E356" i="28"/>
  <c r="H356" i="28" s="1"/>
  <c r="E357" i="28"/>
  <c r="H357" i="28" s="1"/>
  <c r="E363" i="28"/>
  <c r="H363" i="28" s="1"/>
  <c r="E365" i="28"/>
  <c r="H365" i="28" s="1"/>
  <c r="E371" i="28"/>
  <c r="H371" i="28" s="1"/>
  <c r="E372" i="28"/>
  <c r="H372" i="28" s="1"/>
  <c r="E373" i="28"/>
  <c r="H373" i="28" s="1"/>
  <c r="E379" i="28"/>
  <c r="H379" i="28"/>
  <c r="E380" i="28"/>
  <c r="H380" i="28" s="1"/>
  <c r="E381" i="28"/>
  <c r="H381" i="28" s="1"/>
  <c r="E387" i="28"/>
  <c r="H387" i="28" s="1"/>
  <c r="E388" i="28"/>
  <c r="H388" i="28" s="1"/>
  <c r="E389" i="28"/>
  <c r="H389" i="28" s="1"/>
  <c r="E395" i="28"/>
  <c r="H395" i="28" s="1"/>
  <c r="E397" i="28"/>
  <c r="H397" i="28" s="1"/>
  <c r="E403" i="28"/>
  <c r="H403" i="28" s="1"/>
  <c r="E404" i="28"/>
  <c r="H404" i="28" s="1"/>
  <c r="E405" i="28"/>
  <c r="H405" i="28" s="1"/>
  <c r="E411" i="28"/>
  <c r="H411" i="28" s="1"/>
  <c r="E412" i="28"/>
  <c r="H412" i="28" s="1"/>
  <c r="E413" i="28"/>
  <c r="H413" i="28" s="1"/>
  <c r="E419" i="28"/>
  <c r="H419" i="28" s="1"/>
  <c r="E420" i="28"/>
  <c r="H420" i="28" s="1"/>
  <c r="E421" i="28"/>
  <c r="H421" i="28" s="1"/>
  <c r="E428" i="28"/>
  <c r="H428" i="28" s="1"/>
  <c r="E429" i="28"/>
  <c r="H429" i="28" s="1"/>
  <c r="E435" i="28"/>
  <c r="H435" i="28" s="1"/>
  <c r="E436" i="28"/>
  <c r="H436" i="28" s="1"/>
  <c r="E437" i="28"/>
  <c r="H437" i="28" s="1"/>
  <c r="E443" i="28"/>
  <c r="H443" i="28" s="1"/>
  <c r="E444" i="28"/>
  <c r="H444" i="28" s="1"/>
  <c r="E445" i="28"/>
  <c r="H445" i="28" s="1"/>
  <c r="E452" i="28"/>
  <c r="H452" i="28" s="1"/>
  <c r="E453" i="28"/>
  <c r="H453" i="28" s="1"/>
  <c r="E459" i="28"/>
  <c r="H459" i="28" s="1"/>
  <c r="E460" i="28"/>
  <c r="H460" i="28" s="1"/>
  <c r="E461" i="28"/>
  <c r="H461" i="28" s="1"/>
  <c r="E467" i="28"/>
  <c r="H467" i="28" s="1"/>
  <c r="E468" i="28"/>
  <c r="H468" i="28" s="1"/>
  <c r="E469" i="28"/>
  <c r="H469" i="28" s="1"/>
  <c r="E475" i="28"/>
  <c r="H475" i="28" s="1"/>
  <c r="E476" i="28"/>
  <c r="H476" i="28" s="1"/>
  <c r="E477" i="28"/>
  <c r="H477" i="28" s="1"/>
  <c r="E483" i="28"/>
  <c r="H483" i="28" s="1"/>
  <c r="E484" i="28"/>
  <c r="H484" i="28" s="1"/>
  <c r="E485" i="28"/>
  <c r="H485" i="28" s="1"/>
  <c r="E491" i="28"/>
  <c r="H491" i="28" s="1"/>
  <c r="E492" i="28"/>
  <c r="H492" i="28" s="1"/>
  <c r="E493" i="28"/>
  <c r="H493" i="28" s="1"/>
  <c r="E499" i="28"/>
  <c r="H499" i="28" s="1"/>
  <c r="E350" i="28"/>
  <c r="H350" i="28" s="1"/>
  <c r="E358" i="28"/>
  <c r="H358" i="28" s="1"/>
  <c r="E366" i="28"/>
  <c r="H366" i="28" s="1"/>
  <c r="E382" i="28"/>
  <c r="H382" i="28" s="1"/>
  <c r="E390" i="28"/>
  <c r="H390" i="28" s="1"/>
  <c r="E398" i="28"/>
  <c r="H398" i="28" s="1"/>
  <c r="E406" i="28"/>
  <c r="H406" i="28" s="1"/>
  <c r="E414" i="28"/>
  <c r="H414" i="28" s="1"/>
  <c r="E422" i="28"/>
  <c r="H422" i="28" s="1"/>
  <c r="E430" i="28"/>
  <c r="H430" i="28" s="1"/>
  <c r="E438" i="28"/>
  <c r="H438" i="28" s="1"/>
  <c r="E446" i="28"/>
  <c r="H446" i="28" s="1"/>
  <c r="E454" i="28"/>
  <c r="H454" i="28" s="1"/>
  <c r="E462" i="28"/>
  <c r="H462" i="28" s="1"/>
  <c r="E470" i="28"/>
  <c r="H470" i="28" s="1"/>
  <c r="E478" i="28"/>
  <c r="H478" i="28" s="1"/>
  <c r="E486" i="28"/>
  <c r="H486" i="28" s="1"/>
  <c r="E494" i="28"/>
  <c r="H494" i="28" s="1"/>
  <c r="E351" i="28"/>
  <c r="H351" i="28" s="1"/>
  <c r="E353" i="28"/>
  <c r="H353" i="28" s="1"/>
  <c r="E359" i="28"/>
  <c r="H359" i="28"/>
  <c r="E367" i="28"/>
  <c r="H367" i="28" s="1"/>
  <c r="E369" i="28"/>
  <c r="H369" i="28" s="1"/>
  <c r="E375" i="28"/>
  <c r="H375" i="28" s="1"/>
  <c r="E376" i="28"/>
  <c r="H376" i="28" s="1"/>
  <c r="E377" i="28"/>
  <c r="H377" i="28" s="1"/>
  <c r="E383" i="28"/>
  <c r="H383" i="28" s="1"/>
  <c r="E385" i="28"/>
  <c r="H385" i="28" s="1"/>
  <c r="E391" i="28"/>
  <c r="H391" i="28" s="1"/>
  <c r="E392" i="28"/>
  <c r="H392" i="28" s="1"/>
  <c r="E393" i="28"/>
  <c r="H393" i="28" s="1"/>
  <c r="E399" i="28"/>
  <c r="H399" i="28" s="1"/>
  <c r="E400" i="28"/>
  <c r="H400" i="28" s="1"/>
  <c r="E401" i="28"/>
  <c r="H401" i="28" s="1"/>
  <c r="E407" i="28"/>
  <c r="H407" i="28" s="1"/>
  <c r="E408" i="28"/>
  <c r="H408" i="28" s="1"/>
  <c r="E409" i="28"/>
  <c r="H409" i="28" s="1"/>
  <c r="E415" i="28"/>
  <c r="H415" i="28"/>
  <c r="E416" i="28"/>
  <c r="H416" i="28" s="1"/>
  <c r="E417" i="28"/>
  <c r="H417" i="28"/>
  <c r="E423" i="28"/>
  <c r="H423" i="28" s="1"/>
  <c r="E424" i="28"/>
  <c r="H424" i="28" s="1"/>
  <c r="E425" i="28"/>
  <c r="H425" i="28" s="1"/>
  <c r="E431" i="28"/>
  <c r="H431" i="28" s="1"/>
  <c r="E432" i="28"/>
  <c r="H432" i="28" s="1"/>
  <c r="E433" i="28"/>
  <c r="H433" i="28" s="1"/>
  <c r="E439" i="28"/>
  <c r="H439" i="28" s="1"/>
  <c r="E440" i="28"/>
  <c r="H440" i="28" s="1"/>
  <c r="E441" i="28"/>
  <c r="H441" i="28" s="1"/>
  <c r="E447" i="28"/>
  <c r="H447" i="28" s="1"/>
  <c r="E448" i="28"/>
  <c r="H448" i="28" s="1"/>
  <c r="E449" i="28"/>
  <c r="H449" i="28" s="1"/>
  <c r="E455" i="28"/>
  <c r="H455" i="28" s="1"/>
  <c r="E456" i="28"/>
  <c r="H456" i="28" s="1"/>
  <c r="E457" i="28"/>
  <c r="H457" i="28" s="1"/>
  <c r="E463" i="28"/>
  <c r="H463" i="28" s="1"/>
  <c r="E464" i="28"/>
  <c r="H464" i="28" s="1"/>
  <c r="E465" i="28"/>
  <c r="H465" i="28" s="1"/>
  <c r="E471" i="28"/>
  <c r="H471" i="28" s="1"/>
  <c r="E472" i="28"/>
  <c r="H472" i="28" s="1"/>
  <c r="E473" i="28"/>
  <c r="H473" i="28" s="1"/>
  <c r="E479" i="28"/>
  <c r="H479" i="28" s="1"/>
  <c r="E480" i="28"/>
  <c r="H480" i="28" s="1"/>
  <c r="E487" i="28"/>
  <c r="H487" i="28" s="1"/>
  <c r="E488" i="28"/>
  <c r="H488" i="28" s="1"/>
  <c r="E489" i="28"/>
  <c r="H489" i="28" s="1"/>
  <c r="E495" i="28"/>
  <c r="H495" i="28" s="1"/>
  <c r="E496" i="28"/>
  <c r="H496" i="28" s="1"/>
  <c r="E497" i="28"/>
  <c r="H497" i="28" s="1"/>
  <c r="G294" i="28"/>
  <c r="E302" i="31"/>
  <c r="H302" i="31" s="1"/>
  <c r="E310" i="31"/>
  <c r="H310" i="31" s="1"/>
  <c r="E318" i="31"/>
  <c r="H318" i="31" s="1"/>
  <c r="E326" i="31"/>
  <c r="H326" i="31" s="1"/>
  <c r="E334" i="31"/>
  <c r="H334" i="31" s="1"/>
  <c r="E372" i="31"/>
  <c r="H372" i="31" s="1"/>
  <c r="E379" i="31"/>
  <c r="H379" i="31" s="1"/>
  <c r="E380" i="31"/>
  <c r="H380" i="31" s="1"/>
  <c r="E381" i="31"/>
  <c r="H381" i="31" s="1"/>
  <c r="E387" i="31"/>
  <c r="H387" i="31" s="1"/>
  <c r="E388" i="31"/>
  <c r="H388" i="31" s="1"/>
  <c r="E389" i="31"/>
  <c r="H389" i="31" s="1"/>
  <c r="E395" i="31"/>
  <c r="H395" i="31" s="1"/>
  <c r="E397" i="31"/>
  <c r="H397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7" i="31"/>
  <c r="H427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4" i="31"/>
  <c r="H444" i="31" s="1"/>
  <c r="E445" i="31"/>
  <c r="H445" i="31" s="1"/>
  <c r="E452" i="31"/>
  <c r="H452" i="31" s="1"/>
  <c r="E459" i="31"/>
  <c r="H459" i="31" s="1"/>
  <c r="E460" i="31"/>
  <c r="H460" i="31" s="1"/>
  <c r="E461" i="31"/>
  <c r="H461" i="31" s="1"/>
  <c r="E467" i="31"/>
  <c r="H467" i="31" s="1"/>
  <c r="E468" i="31"/>
  <c r="H468" i="31" s="1"/>
  <c r="E469" i="31"/>
  <c r="H469" i="31" s="1"/>
  <c r="E476" i="31"/>
  <c r="H476" i="31" s="1"/>
  <c r="E477" i="31"/>
  <c r="H477" i="31" s="1"/>
  <c r="E483" i="31"/>
  <c r="H483" i="31" s="1"/>
  <c r="E484" i="31"/>
  <c r="H484" i="31" s="1"/>
  <c r="E485" i="31"/>
  <c r="H485" i="31" s="1"/>
  <c r="E491" i="31"/>
  <c r="H491" i="31" s="1"/>
  <c r="E492" i="31"/>
  <c r="H492" i="31" s="1"/>
  <c r="E493" i="31"/>
  <c r="H493" i="31" s="1"/>
  <c r="E499" i="31"/>
  <c r="H499" i="31" s="1"/>
  <c r="E296" i="31"/>
  <c r="H296" i="31" s="1"/>
  <c r="E297" i="31"/>
  <c r="H297" i="31" s="1"/>
  <c r="E303" i="31"/>
  <c r="H303" i="31" s="1"/>
  <c r="E304" i="31"/>
  <c r="H304" i="31" s="1"/>
  <c r="E305" i="31"/>
  <c r="H305" i="31" s="1"/>
  <c r="E311" i="31"/>
  <c r="H311" i="31" s="1"/>
  <c r="E312" i="31"/>
  <c r="H312" i="31" s="1"/>
  <c r="E319" i="31"/>
  <c r="H319" i="31" s="1"/>
  <c r="E320" i="31"/>
  <c r="H320" i="31" s="1"/>
  <c r="E321" i="31"/>
  <c r="H321" i="31" s="1"/>
  <c r="E327" i="31"/>
  <c r="H327" i="31" s="1"/>
  <c r="E328" i="31"/>
  <c r="H328" i="31" s="1"/>
  <c r="E329" i="31"/>
  <c r="H329" i="31" s="1"/>
  <c r="E335" i="31"/>
  <c r="H335" i="31" s="1"/>
  <c r="E336" i="31"/>
  <c r="H336" i="31" s="1"/>
  <c r="E337" i="31"/>
  <c r="H337" i="31" s="1"/>
  <c r="E343" i="31"/>
  <c r="H343" i="31" s="1"/>
  <c r="E344" i="31"/>
  <c r="H344" i="31" s="1"/>
  <c r="E345" i="31"/>
  <c r="H345" i="31" s="1"/>
  <c r="E382" i="31"/>
  <c r="H382" i="31" s="1"/>
  <c r="E398" i="31"/>
  <c r="H398" i="31" s="1"/>
  <c r="E406" i="31"/>
  <c r="H406" i="31" s="1"/>
  <c r="E414" i="31"/>
  <c r="H414" i="31" s="1"/>
  <c r="E422" i="31"/>
  <c r="H422" i="31" s="1"/>
  <c r="E430" i="31"/>
  <c r="H430" i="31" s="1"/>
  <c r="E438" i="31"/>
  <c r="H438" i="31" s="1"/>
  <c r="E446" i="31"/>
  <c r="H446" i="31" s="1"/>
  <c r="E454" i="31"/>
  <c r="H454" i="31" s="1"/>
  <c r="E462" i="31"/>
  <c r="H462" i="31" s="1"/>
  <c r="E470" i="31"/>
  <c r="H470" i="31" s="1"/>
  <c r="E478" i="31"/>
  <c r="H478" i="31" s="1"/>
  <c r="E494" i="31"/>
  <c r="H494" i="31" s="1"/>
  <c r="E298" i="31"/>
  <c r="H298" i="31" s="1"/>
  <c r="E314" i="31"/>
  <c r="H314" i="31" s="1"/>
  <c r="E322" i="31"/>
  <c r="H322" i="31" s="1"/>
  <c r="E330" i="31"/>
  <c r="H330" i="31" s="1"/>
  <c r="E338" i="31"/>
  <c r="H338" i="31" s="1"/>
  <c r="E346" i="31"/>
  <c r="H346" i="31" s="1"/>
  <c r="E375" i="31"/>
  <c r="H375" i="31" s="1"/>
  <c r="E376" i="31"/>
  <c r="H376" i="31" s="1"/>
  <c r="E377" i="31"/>
  <c r="H377" i="31" s="1"/>
  <c r="E383" i="31"/>
  <c r="H383" i="31" s="1"/>
  <c r="E385" i="31"/>
  <c r="H385" i="31" s="1"/>
  <c r="E391" i="31"/>
  <c r="H391" i="31" s="1"/>
  <c r="E392" i="31"/>
  <c r="H392" i="31" s="1"/>
  <c r="E393" i="31"/>
  <c r="H393" i="31" s="1"/>
  <c r="E399" i="31"/>
  <c r="H399" i="31" s="1"/>
  <c r="E400" i="31"/>
  <c r="H400" i="31" s="1"/>
  <c r="E401" i="31"/>
  <c r="H401" i="31" s="1"/>
  <c r="E407" i="31"/>
  <c r="H407" i="31" s="1"/>
  <c r="E408" i="31"/>
  <c r="H408" i="31" s="1"/>
  <c r="E409" i="31"/>
  <c r="H409" i="31" s="1"/>
  <c r="E415" i="31"/>
  <c r="H415" i="31" s="1"/>
  <c r="E417" i="31"/>
  <c r="H417" i="31" s="1"/>
  <c r="E423" i="31"/>
  <c r="H423" i="31" s="1"/>
  <c r="E424" i="31"/>
  <c r="H424" i="31" s="1"/>
  <c r="E425" i="31"/>
  <c r="H425" i="31" s="1"/>
  <c r="E431" i="31"/>
  <c r="H431" i="31" s="1"/>
  <c r="E432" i="31"/>
  <c r="H432" i="31" s="1"/>
  <c r="E433" i="31"/>
  <c r="H433" i="31" s="1"/>
  <c r="E440" i="31"/>
  <c r="H440" i="31" s="1"/>
  <c r="E441" i="31"/>
  <c r="H441" i="31" s="1"/>
  <c r="E447" i="31"/>
  <c r="H447" i="31" s="1"/>
  <c r="E448" i="31"/>
  <c r="H448" i="31" s="1"/>
  <c r="E449" i="31"/>
  <c r="H449" i="31" s="1"/>
  <c r="E455" i="31"/>
  <c r="H455" i="31" s="1"/>
  <c r="E456" i="31"/>
  <c r="H456" i="31" s="1"/>
  <c r="E463" i="31"/>
  <c r="H463" i="31" s="1"/>
  <c r="E464" i="31"/>
  <c r="H464" i="31" s="1"/>
  <c r="E465" i="31"/>
  <c r="H465" i="31" s="1"/>
  <c r="E471" i="31"/>
  <c r="H471" i="31" s="1"/>
  <c r="E473" i="31"/>
  <c r="H473" i="31" s="1"/>
  <c r="E488" i="31"/>
  <c r="H488" i="31"/>
  <c r="E489" i="31"/>
  <c r="H489" i="31" s="1"/>
  <c r="E495" i="31"/>
  <c r="H495" i="31"/>
  <c r="E496" i="31"/>
  <c r="H496" i="31" s="1"/>
  <c r="E497" i="31"/>
  <c r="H497" i="31" s="1"/>
  <c r="E299" i="31"/>
  <c r="H299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23" i="31"/>
  <c r="H323" i="31" s="1"/>
  <c r="E324" i="31"/>
  <c r="H324" i="31" s="1"/>
  <c r="E325" i="31"/>
  <c r="H325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49" i="31"/>
  <c r="H349" i="31" s="1"/>
  <c r="E350" i="31"/>
  <c r="H350" i="31" s="1"/>
  <c r="E351" i="31"/>
  <c r="H351" i="31" s="1"/>
  <c r="E352" i="31"/>
  <c r="H352" i="31" s="1"/>
  <c r="E353" i="31"/>
  <c r="H353" i="31" s="1"/>
  <c r="E354" i="31"/>
  <c r="H354" i="31" s="1"/>
  <c r="E355" i="31"/>
  <c r="H355" i="31" s="1"/>
  <c r="E356" i="31"/>
  <c r="H356" i="31" s="1"/>
  <c r="E357" i="31"/>
  <c r="H357" i="31" s="1"/>
  <c r="E358" i="31"/>
  <c r="H358" i="31"/>
  <c r="E359" i="31"/>
  <c r="H359" i="31" s="1"/>
  <c r="E360" i="31"/>
  <c r="H360" i="31" s="1"/>
  <c r="E361" i="31"/>
  <c r="H361" i="31" s="1"/>
  <c r="E362" i="31"/>
  <c r="H362" i="31" s="1"/>
  <c r="E363" i="31"/>
  <c r="H363" i="31" s="1"/>
  <c r="E364" i="31"/>
  <c r="H364" i="31" s="1"/>
  <c r="E365" i="31"/>
  <c r="H365" i="31" s="1"/>
  <c r="E367" i="31"/>
  <c r="H367" i="31" s="1"/>
  <c r="E368" i="31"/>
  <c r="H368" i="31" s="1"/>
  <c r="E369" i="31"/>
  <c r="H369" i="31" s="1"/>
  <c r="E370" i="31"/>
  <c r="H370" i="31" s="1"/>
  <c r="E378" i="31"/>
  <c r="H378" i="31" s="1"/>
  <c r="E386" i="31"/>
  <c r="H386" i="31" s="1"/>
  <c r="E402" i="31"/>
  <c r="H402" i="31" s="1"/>
  <c r="E410" i="31"/>
  <c r="H410" i="31" s="1"/>
  <c r="E418" i="31"/>
  <c r="H418" i="31" s="1"/>
  <c r="E426" i="31"/>
  <c r="H426" i="31" s="1"/>
  <c r="E434" i="31"/>
  <c r="H434" i="31" s="1"/>
  <c r="E442" i="31"/>
  <c r="H442" i="31" s="1"/>
  <c r="E450" i="31"/>
  <c r="H450" i="31" s="1"/>
  <c r="E458" i="31"/>
  <c r="H458" i="31" s="1"/>
  <c r="E466" i="31"/>
  <c r="H466" i="31" s="1"/>
  <c r="E474" i="31"/>
  <c r="H474" i="31" s="1"/>
  <c r="E490" i="31"/>
  <c r="H490" i="31" s="1"/>
  <c r="E498" i="31"/>
  <c r="H498" i="31" s="1"/>
  <c r="E295" i="9"/>
  <c r="G294" i="9"/>
  <c r="E296" i="9"/>
  <c r="H296" i="9" s="1"/>
  <c r="E297" i="9"/>
  <c r="H297" i="9" s="1"/>
  <c r="E298" i="9"/>
  <c r="H298" i="9" s="1"/>
  <c r="E301" i="9"/>
  <c r="H301" i="9" s="1"/>
  <c r="E304" i="9"/>
  <c r="H304" i="9" s="1"/>
  <c r="E307" i="9"/>
  <c r="H307" i="9" s="1"/>
  <c r="E308" i="9"/>
  <c r="H308" i="9" s="1"/>
  <c r="E310" i="9"/>
  <c r="H310" i="9" s="1"/>
  <c r="E314" i="9"/>
  <c r="H314" i="9" s="1"/>
  <c r="E315" i="9"/>
  <c r="H315" i="9" s="1"/>
  <c r="E296" i="14"/>
  <c r="H296" i="14" s="1"/>
  <c r="E297" i="14"/>
  <c r="H297" i="14" s="1"/>
  <c r="E298" i="14"/>
  <c r="H298" i="14" s="1"/>
  <c r="E301" i="14"/>
  <c r="H301" i="14" s="1"/>
  <c r="E302" i="14"/>
  <c r="H302" i="14" s="1"/>
  <c r="E303" i="14"/>
  <c r="H303" i="14" s="1"/>
  <c r="E304" i="14"/>
  <c r="H304" i="14" s="1"/>
  <c r="E305" i="14"/>
  <c r="H305" i="14" s="1"/>
  <c r="E307" i="14"/>
  <c r="H307" i="14" s="1"/>
  <c r="E310" i="14"/>
  <c r="H310" i="14" s="1"/>
  <c r="E311" i="14"/>
  <c r="H311" i="14" s="1"/>
  <c r="E312" i="14"/>
  <c r="H312" i="14" s="1"/>
  <c r="E314" i="14"/>
  <c r="H314" i="14" s="1"/>
  <c r="E315" i="14"/>
  <c r="H315" i="14" s="1"/>
  <c r="E317" i="14"/>
  <c r="H317" i="14" s="1"/>
  <c r="E318" i="14"/>
  <c r="H318" i="14" s="1"/>
  <c r="E319" i="14"/>
  <c r="H319" i="14" s="1"/>
  <c r="E323" i="14"/>
  <c r="H323" i="14" s="1"/>
  <c r="E324" i="14"/>
  <c r="H324" i="14" s="1"/>
  <c r="E325" i="14"/>
  <c r="H325" i="14" s="1"/>
  <c r="E326" i="14"/>
  <c r="H326" i="14" s="1"/>
  <c r="E327" i="14"/>
  <c r="H327" i="14" s="1"/>
  <c r="E328" i="14"/>
  <c r="H328" i="14" s="1"/>
  <c r="E329" i="14"/>
  <c r="H329" i="14" s="1"/>
  <c r="E330" i="14"/>
  <c r="H330" i="14" s="1"/>
  <c r="E332" i="14"/>
  <c r="H332" i="14" s="1"/>
  <c r="E333" i="14"/>
  <c r="H333" i="14" s="1"/>
  <c r="E334" i="14"/>
  <c r="H334" i="14" s="1"/>
  <c r="E335" i="14"/>
  <c r="H335" i="14" s="1"/>
  <c r="E339" i="14"/>
  <c r="H339" i="14" s="1"/>
  <c r="E340" i="14"/>
  <c r="H340" i="14" s="1"/>
  <c r="E341" i="14"/>
  <c r="H341" i="14" s="1"/>
  <c r="E344" i="14"/>
  <c r="H344" i="14" s="1"/>
  <c r="E345" i="14"/>
  <c r="H345" i="14" s="1"/>
  <c r="E346" i="14"/>
  <c r="H346" i="14" s="1"/>
  <c r="E347" i="14"/>
  <c r="H347" i="14" s="1"/>
  <c r="E350" i="14"/>
  <c r="H350" i="14" s="1"/>
  <c r="E351" i="14"/>
  <c r="H351" i="14" s="1"/>
  <c r="E354" i="14"/>
  <c r="H354" i="14" s="1"/>
  <c r="E356" i="14"/>
  <c r="H356" i="14" s="1"/>
  <c r="E357" i="14"/>
  <c r="H357" i="14" s="1"/>
  <c r="E358" i="14"/>
  <c r="H358" i="14" s="1"/>
  <c r="E359" i="14"/>
  <c r="H359" i="14" s="1"/>
  <c r="E361" i="14"/>
  <c r="H361" i="14" s="1"/>
  <c r="E363" i="14"/>
  <c r="H363" i="14" s="1"/>
  <c r="E364" i="14"/>
  <c r="H364" i="14" s="1"/>
  <c r="E365" i="14"/>
  <c r="H365" i="14" s="1"/>
  <c r="E369" i="14"/>
  <c r="H369" i="14" s="1"/>
  <c r="E372" i="14"/>
  <c r="H372" i="14" s="1"/>
  <c r="E374" i="14"/>
  <c r="H374" i="14" s="1"/>
  <c r="E375" i="14"/>
  <c r="H375" i="14" s="1"/>
  <c r="E377" i="14"/>
  <c r="H377" i="14" s="1"/>
  <c r="E378" i="14"/>
  <c r="H378" i="14" s="1"/>
  <c r="E379" i="14"/>
  <c r="H379" i="14" s="1"/>
  <c r="E380" i="14"/>
  <c r="H380" i="14" s="1"/>
  <c r="E383" i="14"/>
  <c r="H383" i="14" s="1"/>
  <c r="E384" i="14"/>
  <c r="H384" i="14" s="1"/>
  <c r="E385" i="14"/>
  <c r="H385" i="14" s="1"/>
  <c r="E387" i="14"/>
  <c r="H387" i="14" s="1"/>
  <c r="E388" i="14"/>
  <c r="H388" i="14" s="1"/>
  <c r="E390" i="14"/>
  <c r="H390" i="14" s="1"/>
  <c r="E391" i="14"/>
  <c r="H391" i="14" s="1"/>
  <c r="E392" i="14"/>
  <c r="H392" i="14" s="1"/>
  <c r="E393" i="14"/>
  <c r="H393" i="14" s="1"/>
  <c r="E398" i="14"/>
  <c r="H398" i="14" s="1"/>
  <c r="E400" i="14"/>
  <c r="H400" i="14" s="1"/>
  <c r="E401" i="14"/>
  <c r="H401" i="14" s="1"/>
  <c r="E403" i="14"/>
  <c r="H403" i="14" s="1"/>
  <c r="E406" i="14"/>
  <c r="H406" i="14" s="1"/>
  <c r="E407" i="14"/>
  <c r="H407" i="14" s="1"/>
  <c r="E408" i="14"/>
  <c r="H408" i="14" s="1"/>
  <c r="E410" i="14"/>
  <c r="H410" i="14" s="1"/>
  <c r="E411" i="14"/>
  <c r="H411" i="14" s="1"/>
  <c r="E412" i="14"/>
  <c r="H412" i="14" s="1"/>
  <c r="E417" i="14"/>
  <c r="H417" i="14" s="1"/>
  <c r="E422" i="14"/>
  <c r="H422" i="14" s="1"/>
  <c r="E424" i="14"/>
  <c r="H424" i="14" s="1"/>
  <c r="E425" i="14"/>
  <c r="H425" i="14" s="1"/>
  <c r="E432" i="14"/>
  <c r="H432" i="14" s="1"/>
  <c r="E433" i="14"/>
  <c r="H433" i="14" s="1"/>
  <c r="E447" i="14"/>
  <c r="H447" i="14" s="1"/>
  <c r="E459" i="14"/>
  <c r="H459" i="14" s="1"/>
  <c r="E463" i="14"/>
  <c r="H463" i="14" s="1"/>
  <c r="E467" i="14"/>
  <c r="H467" i="14" s="1"/>
  <c r="E479" i="14"/>
  <c r="H479" i="14" s="1"/>
  <c r="E483" i="14"/>
  <c r="H483" i="14" s="1"/>
  <c r="E491" i="14"/>
  <c r="H491" i="14" s="1"/>
  <c r="E456" i="14"/>
  <c r="H456" i="14" s="1"/>
  <c r="E460" i="14"/>
  <c r="H460" i="14" s="1"/>
  <c r="E464" i="14"/>
  <c r="H464" i="14" s="1"/>
  <c r="E468" i="14"/>
  <c r="H468" i="14" s="1"/>
  <c r="E484" i="14"/>
  <c r="H484" i="14" s="1"/>
  <c r="E437" i="14"/>
  <c r="H437" i="14" s="1"/>
  <c r="E441" i="14"/>
  <c r="H441" i="14" s="1"/>
  <c r="E477" i="14"/>
  <c r="H477" i="14" s="1"/>
  <c r="E485" i="14"/>
  <c r="H485" i="14" s="1"/>
  <c r="E493" i="14"/>
  <c r="H493" i="14" s="1"/>
  <c r="E442" i="14"/>
  <c r="H442" i="14" s="1"/>
  <c r="E478" i="14"/>
  <c r="H478" i="14" s="1"/>
  <c r="E296" i="16"/>
  <c r="H296" i="16" s="1"/>
  <c r="E297" i="16"/>
  <c r="H297" i="16" s="1"/>
  <c r="E298" i="16"/>
  <c r="H298" i="16" s="1"/>
  <c r="E301" i="16"/>
  <c r="H301" i="16" s="1"/>
  <c r="E303" i="16"/>
  <c r="H303" i="16" s="1"/>
  <c r="E304" i="16"/>
  <c r="H304" i="16" s="1"/>
  <c r="E307" i="16"/>
  <c r="H307" i="16" s="1"/>
  <c r="E308" i="16"/>
  <c r="H308" i="16" s="1"/>
  <c r="E310" i="16"/>
  <c r="H310" i="16" s="1"/>
  <c r="E311" i="16"/>
  <c r="H311" i="16" s="1"/>
  <c r="E312" i="16"/>
  <c r="H312" i="16" s="1"/>
  <c r="E314" i="16"/>
  <c r="H314" i="16" s="1"/>
  <c r="E315" i="16"/>
  <c r="H315" i="16" s="1"/>
  <c r="E317" i="16"/>
  <c r="H317" i="16" s="1"/>
  <c r="E318" i="16"/>
  <c r="H318" i="16" s="1"/>
  <c r="E319" i="16"/>
  <c r="H319" i="16" s="1"/>
  <c r="E320" i="16"/>
  <c r="H320" i="16" s="1"/>
  <c r="E326" i="16"/>
  <c r="H326" i="16" s="1"/>
  <c r="E328" i="16"/>
  <c r="H328" i="16" s="1"/>
  <c r="E329" i="16"/>
  <c r="H329" i="16" s="1"/>
  <c r="E330" i="16"/>
  <c r="H330" i="16" s="1"/>
  <c r="E332" i="16"/>
  <c r="H332" i="16" s="1"/>
  <c r="E333" i="16"/>
  <c r="H333" i="16" s="1"/>
  <c r="E334" i="16"/>
  <c r="H334" i="16"/>
  <c r="E335" i="16"/>
  <c r="H335" i="16" s="1"/>
  <c r="E337" i="16"/>
  <c r="H337" i="16"/>
  <c r="E339" i="16"/>
  <c r="H339" i="16" s="1"/>
  <c r="E340" i="16"/>
  <c r="H340" i="16" s="1"/>
  <c r="E344" i="16"/>
  <c r="H344" i="16" s="1"/>
  <c r="E345" i="16"/>
  <c r="H345" i="16" s="1"/>
  <c r="E346" i="16"/>
  <c r="H346" i="16" s="1"/>
  <c r="E347" i="16"/>
  <c r="H347" i="16" s="1"/>
  <c r="E350" i="16"/>
  <c r="H350" i="16" s="1"/>
  <c r="E353" i="16"/>
  <c r="H353" i="16" s="1"/>
  <c r="E354" i="16"/>
  <c r="H354" i="16" s="1"/>
  <c r="E355" i="16"/>
  <c r="H355" i="16" s="1"/>
  <c r="E357" i="16"/>
  <c r="H357" i="16" s="1"/>
  <c r="E358" i="16"/>
  <c r="H358" i="16" s="1"/>
  <c r="E363" i="16"/>
  <c r="H363" i="16" s="1"/>
  <c r="E372" i="16"/>
  <c r="H372" i="16" s="1"/>
  <c r="E374" i="16"/>
  <c r="H374" i="16" s="1"/>
  <c r="E377" i="16"/>
  <c r="H377" i="16" s="1"/>
  <c r="E378" i="16"/>
  <c r="H378" i="16" s="1"/>
  <c r="E387" i="16"/>
  <c r="H387" i="16" s="1"/>
  <c r="E391" i="16"/>
  <c r="H391" i="16" s="1"/>
  <c r="E392" i="16"/>
  <c r="H392" i="16" s="1"/>
  <c r="E393" i="16"/>
  <c r="H393" i="16" s="1"/>
  <c r="E401" i="16"/>
  <c r="H401" i="16" s="1"/>
  <c r="E403" i="16"/>
  <c r="H403" i="16" s="1"/>
  <c r="E406" i="16"/>
  <c r="H406" i="16" s="1"/>
  <c r="E412" i="16"/>
  <c r="H412" i="16"/>
  <c r="E433" i="16"/>
  <c r="H433" i="16" s="1"/>
  <c r="E437" i="16"/>
  <c r="H437" i="16"/>
  <c r="E455" i="16"/>
  <c r="H455" i="16" s="1"/>
  <c r="E457" i="16"/>
  <c r="H457" i="16" s="1"/>
  <c r="E460" i="16"/>
  <c r="H460" i="16" s="1"/>
  <c r="E463" i="16"/>
  <c r="H463" i="16" s="1"/>
  <c r="E467" i="16"/>
  <c r="H467" i="16" s="1"/>
  <c r="E468" i="16"/>
  <c r="H468" i="16" s="1"/>
  <c r="E478" i="16"/>
  <c r="H478" i="16" s="1"/>
  <c r="E483" i="16"/>
  <c r="H483" i="16" s="1"/>
  <c r="E484" i="16"/>
  <c r="H484" i="16" s="1"/>
  <c r="E485" i="16"/>
  <c r="H485" i="16" s="1"/>
  <c r="E490" i="16"/>
  <c r="H490" i="16" s="1"/>
  <c r="E499" i="16"/>
  <c r="H499" i="16" s="1"/>
  <c r="E294" i="16"/>
  <c r="E296" i="24"/>
  <c r="H296" i="24" s="1"/>
  <c r="E328" i="24"/>
  <c r="H328" i="24" s="1"/>
  <c r="E332" i="24"/>
  <c r="H332" i="24" s="1"/>
  <c r="E340" i="24"/>
  <c r="H340" i="24" s="1"/>
  <c r="E344" i="24"/>
  <c r="H344" i="24"/>
  <c r="E348" i="24"/>
  <c r="H348" i="24" s="1"/>
  <c r="E356" i="24"/>
  <c r="H356" i="24"/>
  <c r="E372" i="24"/>
  <c r="H372" i="24" s="1"/>
  <c r="E392" i="24"/>
  <c r="H392" i="24" s="1"/>
  <c r="E412" i="24"/>
  <c r="H412" i="24" s="1"/>
  <c r="E432" i="24"/>
  <c r="H432" i="24" s="1"/>
  <c r="E436" i="24"/>
  <c r="H436" i="24" s="1"/>
  <c r="E484" i="24"/>
  <c r="H484" i="24" s="1"/>
  <c r="E297" i="24"/>
  <c r="H297" i="24" s="1"/>
  <c r="E301" i="24"/>
  <c r="H301" i="24" s="1"/>
  <c r="E317" i="24"/>
  <c r="H317" i="24" s="1"/>
  <c r="E333" i="24"/>
  <c r="H333" i="24" s="1"/>
  <c r="E345" i="24"/>
  <c r="H345" i="24" s="1"/>
  <c r="E357" i="24"/>
  <c r="H357" i="24" s="1"/>
  <c r="E365" i="24"/>
  <c r="H365" i="24" s="1"/>
  <c r="E369" i="24"/>
  <c r="H369" i="24" s="1"/>
  <c r="E389" i="24"/>
  <c r="H389" i="24" s="1"/>
  <c r="E393" i="24"/>
  <c r="H393" i="24" s="1"/>
  <c r="E409" i="24"/>
  <c r="H409" i="24" s="1"/>
  <c r="E437" i="24"/>
  <c r="H437" i="24" s="1"/>
  <c r="E441" i="24"/>
  <c r="H441" i="24" s="1"/>
  <c r="E485" i="24"/>
  <c r="H485" i="24" s="1"/>
  <c r="E310" i="24"/>
  <c r="H310" i="24" s="1"/>
  <c r="E314" i="24"/>
  <c r="H314" i="24"/>
  <c r="E318" i="24"/>
  <c r="H318" i="24" s="1"/>
  <c r="E326" i="24"/>
  <c r="H326" i="24" s="1"/>
  <c r="E330" i="24"/>
  <c r="H330" i="24" s="1"/>
  <c r="E334" i="24"/>
  <c r="H334" i="24" s="1"/>
  <c r="E346" i="24"/>
  <c r="H346" i="24" s="1"/>
  <c r="E354" i="24"/>
  <c r="H354" i="24"/>
  <c r="E358" i="24"/>
  <c r="H358" i="24" s="1"/>
  <c r="E370" i="24"/>
  <c r="H370" i="24" s="1"/>
  <c r="E378" i="24"/>
  <c r="H378" i="24" s="1"/>
  <c r="E398" i="24"/>
  <c r="H398" i="24" s="1"/>
  <c r="E406" i="24"/>
  <c r="H406" i="24" s="1"/>
  <c r="E422" i="24"/>
  <c r="H422" i="24" s="1"/>
  <c r="E442" i="24"/>
  <c r="H442" i="24" s="1"/>
  <c r="E307" i="24"/>
  <c r="H307" i="24" s="1"/>
  <c r="E311" i="24"/>
  <c r="H311" i="24" s="1"/>
  <c r="E315" i="24"/>
  <c r="H315" i="24" s="1"/>
  <c r="E327" i="24"/>
  <c r="H327" i="24" s="1"/>
  <c r="E331" i="24"/>
  <c r="H331" i="24" s="1"/>
  <c r="E335" i="24"/>
  <c r="H335" i="24" s="1"/>
  <c r="E347" i="24"/>
  <c r="H347" i="24" s="1"/>
  <c r="E483" i="24"/>
  <c r="H483" i="24" s="1"/>
  <c r="E491" i="24"/>
  <c r="H491" i="24" s="1"/>
  <c r="E298" i="26"/>
  <c r="H298" i="26" s="1"/>
  <c r="E314" i="26"/>
  <c r="H314" i="26" s="1"/>
  <c r="E330" i="26"/>
  <c r="H330" i="26" s="1"/>
  <c r="E338" i="26"/>
  <c r="H338" i="26" s="1"/>
  <c r="E346" i="26"/>
  <c r="H346" i="26" s="1"/>
  <c r="E354" i="26"/>
  <c r="H354" i="26" s="1"/>
  <c r="E362" i="26"/>
  <c r="H362" i="26" s="1"/>
  <c r="E370" i="26"/>
  <c r="H370" i="26" s="1"/>
  <c r="E378" i="26"/>
  <c r="H378" i="26" s="1"/>
  <c r="E386" i="26"/>
  <c r="H386" i="26" s="1"/>
  <c r="E442" i="26"/>
  <c r="H442" i="26"/>
  <c r="E458" i="26"/>
  <c r="H458" i="26" s="1"/>
  <c r="E466" i="26"/>
  <c r="H466" i="26" s="1"/>
  <c r="E302" i="26"/>
  <c r="H302" i="26" s="1"/>
  <c r="E310" i="26"/>
  <c r="H310" i="26" s="1"/>
  <c r="E318" i="26"/>
  <c r="H318" i="26" s="1"/>
  <c r="E326" i="26"/>
  <c r="H326" i="26" s="1"/>
  <c r="E334" i="26"/>
  <c r="H334" i="26" s="1"/>
  <c r="E342" i="26"/>
  <c r="H342" i="26" s="1"/>
  <c r="E350" i="26"/>
  <c r="H350" i="26" s="1"/>
  <c r="E358" i="26"/>
  <c r="H358" i="26" s="1"/>
  <c r="E366" i="26"/>
  <c r="H366" i="26" s="1"/>
  <c r="E390" i="26"/>
  <c r="H390" i="26" s="1"/>
  <c r="E398" i="26"/>
  <c r="H398" i="26" s="1"/>
  <c r="E406" i="26"/>
  <c r="H406" i="26" s="1"/>
  <c r="E414" i="26"/>
  <c r="H414" i="26" s="1"/>
  <c r="E438" i="26"/>
  <c r="H438" i="26" s="1"/>
  <c r="E446" i="26"/>
  <c r="H446" i="26" s="1"/>
  <c r="E470" i="26"/>
  <c r="H470" i="26" s="1"/>
  <c r="E478" i="26"/>
  <c r="H478" i="26" s="1"/>
  <c r="E486" i="26"/>
  <c r="H486" i="26" s="1"/>
  <c r="E297" i="26"/>
  <c r="H297" i="26" s="1"/>
  <c r="E303" i="26"/>
  <c r="H303" i="26" s="1"/>
  <c r="E307" i="26"/>
  <c r="H307" i="26" s="1"/>
  <c r="E317" i="26"/>
  <c r="H317" i="26" s="1"/>
  <c r="E320" i="26"/>
  <c r="H320" i="26" s="1"/>
  <c r="E324" i="26"/>
  <c r="H324" i="26" s="1"/>
  <c r="E327" i="26"/>
  <c r="H327" i="26" s="1"/>
  <c r="E337" i="26"/>
  <c r="H337" i="26" s="1"/>
  <c r="E340" i="26"/>
  <c r="H340" i="26" s="1"/>
  <c r="E343" i="26"/>
  <c r="H343" i="26" s="1"/>
  <c r="E353" i="26"/>
  <c r="H353" i="26" s="1"/>
  <c r="E356" i="26"/>
  <c r="H356" i="26" s="1"/>
  <c r="E369" i="26"/>
  <c r="H369" i="26" s="1"/>
  <c r="E372" i="26"/>
  <c r="H372" i="26" s="1"/>
  <c r="E379" i="26"/>
  <c r="H379" i="26" s="1"/>
  <c r="E393" i="26"/>
  <c r="H393" i="26" s="1"/>
  <c r="E407" i="26"/>
  <c r="H407" i="26" s="1"/>
  <c r="E411" i="26"/>
  <c r="H411" i="26" s="1"/>
  <c r="E441" i="26"/>
  <c r="H441" i="26" s="1"/>
  <c r="E455" i="26"/>
  <c r="H455" i="26" s="1"/>
  <c r="E469" i="26"/>
  <c r="H469" i="26" s="1"/>
  <c r="E476" i="26"/>
  <c r="H476" i="26" s="1"/>
  <c r="E483" i="26"/>
  <c r="H483" i="26" s="1"/>
  <c r="E491" i="26"/>
  <c r="H491" i="26" s="1"/>
  <c r="E495" i="26"/>
  <c r="H495" i="26" s="1"/>
  <c r="E497" i="26"/>
  <c r="H497" i="26" s="1"/>
  <c r="E301" i="26"/>
  <c r="H301" i="26" s="1"/>
  <c r="E304" i="26"/>
  <c r="H304" i="26" s="1"/>
  <c r="E308" i="26"/>
  <c r="H308" i="26" s="1"/>
  <c r="E311" i="26"/>
  <c r="H311" i="26" s="1"/>
  <c r="E328" i="26"/>
  <c r="H328" i="26" s="1"/>
  <c r="E341" i="26"/>
  <c r="H341" i="26" s="1"/>
  <c r="E344" i="26"/>
  <c r="H344" i="26" s="1"/>
  <c r="E347" i="26"/>
  <c r="H347" i="26" s="1"/>
  <c r="E357" i="26"/>
  <c r="H357" i="26" s="1"/>
  <c r="E363" i="26"/>
  <c r="H363" i="26" s="1"/>
  <c r="E377" i="26"/>
  <c r="H377" i="26"/>
  <c r="E380" i="26"/>
  <c r="H380" i="26" s="1"/>
  <c r="E387" i="26"/>
  <c r="H387" i="26" s="1"/>
  <c r="E401" i="26"/>
  <c r="H401" i="26" s="1"/>
  <c r="E412" i="26"/>
  <c r="H412" i="26" s="1"/>
  <c r="E431" i="26"/>
  <c r="H431" i="26" s="1"/>
  <c r="E463" i="26"/>
  <c r="H463" i="26" s="1"/>
  <c r="E480" i="26"/>
  <c r="H480" i="26" s="1"/>
  <c r="E484" i="26"/>
  <c r="H484" i="26" s="1"/>
  <c r="E492" i="26"/>
  <c r="H492" i="26" s="1"/>
  <c r="E305" i="26"/>
  <c r="H305" i="26" s="1"/>
  <c r="E309" i="26"/>
  <c r="H309" i="26" s="1"/>
  <c r="E312" i="26"/>
  <c r="H312" i="26" s="1"/>
  <c r="E315" i="26"/>
  <c r="H315" i="26" s="1"/>
  <c r="E332" i="26"/>
  <c r="H332" i="26" s="1"/>
  <c r="E335" i="26"/>
  <c r="H335" i="26" s="1"/>
  <c r="E345" i="26"/>
  <c r="H345" i="26" s="1"/>
  <c r="E364" i="26"/>
  <c r="H364" i="26" s="1"/>
  <c r="E381" i="26"/>
  <c r="H381" i="26" s="1"/>
  <c r="E385" i="26"/>
  <c r="H385" i="26" s="1"/>
  <c r="E388" i="26"/>
  <c r="H388" i="26" s="1"/>
  <c r="E391" i="26"/>
  <c r="H391" i="26" s="1"/>
  <c r="E395" i="26"/>
  <c r="H395" i="26" s="1"/>
  <c r="E420" i="26"/>
  <c r="H420" i="26" s="1"/>
  <c r="E432" i="26"/>
  <c r="H432" i="26" s="1"/>
  <c r="E439" i="26"/>
  <c r="H439" i="26" s="1"/>
  <c r="E449" i="26"/>
  <c r="H449" i="26" s="1"/>
  <c r="E460" i="26"/>
  <c r="H460" i="26" s="1"/>
  <c r="E464" i="26"/>
  <c r="H464" i="26" s="1"/>
  <c r="E467" i="26"/>
  <c r="H467" i="26" s="1"/>
  <c r="E485" i="26"/>
  <c r="H485" i="26" s="1"/>
  <c r="E493" i="26"/>
  <c r="H493" i="26" s="1"/>
  <c r="E296" i="26"/>
  <c r="H296" i="26" s="1"/>
  <c r="E333" i="26"/>
  <c r="H333" i="26" s="1"/>
  <c r="E339" i="26"/>
  <c r="H339" i="26" s="1"/>
  <c r="E365" i="26"/>
  <c r="H365" i="26" s="1"/>
  <c r="E368" i="26"/>
  <c r="H368" i="26" s="1"/>
  <c r="E375" i="26"/>
  <c r="H375" i="26" s="1"/>
  <c r="E389" i="26"/>
  <c r="H389" i="26" s="1"/>
  <c r="E392" i="26"/>
  <c r="H392" i="26" s="1"/>
  <c r="E403" i="26"/>
  <c r="H403" i="26" s="1"/>
  <c r="E433" i="26"/>
  <c r="H433" i="26" s="1"/>
  <c r="E437" i="26"/>
  <c r="H437" i="26" s="1"/>
  <c r="E468" i="26"/>
  <c r="H468" i="26" s="1"/>
  <c r="E294" i="26"/>
  <c r="E302" i="27"/>
  <c r="H302" i="27" s="1"/>
  <c r="E310" i="27"/>
  <c r="H310" i="27" s="1"/>
  <c r="E318" i="27"/>
  <c r="H318" i="27" s="1"/>
  <c r="E326" i="27"/>
  <c r="H326" i="27" s="1"/>
  <c r="E334" i="27"/>
  <c r="H334" i="27" s="1"/>
  <c r="E350" i="27"/>
  <c r="H350" i="27" s="1"/>
  <c r="E358" i="27"/>
  <c r="H358" i="27" s="1"/>
  <c r="E374" i="27"/>
  <c r="H374" i="27" s="1"/>
  <c r="E390" i="27"/>
  <c r="H390" i="27" s="1"/>
  <c r="E398" i="27"/>
  <c r="H398" i="27" s="1"/>
  <c r="E406" i="27"/>
  <c r="H406" i="27" s="1"/>
  <c r="E414" i="27"/>
  <c r="H414" i="27" s="1"/>
  <c r="E422" i="27"/>
  <c r="H422" i="27" s="1"/>
  <c r="E430" i="27"/>
  <c r="H430" i="27" s="1"/>
  <c r="E438" i="27"/>
  <c r="H438" i="27" s="1"/>
  <c r="E446" i="27"/>
  <c r="H446" i="27" s="1"/>
  <c r="E454" i="27"/>
  <c r="H454" i="27" s="1"/>
  <c r="E478" i="27"/>
  <c r="H478" i="27" s="1"/>
  <c r="E486" i="27"/>
  <c r="H486" i="27" s="1"/>
  <c r="E494" i="27"/>
  <c r="H494" i="27" s="1"/>
  <c r="E296" i="27"/>
  <c r="H296" i="27" s="1"/>
  <c r="E297" i="27"/>
  <c r="H297" i="27" s="1"/>
  <c r="E304" i="27"/>
  <c r="H304" i="27" s="1"/>
  <c r="E305" i="27"/>
  <c r="H305" i="27" s="1"/>
  <c r="E311" i="27"/>
  <c r="H311" i="27" s="1"/>
  <c r="E312" i="27"/>
  <c r="H312" i="27" s="1"/>
  <c r="E313" i="27"/>
  <c r="H313" i="27" s="1"/>
  <c r="E319" i="27"/>
  <c r="H319" i="27" s="1"/>
  <c r="E327" i="27"/>
  <c r="H327" i="27" s="1"/>
  <c r="E328" i="27"/>
  <c r="H328" i="27" s="1"/>
  <c r="E335" i="27"/>
  <c r="H335" i="27" s="1"/>
  <c r="E336" i="27"/>
  <c r="H336" i="27" s="1"/>
  <c r="E337" i="27"/>
  <c r="H337" i="27" s="1"/>
  <c r="E344" i="27"/>
  <c r="H344" i="27" s="1"/>
  <c r="E345" i="27"/>
  <c r="H345" i="27" s="1"/>
  <c r="E351" i="27"/>
  <c r="H351" i="27" s="1"/>
  <c r="E353" i="27"/>
  <c r="H353" i="27" s="1"/>
  <c r="E359" i="27"/>
  <c r="H359" i="27" s="1"/>
  <c r="E369" i="27"/>
  <c r="H369" i="27"/>
  <c r="E375" i="27"/>
  <c r="H375" i="27" s="1"/>
  <c r="E377" i="27"/>
  <c r="H377" i="27"/>
  <c r="E383" i="27"/>
  <c r="H383" i="27" s="1"/>
  <c r="E298" i="27"/>
  <c r="H298" i="27" s="1"/>
  <c r="E314" i="27"/>
  <c r="H314" i="27" s="1"/>
  <c r="E322" i="27"/>
  <c r="H322" i="27" s="1"/>
  <c r="E330" i="27"/>
  <c r="H330" i="27" s="1"/>
  <c r="E338" i="27"/>
  <c r="H338" i="27" s="1"/>
  <c r="E346" i="27"/>
  <c r="H346" i="27" s="1"/>
  <c r="E354" i="27"/>
  <c r="H354" i="27" s="1"/>
  <c r="E378" i="27"/>
  <c r="H378" i="27" s="1"/>
  <c r="E386" i="27"/>
  <c r="H386" i="27" s="1"/>
  <c r="E418" i="27"/>
  <c r="H418" i="27" s="1"/>
  <c r="E434" i="27"/>
  <c r="H434" i="27" s="1"/>
  <c r="E442" i="27"/>
  <c r="H442" i="27" s="1"/>
  <c r="E450" i="27"/>
  <c r="H450" i="27" s="1"/>
  <c r="E458" i="27"/>
  <c r="H458" i="27" s="1"/>
  <c r="E466" i="27"/>
  <c r="H466" i="27" s="1"/>
  <c r="E474" i="27"/>
  <c r="H474" i="27" s="1"/>
  <c r="E490" i="27"/>
  <c r="H490" i="27" s="1"/>
  <c r="E301" i="27"/>
  <c r="H301" i="27" s="1"/>
  <c r="E307" i="27"/>
  <c r="H307" i="27" s="1"/>
  <c r="E308" i="27"/>
  <c r="H308" i="27" s="1"/>
  <c r="E309" i="27"/>
  <c r="H309" i="27" s="1"/>
  <c r="E315" i="27"/>
  <c r="H315" i="27" s="1"/>
  <c r="E317" i="27"/>
  <c r="H317" i="27" s="1"/>
  <c r="E324" i="27"/>
  <c r="H324" i="27" s="1"/>
  <c r="E325" i="27"/>
  <c r="H325" i="27" s="1"/>
  <c r="E332" i="27"/>
  <c r="H332" i="27" s="1"/>
  <c r="E333" i="27"/>
  <c r="H333" i="27" s="1"/>
  <c r="E339" i="27"/>
  <c r="H339" i="27" s="1"/>
  <c r="E340" i="27"/>
  <c r="H340" i="27" s="1"/>
  <c r="E341" i="27"/>
  <c r="H341" i="27"/>
  <c r="E347" i="27"/>
  <c r="H347" i="27" s="1"/>
  <c r="E355" i="27"/>
  <c r="H355" i="27" s="1"/>
  <c r="E356" i="27"/>
  <c r="H356" i="27" s="1"/>
  <c r="E357" i="27"/>
  <c r="H357" i="27" s="1"/>
  <c r="E363" i="27"/>
  <c r="H363" i="27" s="1"/>
  <c r="E364" i="27"/>
  <c r="H364" i="27" s="1"/>
  <c r="E365" i="27"/>
  <c r="H365" i="27" s="1"/>
  <c r="E373" i="27"/>
  <c r="H373" i="27" s="1"/>
  <c r="E379" i="27"/>
  <c r="H379" i="27" s="1"/>
  <c r="E380" i="27"/>
  <c r="H380" i="27" s="1"/>
  <c r="E381" i="27"/>
  <c r="H381" i="27" s="1"/>
  <c r="E387" i="27"/>
  <c r="H387" i="27" s="1"/>
  <c r="E388" i="27"/>
  <c r="H388" i="27" s="1"/>
  <c r="E389" i="27"/>
  <c r="H389" i="27" s="1"/>
  <c r="E392" i="27"/>
  <c r="H392" i="27" s="1"/>
  <c r="E403" i="27"/>
  <c r="H403" i="27" s="1"/>
  <c r="E417" i="27"/>
  <c r="H417" i="27" s="1"/>
  <c r="E420" i="27"/>
  <c r="H420" i="27" s="1"/>
  <c r="E437" i="27"/>
  <c r="H437" i="27" s="1"/>
  <c r="E456" i="27"/>
  <c r="H456" i="27" s="1"/>
  <c r="E459" i="27"/>
  <c r="H459" i="27" s="1"/>
  <c r="E463" i="27"/>
  <c r="H463" i="27" s="1"/>
  <c r="E484" i="27"/>
  <c r="H484" i="27" s="1"/>
  <c r="E487" i="27"/>
  <c r="H487" i="27" s="1"/>
  <c r="E497" i="27"/>
  <c r="H497" i="27" s="1"/>
  <c r="E385" i="27"/>
  <c r="H385" i="27" s="1"/>
  <c r="E393" i="27"/>
  <c r="H393" i="27" s="1"/>
  <c r="E397" i="27"/>
  <c r="H397" i="27" s="1"/>
  <c r="E400" i="27"/>
  <c r="H400" i="27" s="1"/>
  <c r="E407" i="27"/>
  <c r="H407" i="27" s="1"/>
  <c r="E411" i="27"/>
  <c r="H411" i="27" s="1"/>
  <c r="E424" i="27"/>
  <c r="H424" i="27" s="1"/>
  <c r="E431" i="27"/>
  <c r="H431" i="27" s="1"/>
  <c r="E441" i="27"/>
  <c r="H441" i="27" s="1"/>
  <c r="E444" i="27"/>
  <c r="H444" i="27" s="1"/>
  <c r="E460" i="27"/>
  <c r="H460" i="27" s="1"/>
  <c r="E464" i="27"/>
  <c r="H464" i="27" s="1"/>
  <c r="E467" i="27"/>
  <c r="H467" i="27" s="1"/>
  <c r="E485" i="27"/>
  <c r="H485" i="27" s="1"/>
  <c r="E488" i="27"/>
  <c r="H488" i="27" s="1"/>
  <c r="E491" i="27"/>
  <c r="H491" i="27" s="1"/>
  <c r="E401" i="27"/>
  <c r="H401" i="27" s="1"/>
  <c r="E405" i="27"/>
  <c r="H405" i="27" s="1"/>
  <c r="E408" i="27"/>
  <c r="H408" i="27" s="1"/>
  <c r="E412" i="27"/>
  <c r="H412" i="27" s="1"/>
  <c r="E415" i="27"/>
  <c r="H415" i="27" s="1"/>
  <c r="E429" i="27"/>
  <c r="H429" i="27" s="1"/>
  <c r="E432" i="27"/>
  <c r="H432" i="27" s="1"/>
  <c r="E448" i="27"/>
  <c r="H448" i="27" s="1"/>
  <c r="E461" i="27"/>
  <c r="H461" i="27"/>
  <c r="E475" i="27"/>
  <c r="H475" i="27" s="1"/>
  <c r="E489" i="27"/>
  <c r="H489" i="27"/>
  <c r="E492" i="27"/>
  <c r="H492" i="27" s="1"/>
  <c r="E495" i="27"/>
  <c r="H495" i="27" s="1"/>
  <c r="E391" i="27"/>
  <c r="H391" i="27" s="1"/>
  <c r="E409" i="27"/>
  <c r="H409" i="27" s="1"/>
  <c r="E419" i="27"/>
  <c r="H419" i="27" s="1"/>
  <c r="E433" i="27"/>
  <c r="H433" i="27" s="1"/>
  <c r="E436" i="27"/>
  <c r="H436" i="27"/>
  <c r="E449" i="27"/>
  <c r="H449" i="27" s="1"/>
  <c r="E455" i="27"/>
  <c r="H455" i="27"/>
  <c r="E473" i="27"/>
  <c r="H473" i="27" s="1"/>
  <c r="E479" i="27"/>
  <c r="H479" i="27" s="1"/>
  <c r="E483" i="27"/>
  <c r="H483" i="27" s="1"/>
  <c r="E493" i="27"/>
  <c r="H493" i="27" s="1"/>
  <c r="C12" i="30"/>
  <c r="G294" i="34"/>
  <c r="H294" i="34" s="1"/>
  <c r="G294" i="7"/>
  <c r="H294" i="7" s="1"/>
  <c r="G294" i="8"/>
  <c r="E294" i="28"/>
  <c r="H294" i="28" s="1"/>
  <c r="E294" i="31"/>
  <c r="E295" i="33"/>
  <c r="H295" i="33" s="1"/>
  <c r="E295" i="26"/>
  <c r="E295" i="31"/>
  <c r="E469" i="7"/>
  <c r="H469" i="7" s="1"/>
  <c r="E457" i="7"/>
  <c r="H457" i="7" s="1"/>
  <c r="E449" i="7"/>
  <c r="H449" i="7" s="1"/>
  <c r="E437" i="7"/>
  <c r="H437" i="7" s="1"/>
  <c r="E433" i="7"/>
  <c r="H433" i="7" s="1"/>
  <c r="E417" i="7"/>
  <c r="H417" i="7" s="1"/>
  <c r="E409" i="7"/>
  <c r="H409" i="7" s="1"/>
  <c r="E401" i="7"/>
  <c r="H401" i="7" s="1"/>
  <c r="E393" i="7"/>
  <c r="H393" i="7" s="1"/>
  <c r="E389" i="7"/>
  <c r="H389" i="7" s="1"/>
  <c r="E381" i="7"/>
  <c r="H381" i="7" s="1"/>
  <c r="E377" i="7"/>
  <c r="H377" i="7" s="1"/>
  <c r="E369" i="7"/>
  <c r="H369" i="7" s="1"/>
  <c r="E365" i="7"/>
  <c r="H365" i="7" s="1"/>
  <c r="E357" i="7"/>
  <c r="H357" i="7"/>
  <c r="E353" i="7"/>
  <c r="H353" i="7" s="1"/>
  <c r="E345" i="7"/>
  <c r="H345" i="7"/>
  <c r="E341" i="7"/>
  <c r="H341" i="7" s="1"/>
  <c r="E337" i="7"/>
  <c r="H337" i="7" s="1"/>
  <c r="E333" i="7"/>
  <c r="H333" i="7" s="1"/>
  <c r="E321" i="7"/>
  <c r="H321" i="7" s="1"/>
  <c r="E317" i="7"/>
  <c r="H317" i="7" s="1"/>
  <c r="E309" i="7"/>
  <c r="H309" i="7" s="1"/>
  <c r="E305" i="7"/>
  <c r="H305" i="7" s="1"/>
  <c r="E301" i="7"/>
  <c r="H301" i="7" s="1"/>
  <c r="E297" i="7"/>
  <c r="H297" i="7" s="1"/>
  <c r="E497" i="8"/>
  <c r="H497" i="8" s="1"/>
  <c r="E485" i="8"/>
  <c r="H485" i="8" s="1"/>
  <c r="E477" i="8"/>
  <c r="H477" i="8" s="1"/>
  <c r="E469" i="8"/>
  <c r="H469" i="8" s="1"/>
  <c r="E441" i="8"/>
  <c r="H441" i="8" s="1"/>
  <c r="E437" i="8"/>
  <c r="H437" i="8" s="1"/>
  <c r="E433" i="8"/>
  <c r="H433" i="8" s="1"/>
  <c r="E401" i="8"/>
  <c r="H401" i="8" s="1"/>
  <c r="E393" i="8"/>
  <c r="H393" i="8" s="1"/>
  <c r="E385" i="8"/>
  <c r="H385" i="8" s="1"/>
  <c r="E357" i="8"/>
  <c r="H357" i="8" s="1"/>
  <c r="E345" i="8"/>
  <c r="H345" i="8" s="1"/>
  <c r="E341" i="8"/>
  <c r="H341" i="8" s="1"/>
  <c r="E333" i="8"/>
  <c r="H333" i="8" s="1"/>
  <c r="E329" i="8"/>
  <c r="H329" i="8" s="1"/>
  <c r="E317" i="8"/>
  <c r="H317" i="8" s="1"/>
  <c r="E313" i="8"/>
  <c r="H313" i="8" s="1"/>
  <c r="E301" i="8"/>
  <c r="H301" i="8" s="1"/>
  <c r="E297" i="8"/>
  <c r="H297" i="8" s="1"/>
  <c r="E497" i="9"/>
  <c r="H497" i="9" s="1"/>
  <c r="E485" i="9"/>
  <c r="H485" i="9" s="1"/>
  <c r="E477" i="9"/>
  <c r="H477" i="9"/>
  <c r="E469" i="9"/>
  <c r="H469" i="9" s="1"/>
  <c r="E437" i="9"/>
  <c r="H437" i="9" s="1"/>
  <c r="E433" i="9"/>
  <c r="H433" i="9" s="1"/>
  <c r="E417" i="9"/>
  <c r="H417" i="9" s="1"/>
  <c r="E401" i="9"/>
  <c r="H401" i="9" s="1"/>
  <c r="E393" i="9"/>
  <c r="H393" i="9" s="1"/>
  <c r="E389" i="9"/>
  <c r="H389" i="9" s="1"/>
  <c r="E369" i="9"/>
  <c r="H369" i="9" s="1"/>
  <c r="E357" i="9"/>
  <c r="H357" i="9" s="1"/>
  <c r="E345" i="9"/>
  <c r="H345" i="9" s="1"/>
  <c r="E333" i="9"/>
  <c r="H333" i="9" s="1"/>
  <c r="E325" i="9"/>
  <c r="H325" i="9" s="1"/>
  <c r="E295" i="5"/>
  <c r="G294" i="5"/>
  <c r="G294" i="10"/>
  <c r="E296" i="10"/>
  <c r="H296" i="10" s="1"/>
  <c r="E297" i="10"/>
  <c r="H297" i="10" s="1"/>
  <c r="E298" i="10"/>
  <c r="H298" i="10" s="1"/>
  <c r="E301" i="10"/>
  <c r="H301" i="10" s="1"/>
  <c r="E302" i="10"/>
  <c r="H302" i="10" s="1"/>
  <c r="E303" i="10"/>
  <c r="H303" i="10" s="1"/>
  <c r="E304" i="10"/>
  <c r="H304" i="10" s="1"/>
  <c r="E305" i="10"/>
  <c r="H305" i="10" s="1"/>
  <c r="E307" i="10"/>
  <c r="H307" i="10" s="1"/>
  <c r="E308" i="10"/>
  <c r="H308" i="10" s="1"/>
  <c r="E310" i="10"/>
  <c r="H310" i="10" s="1"/>
  <c r="E311" i="10"/>
  <c r="H311" i="10" s="1"/>
  <c r="E314" i="10"/>
  <c r="H314" i="10"/>
  <c r="E315" i="10"/>
  <c r="H315" i="10" s="1"/>
  <c r="E317" i="10"/>
  <c r="H317" i="10" s="1"/>
  <c r="E318" i="10"/>
  <c r="H318" i="10" s="1"/>
  <c r="E319" i="10"/>
  <c r="H319" i="10" s="1"/>
  <c r="E320" i="10"/>
  <c r="H320" i="10" s="1"/>
  <c r="E324" i="10"/>
  <c r="H324" i="10" s="1"/>
  <c r="E325" i="10"/>
  <c r="H325" i="10" s="1"/>
  <c r="E326" i="10"/>
  <c r="H326" i="10" s="1"/>
  <c r="E327" i="10"/>
  <c r="H327" i="10" s="1"/>
  <c r="E328" i="10"/>
  <c r="H328" i="10" s="1"/>
  <c r="E329" i="10"/>
  <c r="H329" i="10" s="1"/>
  <c r="E330" i="10"/>
  <c r="H330" i="10" s="1"/>
  <c r="E331" i="10"/>
  <c r="H331" i="10" s="1"/>
  <c r="E332" i="10"/>
  <c r="H332" i="10" s="1"/>
  <c r="E333" i="10"/>
  <c r="H333" i="10" s="1"/>
  <c r="E334" i="10"/>
  <c r="H334" i="10" s="1"/>
  <c r="E335" i="10"/>
  <c r="H335" i="10" s="1"/>
  <c r="E336" i="10"/>
  <c r="H336" i="10" s="1"/>
  <c r="E337" i="10"/>
  <c r="H337" i="10" s="1"/>
  <c r="E338" i="10"/>
  <c r="H338" i="10"/>
  <c r="E339" i="10"/>
  <c r="H339" i="10" s="1"/>
  <c r="E341" i="10"/>
  <c r="H341" i="10" s="1"/>
  <c r="E343" i="10"/>
  <c r="H343" i="10" s="1"/>
  <c r="E344" i="10"/>
  <c r="H344" i="10" s="1"/>
  <c r="E345" i="10"/>
  <c r="H345" i="10" s="1"/>
  <c r="E346" i="10"/>
  <c r="H346" i="10"/>
  <c r="E347" i="10"/>
  <c r="H347" i="10" s="1"/>
  <c r="E350" i="10"/>
  <c r="H350" i="10" s="1"/>
  <c r="E353" i="10"/>
  <c r="H353" i="10" s="1"/>
  <c r="E354" i="10"/>
  <c r="H354" i="10" s="1"/>
  <c r="E355" i="10"/>
  <c r="H355" i="10" s="1"/>
  <c r="E356" i="10"/>
  <c r="H356" i="10" s="1"/>
  <c r="E357" i="10"/>
  <c r="H357" i="10" s="1"/>
  <c r="E358" i="10"/>
  <c r="H358" i="10" s="1"/>
  <c r="E359" i="10"/>
  <c r="H359" i="10" s="1"/>
  <c r="E362" i="10"/>
  <c r="H362" i="10" s="1"/>
  <c r="E363" i="10"/>
  <c r="H363" i="10" s="1"/>
  <c r="E364" i="10"/>
  <c r="H364" i="10" s="1"/>
  <c r="E365" i="10"/>
  <c r="H365" i="10" s="1"/>
  <c r="E368" i="10"/>
  <c r="H368" i="10" s="1"/>
  <c r="E370" i="10"/>
  <c r="H370" i="10" s="1"/>
  <c r="E371" i="10"/>
  <c r="H371" i="10" s="1"/>
  <c r="E372" i="10"/>
  <c r="H372" i="10" s="1"/>
  <c r="E373" i="10"/>
  <c r="H373" i="10"/>
  <c r="E377" i="10"/>
  <c r="H377" i="10" s="1"/>
  <c r="E378" i="10"/>
  <c r="H378" i="10" s="1"/>
  <c r="E379" i="10"/>
  <c r="H379" i="10" s="1"/>
  <c r="E380" i="10"/>
  <c r="H380" i="10" s="1"/>
  <c r="E381" i="10"/>
  <c r="H381" i="10" s="1"/>
  <c r="E382" i="10"/>
  <c r="H382" i="10" s="1"/>
  <c r="E383" i="10"/>
  <c r="H383" i="10" s="1"/>
  <c r="E385" i="10"/>
  <c r="H385" i="10" s="1"/>
  <c r="E387" i="10"/>
  <c r="H387" i="10" s="1"/>
  <c r="E388" i="10"/>
  <c r="H388" i="10" s="1"/>
  <c r="E389" i="10"/>
  <c r="H389" i="10" s="1"/>
  <c r="E391" i="10"/>
  <c r="H391" i="10" s="1"/>
  <c r="E392" i="10"/>
  <c r="H392" i="10" s="1"/>
  <c r="E393" i="10"/>
  <c r="H393" i="10" s="1"/>
  <c r="E395" i="10"/>
  <c r="H395" i="10" s="1"/>
  <c r="E398" i="10"/>
  <c r="H398" i="10" s="1"/>
  <c r="E400" i="10"/>
  <c r="H400" i="10" s="1"/>
  <c r="E401" i="10"/>
  <c r="H401" i="10" s="1"/>
  <c r="E403" i="10"/>
  <c r="H403" i="10" s="1"/>
  <c r="E405" i="10"/>
  <c r="H405" i="10" s="1"/>
  <c r="E406" i="10"/>
  <c r="H406" i="10" s="1"/>
  <c r="E407" i="10"/>
  <c r="H407" i="10" s="1"/>
  <c r="E408" i="10"/>
  <c r="H408" i="10" s="1"/>
  <c r="E409" i="10"/>
  <c r="H409" i="10" s="1"/>
  <c r="E410" i="10"/>
  <c r="H410" i="10" s="1"/>
  <c r="E411" i="10"/>
  <c r="H411" i="10" s="1"/>
  <c r="E412" i="10"/>
  <c r="H412" i="10"/>
  <c r="E416" i="10"/>
  <c r="H416" i="10" s="1"/>
  <c r="E417" i="10"/>
  <c r="H417" i="10" s="1"/>
  <c r="E418" i="10"/>
  <c r="H418" i="10" s="1"/>
  <c r="E421" i="10"/>
  <c r="H421" i="10" s="1"/>
  <c r="E424" i="10"/>
  <c r="H424" i="10" s="1"/>
  <c r="E429" i="10"/>
  <c r="H429" i="10" s="1"/>
  <c r="E430" i="10"/>
  <c r="H430" i="10" s="1"/>
  <c r="E431" i="10"/>
  <c r="H431" i="10" s="1"/>
  <c r="E432" i="10"/>
  <c r="H432" i="10" s="1"/>
  <c r="E433" i="10"/>
  <c r="H433" i="10" s="1"/>
  <c r="E434" i="10"/>
  <c r="H434" i="10" s="1"/>
  <c r="E436" i="10"/>
  <c r="H436" i="10" s="1"/>
  <c r="E437" i="10"/>
  <c r="H437" i="10" s="1"/>
  <c r="E438" i="10"/>
  <c r="H438" i="10" s="1"/>
  <c r="E441" i="10"/>
  <c r="H441" i="10" s="1"/>
  <c r="E442" i="10"/>
  <c r="H442" i="10" s="1"/>
  <c r="E449" i="10"/>
  <c r="H449" i="10" s="1"/>
  <c r="E454" i="10"/>
  <c r="H454" i="10" s="1"/>
  <c r="E455" i="10"/>
  <c r="H455" i="10" s="1"/>
  <c r="E456" i="10"/>
  <c r="H456" i="10" s="1"/>
  <c r="E458" i="10"/>
  <c r="H458" i="10"/>
  <c r="E459" i="10"/>
  <c r="H459" i="10" s="1"/>
  <c r="E460" i="10"/>
  <c r="H460" i="10" s="1"/>
  <c r="E463" i="10"/>
  <c r="H463" i="10" s="1"/>
  <c r="E464" i="10"/>
  <c r="H464" i="10" s="1"/>
  <c r="E466" i="10"/>
  <c r="H466" i="10" s="1"/>
  <c r="E467" i="10"/>
  <c r="H467" i="10" s="1"/>
  <c r="E468" i="10"/>
  <c r="H468" i="10" s="1"/>
  <c r="E478" i="10"/>
  <c r="H478" i="10" s="1"/>
  <c r="E483" i="10"/>
  <c r="H483" i="10" s="1"/>
  <c r="E484" i="10"/>
  <c r="H484" i="10" s="1"/>
  <c r="E485" i="10"/>
  <c r="H485" i="10" s="1"/>
  <c r="E489" i="10"/>
  <c r="H489" i="10" s="1"/>
  <c r="E490" i="10"/>
  <c r="H490" i="10" s="1"/>
  <c r="E491" i="10"/>
  <c r="H491" i="10" s="1"/>
  <c r="E493" i="10"/>
  <c r="H493" i="10" s="1"/>
  <c r="E495" i="10"/>
  <c r="H495" i="10" s="1"/>
  <c r="E497" i="10"/>
  <c r="H497" i="10" s="1"/>
  <c r="E499" i="10"/>
  <c r="H499" i="10" s="1"/>
  <c r="E296" i="12"/>
  <c r="H296" i="12" s="1"/>
  <c r="E297" i="12"/>
  <c r="H297" i="12" s="1"/>
  <c r="E298" i="12"/>
  <c r="H298" i="12" s="1"/>
  <c r="E301" i="12"/>
  <c r="H301" i="12" s="1"/>
  <c r="E302" i="12"/>
  <c r="H302" i="12" s="1"/>
  <c r="E304" i="12"/>
  <c r="H304" i="12" s="1"/>
  <c r="E305" i="12"/>
  <c r="H305" i="12" s="1"/>
  <c r="E307" i="12"/>
  <c r="H307" i="12" s="1"/>
  <c r="E310" i="12"/>
  <c r="H310" i="12"/>
  <c r="E311" i="12"/>
  <c r="H311" i="12" s="1"/>
  <c r="E314" i="12"/>
  <c r="H314" i="12" s="1"/>
  <c r="E315" i="12"/>
  <c r="H315" i="12" s="1"/>
  <c r="E317" i="12"/>
  <c r="H317" i="12" s="1"/>
  <c r="E318" i="12"/>
  <c r="H318" i="12" s="1"/>
  <c r="E319" i="12"/>
  <c r="H319" i="12" s="1"/>
  <c r="E320" i="12"/>
  <c r="H320" i="12" s="1"/>
  <c r="E326" i="12"/>
  <c r="H326" i="12" s="1"/>
  <c r="E330" i="12"/>
  <c r="H330" i="12" s="1"/>
  <c r="E334" i="12"/>
  <c r="H334" i="12" s="1"/>
  <c r="E338" i="12"/>
  <c r="H338" i="12" s="1"/>
  <c r="E346" i="12"/>
  <c r="H346" i="12" s="1"/>
  <c r="E350" i="12"/>
  <c r="H350" i="12" s="1"/>
  <c r="E354" i="12"/>
  <c r="H354" i="12" s="1"/>
  <c r="E358" i="12"/>
  <c r="H358" i="12" s="1"/>
  <c r="E362" i="12"/>
  <c r="H362" i="12" s="1"/>
  <c r="E366" i="12"/>
  <c r="H366" i="12" s="1"/>
  <c r="E370" i="12"/>
  <c r="H370" i="12" s="1"/>
  <c r="E378" i="12"/>
  <c r="H378" i="12" s="1"/>
  <c r="E390" i="12"/>
  <c r="H390" i="12" s="1"/>
  <c r="E398" i="12"/>
  <c r="H398" i="12" s="1"/>
  <c r="E406" i="12"/>
  <c r="H406" i="12" s="1"/>
  <c r="E422" i="12"/>
  <c r="H422" i="12" s="1"/>
  <c r="E434" i="12"/>
  <c r="H434" i="12"/>
  <c r="E438" i="12"/>
  <c r="H438" i="12" s="1"/>
  <c r="E442" i="12"/>
  <c r="H442" i="12" s="1"/>
  <c r="E446" i="12"/>
  <c r="H446" i="12" s="1"/>
  <c r="E294" i="12"/>
  <c r="E323" i="12"/>
  <c r="H323" i="12" s="1"/>
  <c r="E327" i="12"/>
  <c r="H327" i="12" s="1"/>
  <c r="E335" i="12"/>
  <c r="H335" i="12" s="1"/>
  <c r="E339" i="12"/>
  <c r="H339" i="12" s="1"/>
  <c r="E343" i="12"/>
  <c r="H343" i="12" s="1"/>
  <c r="E347" i="12"/>
  <c r="H347" i="12" s="1"/>
  <c r="E359" i="12"/>
  <c r="H359" i="12"/>
  <c r="E363" i="12"/>
  <c r="H363" i="12" s="1"/>
  <c r="E371" i="12"/>
  <c r="H371" i="12" s="1"/>
  <c r="E375" i="12"/>
  <c r="H375" i="12" s="1"/>
  <c r="E379" i="12"/>
  <c r="H379" i="12" s="1"/>
  <c r="E387" i="12"/>
  <c r="H387" i="12" s="1"/>
  <c r="E391" i="12"/>
  <c r="H391" i="12" s="1"/>
  <c r="E403" i="12"/>
  <c r="H403" i="12" s="1"/>
  <c r="E407" i="12"/>
  <c r="H407" i="12" s="1"/>
  <c r="E411" i="12"/>
  <c r="H411" i="12" s="1"/>
  <c r="E435" i="12"/>
  <c r="H435" i="12" s="1"/>
  <c r="E458" i="12"/>
  <c r="H458" i="12" s="1"/>
  <c r="E460" i="12"/>
  <c r="H460" i="12" s="1"/>
  <c r="E463" i="12"/>
  <c r="H463" i="12" s="1"/>
  <c r="E464" i="12"/>
  <c r="H464" i="12" s="1"/>
  <c r="E466" i="12"/>
  <c r="H466" i="12" s="1"/>
  <c r="E467" i="12"/>
  <c r="H467" i="12" s="1"/>
  <c r="E468" i="12"/>
  <c r="H468" i="12" s="1"/>
  <c r="E476" i="12"/>
  <c r="H476" i="12" s="1"/>
  <c r="E477" i="12"/>
  <c r="H477" i="12" s="1"/>
  <c r="E478" i="12"/>
  <c r="H478" i="12" s="1"/>
  <c r="E480" i="12"/>
  <c r="H480" i="12"/>
  <c r="E483" i="12"/>
  <c r="H483" i="12" s="1"/>
  <c r="E484" i="12"/>
  <c r="H484" i="12" s="1"/>
  <c r="E485" i="12"/>
  <c r="H485" i="12" s="1"/>
  <c r="E491" i="12"/>
  <c r="H491" i="12" s="1"/>
  <c r="E492" i="12"/>
  <c r="H492" i="12" s="1"/>
  <c r="E493" i="12"/>
  <c r="H493" i="12" s="1"/>
  <c r="E497" i="12"/>
  <c r="H497" i="12" s="1"/>
  <c r="E324" i="12"/>
  <c r="H324" i="12" s="1"/>
  <c r="E328" i="12"/>
  <c r="H328" i="12" s="1"/>
  <c r="E332" i="12"/>
  <c r="H332" i="12" s="1"/>
  <c r="E336" i="12"/>
  <c r="H336" i="12" s="1"/>
  <c r="E340" i="12"/>
  <c r="H340" i="12" s="1"/>
  <c r="E344" i="12"/>
  <c r="H344" i="12" s="1"/>
  <c r="E356" i="12"/>
  <c r="H356" i="12" s="1"/>
  <c r="E364" i="12"/>
  <c r="H364" i="12" s="1"/>
  <c r="E372" i="12"/>
  <c r="H372" i="12" s="1"/>
  <c r="E376" i="12"/>
  <c r="H376" i="12" s="1"/>
  <c r="E380" i="12"/>
  <c r="H380" i="12" s="1"/>
  <c r="E392" i="12"/>
  <c r="H392" i="12" s="1"/>
  <c r="E408" i="12"/>
  <c r="H408" i="12" s="1"/>
  <c r="E412" i="12"/>
  <c r="H412" i="12" s="1"/>
  <c r="E428" i="12"/>
  <c r="H428" i="12" s="1"/>
  <c r="E432" i="12"/>
  <c r="H432" i="12" s="1"/>
  <c r="E436" i="12"/>
  <c r="H436" i="12" s="1"/>
  <c r="E333" i="12"/>
  <c r="H333" i="12" s="1"/>
  <c r="E337" i="12"/>
  <c r="H337" i="12" s="1"/>
  <c r="E341" i="12"/>
  <c r="H341" i="12"/>
  <c r="E345" i="12"/>
  <c r="H345" i="12" s="1"/>
  <c r="E353" i="12"/>
  <c r="H353" i="12" s="1"/>
  <c r="E357" i="12"/>
  <c r="H357" i="12" s="1"/>
  <c r="E365" i="12"/>
  <c r="H365" i="12" s="1"/>
  <c r="E369" i="12"/>
  <c r="H369" i="12" s="1"/>
  <c r="E377" i="12"/>
  <c r="H377" i="12" s="1"/>
  <c r="E381" i="12"/>
  <c r="H381" i="12" s="1"/>
  <c r="E385" i="12"/>
  <c r="H385" i="12" s="1"/>
  <c r="E389" i="12"/>
  <c r="H389" i="12" s="1"/>
  <c r="E393" i="12"/>
  <c r="H393" i="12" s="1"/>
  <c r="E401" i="12"/>
  <c r="H401" i="12" s="1"/>
  <c r="E405" i="12"/>
  <c r="H405" i="12" s="1"/>
  <c r="E409" i="12"/>
  <c r="H409" i="12" s="1"/>
  <c r="E413" i="12"/>
  <c r="H413" i="12" s="1"/>
  <c r="E417" i="12"/>
  <c r="H417" i="12" s="1"/>
  <c r="E429" i="12"/>
  <c r="H429" i="12" s="1"/>
  <c r="E433" i="12"/>
  <c r="H433" i="12" s="1"/>
  <c r="E437" i="12"/>
  <c r="H437" i="12" s="1"/>
  <c r="E303" i="13"/>
  <c r="H303" i="13" s="1"/>
  <c r="E307" i="13"/>
  <c r="H307" i="13" s="1"/>
  <c r="E311" i="13"/>
  <c r="H311" i="13" s="1"/>
  <c r="E315" i="13"/>
  <c r="H315" i="13" s="1"/>
  <c r="E319" i="13"/>
  <c r="H319" i="13" s="1"/>
  <c r="E323" i="13"/>
  <c r="H323" i="13" s="1"/>
  <c r="E327" i="13"/>
  <c r="H327" i="13" s="1"/>
  <c r="E335" i="13"/>
  <c r="H335" i="13" s="1"/>
  <c r="E339" i="13"/>
  <c r="H339" i="13" s="1"/>
  <c r="E343" i="13"/>
  <c r="H343" i="13" s="1"/>
  <c r="E347" i="13"/>
  <c r="H347" i="13" s="1"/>
  <c r="E359" i="13"/>
  <c r="H359" i="13" s="1"/>
  <c r="E363" i="13"/>
  <c r="H363" i="13" s="1"/>
  <c r="E371" i="13"/>
  <c r="H371" i="13" s="1"/>
  <c r="E375" i="13"/>
  <c r="H375" i="13" s="1"/>
  <c r="E379" i="13"/>
  <c r="H379" i="13" s="1"/>
  <c r="E387" i="13"/>
  <c r="H387" i="13" s="1"/>
  <c r="E391" i="13"/>
  <c r="H391" i="13" s="1"/>
  <c r="E403" i="13"/>
  <c r="H403" i="13" s="1"/>
  <c r="E407" i="13"/>
  <c r="H407" i="13" s="1"/>
  <c r="E411" i="13"/>
  <c r="H411" i="13" s="1"/>
  <c r="E439" i="13"/>
  <c r="H439" i="13" s="1"/>
  <c r="E447" i="13"/>
  <c r="H447" i="13" s="1"/>
  <c r="E455" i="13"/>
  <c r="H455" i="13" s="1"/>
  <c r="E296" i="13"/>
  <c r="H296" i="13" s="1"/>
  <c r="E304" i="13"/>
  <c r="H304" i="13" s="1"/>
  <c r="E308" i="13"/>
  <c r="H308" i="13" s="1"/>
  <c r="E324" i="13"/>
  <c r="H324" i="13" s="1"/>
  <c r="E332" i="13"/>
  <c r="H332" i="13" s="1"/>
  <c r="E340" i="13"/>
  <c r="H340" i="13" s="1"/>
  <c r="E344" i="13"/>
  <c r="H344" i="13" s="1"/>
  <c r="E348" i="13"/>
  <c r="H348" i="13" s="1"/>
  <c r="E372" i="13"/>
  <c r="H372" i="13" s="1"/>
  <c r="E380" i="13"/>
  <c r="H380" i="13" s="1"/>
  <c r="E392" i="13"/>
  <c r="H392" i="13" s="1"/>
  <c r="E400" i="13"/>
  <c r="H400" i="13" s="1"/>
  <c r="E408" i="13"/>
  <c r="H408" i="13" s="1"/>
  <c r="E412" i="13"/>
  <c r="H412" i="13" s="1"/>
  <c r="E420" i="13"/>
  <c r="H420" i="13" s="1"/>
  <c r="E428" i="13"/>
  <c r="H428" i="13" s="1"/>
  <c r="E436" i="13"/>
  <c r="H436" i="13" s="1"/>
  <c r="E448" i="13"/>
  <c r="H448" i="13" s="1"/>
  <c r="E297" i="13"/>
  <c r="H297" i="13" s="1"/>
  <c r="E301" i="13"/>
  <c r="H301" i="13" s="1"/>
  <c r="E309" i="13"/>
  <c r="H309" i="13" s="1"/>
  <c r="E317" i="13"/>
  <c r="H317" i="13" s="1"/>
  <c r="E329" i="13"/>
  <c r="H329" i="13" s="1"/>
  <c r="E333" i="13"/>
  <c r="H333" i="13" s="1"/>
  <c r="E337" i="13"/>
  <c r="H337" i="13" s="1"/>
  <c r="E341" i="13"/>
  <c r="H341" i="13" s="1"/>
  <c r="E345" i="13"/>
  <c r="H345" i="13" s="1"/>
  <c r="E357" i="13"/>
  <c r="H357" i="13" s="1"/>
  <c r="E369" i="13"/>
  <c r="H369" i="13" s="1"/>
  <c r="E377" i="13"/>
  <c r="H377" i="13" s="1"/>
  <c r="E393" i="13"/>
  <c r="H393" i="13" s="1"/>
  <c r="E401" i="13"/>
  <c r="H401" i="13" s="1"/>
  <c r="E417" i="13"/>
  <c r="H417" i="13" s="1"/>
  <c r="E429" i="13"/>
  <c r="H429" i="13" s="1"/>
  <c r="E437" i="13"/>
  <c r="H437" i="13" s="1"/>
  <c r="E441" i="13"/>
  <c r="H441" i="13"/>
  <c r="E453" i="13"/>
  <c r="H453" i="13" s="1"/>
  <c r="E461" i="13"/>
  <c r="H461" i="13" s="1"/>
  <c r="E473" i="13"/>
  <c r="H473" i="13" s="1"/>
  <c r="E483" i="13"/>
  <c r="H483" i="13" s="1"/>
  <c r="E484" i="13"/>
  <c r="H484" i="13" s="1"/>
  <c r="E485" i="13"/>
  <c r="H485" i="13" s="1"/>
  <c r="E486" i="13"/>
  <c r="H486" i="13" s="1"/>
  <c r="E490" i="13"/>
  <c r="H490" i="13" s="1"/>
  <c r="E491" i="13"/>
  <c r="H491" i="13" s="1"/>
  <c r="E493" i="13"/>
  <c r="H493" i="13" s="1"/>
  <c r="E497" i="13"/>
  <c r="H497" i="13" s="1"/>
  <c r="E298" i="13"/>
  <c r="H298" i="13" s="1"/>
  <c r="E302" i="13"/>
  <c r="H302" i="13" s="1"/>
  <c r="E310" i="13"/>
  <c r="H310" i="13" s="1"/>
  <c r="E314" i="13"/>
  <c r="H314" i="13" s="1"/>
  <c r="E318" i="13"/>
  <c r="H318" i="13" s="1"/>
  <c r="E326" i="13"/>
  <c r="H326" i="13" s="1"/>
  <c r="E330" i="13"/>
  <c r="H330" i="13" s="1"/>
  <c r="E334" i="13"/>
  <c r="H334" i="13" s="1"/>
  <c r="E338" i="13"/>
  <c r="H338" i="13" s="1"/>
  <c r="E346" i="13"/>
  <c r="H346" i="13" s="1"/>
  <c r="E350" i="13"/>
  <c r="H350" i="13" s="1"/>
  <c r="E354" i="13"/>
  <c r="H354" i="13" s="1"/>
  <c r="E358" i="13"/>
  <c r="H358" i="13" s="1"/>
  <c r="E366" i="13"/>
  <c r="H366" i="13" s="1"/>
  <c r="E370" i="13"/>
  <c r="H370" i="13" s="1"/>
  <c r="E378" i="13"/>
  <c r="H378" i="13" s="1"/>
  <c r="E406" i="13"/>
  <c r="H406" i="13" s="1"/>
  <c r="E422" i="13"/>
  <c r="H422" i="13" s="1"/>
  <c r="E430" i="13"/>
  <c r="H430" i="13" s="1"/>
  <c r="E434" i="13"/>
  <c r="H434" i="13" s="1"/>
  <c r="E442" i="13"/>
  <c r="H442" i="13" s="1"/>
  <c r="E466" i="13"/>
  <c r="H466" i="13" s="1"/>
  <c r="E478" i="13"/>
  <c r="H478" i="13" s="1"/>
  <c r="E468" i="13"/>
  <c r="H468" i="13" s="1"/>
  <c r="E475" i="13"/>
  <c r="H475" i="13" s="1"/>
  <c r="E295" i="13"/>
  <c r="E460" i="13"/>
  <c r="H460" i="13" s="1"/>
  <c r="E463" i="13"/>
  <c r="H463" i="13" s="1"/>
  <c r="E464" i="13"/>
  <c r="H464" i="13" s="1"/>
  <c r="E467" i="13"/>
  <c r="H467" i="13" s="1"/>
  <c r="E307" i="17"/>
  <c r="H307" i="17" s="1"/>
  <c r="E310" i="17"/>
  <c r="H310" i="17" s="1"/>
  <c r="E354" i="17"/>
  <c r="H354" i="17" s="1"/>
  <c r="E372" i="17"/>
  <c r="H372" i="17" s="1"/>
  <c r="E378" i="17"/>
  <c r="H378" i="17" s="1"/>
  <c r="E393" i="17"/>
  <c r="H393" i="17" s="1"/>
  <c r="E412" i="17"/>
  <c r="H412" i="17" s="1"/>
  <c r="E463" i="17"/>
  <c r="H463" i="17" s="1"/>
  <c r="E295" i="17"/>
  <c r="E294" i="17"/>
  <c r="E297" i="20"/>
  <c r="E298" i="20"/>
  <c r="E307" i="20"/>
  <c r="E314" i="20"/>
  <c r="H314" i="20" s="1"/>
  <c r="E317" i="20"/>
  <c r="E318" i="20"/>
  <c r="E323" i="20"/>
  <c r="H323" i="20" s="1"/>
  <c r="E326" i="20"/>
  <c r="E332" i="20"/>
  <c r="E335" i="20"/>
  <c r="E338" i="20"/>
  <c r="H338" i="20" s="1"/>
  <c r="E354" i="20"/>
  <c r="H354" i="20" s="1"/>
  <c r="E358" i="20"/>
  <c r="E363" i="20"/>
  <c r="H363" i="20" s="1"/>
  <c r="E380" i="20"/>
  <c r="E405" i="20"/>
  <c r="E459" i="20"/>
  <c r="E467" i="20"/>
  <c r="H467" i="20" s="1"/>
  <c r="E468" i="20"/>
  <c r="H468" i="20" s="1"/>
  <c r="E484" i="20"/>
  <c r="E485" i="20"/>
  <c r="H485" i="20" s="1"/>
  <c r="E487" i="20"/>
  <c r="H487" i="20" s="1"/>
  <c r="E492" i="20"/>
  <c r="H492" i="20" s="1"/>
  <c r="E319" i="22"/>
  <c r="H319" i="22" s="1"/>
  <c r="E323" i="22"/>
  <c r="H323" i="22" s="1"/>
  <c r="E327" i="22"/>
  <c r="H327" i="22" s="1"/>
  <c r="E335" i="22"/>
  <c r="H335" i="22" s="1"/>
  <c r="E339" i="22"/>
  <c r="H339" i="22" s="1"/>
  <c r="E343" i="22"/>
  <c r="H343" i="22" s="1"/>
  <c r="E347" i="22"/>
  <c r="H347" i="22" s="1"/>
  <c r="E351" i="22"/>
  <c r="H351" i="22" s="1"/>
  <c r="E359" i="22"/>
  <c r="H359" i="22" s="1"/>
  <c r="E363" i="22"/>
  <c r="H363" i="22" s="1"/>
  <c r="E368" i="22"/>
  <c r="H368" i="22" s="1"/>
  <c r="E369" i="22"/>
  <c r="H369" i="22" s="1"/>
  <c r="E370" i="22"/>
  <c r="H370" i="22" s="1"/>
  <c r="E377" i="22"/>
  <c r="H377" i="22" s="1"/>
  <c r="E378" i="22"/>
  <c r="H378" i="22" s="1"/>
  <c r="E380" i="22"/>
  <c r="H380" i="22" s="1"/>
  <c r="E381" i="22"/>
  <c r="H381" i="22" s="1"/>
  <c r="E385" i="22"/>
  <c r="H385" i="22" s="1"/>
  <c r="E387" i="22"/>
  <c r="H387" i="22" s="1"/>
  <c r="E389" i="22"/>
  <c r="H389" i="22" s="1"/>
  <c r="E392" i="22"/>
  <c r="H392" i="22" s="1"/>
  <c r="E393" i="22"/>
  <c r="H393" i="22" s="1"/>
  <c r="E401" i="22"/>
  <c r="H401" i="22" s="1"/>
  <c r="E403" i="22"/>
  <c r="H403" i="22" s="1"/>
  <c r="E406" i="22"/>
  <c r="H406" i="22" s="1"/>
  <c r="E408" i="22"/>
  <c r="H408" i="22" s="1"/>
  <c r="E411" i="22"/>
  <c r="H411" i="22" s="1"/>
  <c r="E412" i="22"/>
  <c r="H412" i="22" s="1"/>
  <c r="E419" i="22"/>
  <c r="H419" i="22" s="1"/>
  <c r="E420" i="22"/>
  <c r="H420" i="22" s="1"/>
  <c r="E426" i="22"/>
  <c r="H426" i="22" s="1"/>
  <c r="E428" i="22"/>
  <c r="H428" i="22" s="1"/>
  <c r="E431" i="22"/>
  <c r="H431" i="22" s="1"/>
  <c r="E432" i="22"/>
  <c r="H432" i="22" s="1"/>
  <c r="E434" i="22"/>
  <c r="H434" i="22" s="1"/>
  <c r="E435" i="22"/>
  <c r="H435" i="22" s="1"/>
  <c r="E437" i="22"/>
  <c r="H437" i="22" s="1"/>
  <c r="E440" i="22"/>
  <c r="H440" i="22" s="1"/>
  <c r="E441" i="22"/>
  <c r="H441" i="22" s="1"/>
  <c r="E442" i="22"/>
  <c r="H442" i="22" s="1"/>
  <c r="E443" i="22"/>
  <c r="H443" i="22" s="1"/>
  <c r="E444" i="22"/>
  <c r="H444" i="22" s="1"/>
  <c r="E446" i="22"/>
  <c r="H446" i="22" s="1"/>
  <c r="E450" i="22"/>
  <c r="H450" i="22" s="1"/>
  <c r="E460" i="22"/>
  <c r="H460" i="22" s="1"/>
  <c r="E463" i="22"/>
  <c r="H463" i="22" s="1"/>
  <c r="E464" i="22"/>
  <c r="H464" i="22" s="1"/>
  <c r="E467" i="22"/>
  <c r="H467" i="22" s="1"/>
  <c r="E468" i="22"/>
  <c r="H468" i="22" s="1"/>
  <c r="E470" i="22"/>
  <c r="H470" i="22" s="1"/>
  <c r="E478" i="22"/>
  <c r="H478" i="22" s="1"/>
  <c r="E480" i="22"/>
  <c r="H480" i="22" s="1"/>
  <c r="E483" i="22"/>
  <c r="H483" i="22" s="1"/>
  <c r="E484" i="22"/>
  <c r="H484" i="22" s="1"/>
  <c r="E485" i="22"/>
  <c r="H485" i="22" s="1"/>
  <c r="E490" i="22"/>
  <c r="H490" i="22" s="1"/>
  <c r="E491" i="22"/>
  <c r="H491" i="22" s="1"/>
  <c r="E493" i="22"/>
  <c r="H493" i="22" s="1"/>
  <c r="E495" i="22"/>
  <c r="H495" i="22" s="1"/>
  <c r="E497" i="22"/>
  <c r="H497" i="22" s="1"/>
  <c r="E328" i="22"/>
  <c r="H328" i="22" s="1"/>
  <c r="E332" i="22"/>
  <c r="H332" i="22" s="1"/>
  <c r="E344" i="22"/>
  <c r="H344" i="22" s="1"/>
  <c r="E356" i="22"/>
  <c r="H356" i="22" s="1"/>
  <c r="E321" i="22"/>
  <c r="H321" i="22" s="1"/>
  <c r="E325" i="22"/>
  <c r="H325" i="22" s="1"/>
  <c r="E329" i="22"/>
  <c r="H329" i="22" s="1"/>
  <c r="E333" i="22"/>
  <c r="H333" i="22" s="1"/>
  <c r="E345" i="22"/>
  <c r="H345" i="22" s="1"/>
  <c r="E353" i="22"/>
  <c r="H353" i="22" s="1"/>
  <c r="E357" i="22"/>
  <c r="H357" i="22" s="1"/>
  <c r="E296" i="22"/>
  <c r="H296" i="22" s="1"/>
  <c r="E297" i="22"/>
  <c r="H297" i="22" s="1"/>
  <c r="E298" i="22"/>
  <c r="H298" i="22" s="1"/>
  <c r="E301" i="22"/>
  <c r="H301" i="22" s="1"/>
  <c r="E302" i="22"/>
  <c r="H302" i="22" s="1"/>
  <c r="E304" i="22"/>
  <c r="H304" i="22" s="1"/>
  <c r="E305" i="22"/>
  <c r="H305" i="22" s="1"/>
  <c r="E307" i="22"/>
  <c r="H307" i="22" s="1"/>
  <c r="E310" i="22"/>
  <c r="H310" i="22" s="1"/>
  <c r="E311" i="22"/>
  <c r="H311" i="22" s="1"/>
  <c r="E314" i="22"/>
  <c r="H314" i="22" s="1"/>
  <c r="E315" i="22"/>
  <c r="H315" i="22" s="1"/>
  <c r="E317" i="22"/>
  <c r="H317" i="22" s="1"/>
  <c r="E318" i="22"/>
  <c r="H318" i="22" s="1"/>
  <c r="E326" i="22"/>
  <c r="H326" i="22" s="1"/>
  <c r="E330" i="22"/>
  <c r="H330" i="22" s="1"/>
  <c r="E334" i="22"/>
  <c r="H334" i="22" s="1"/>
  <c r="E346" i="22"/>
  <c r="H346" i="22" s="1"/>
  <c r="E350" i="22"/>
  <c r="H350" i="22" s="1"/>
  <c r="E354" i="22"/>
  <c r="H354" i="22" s="1"/>
  <c r="E358" i="22"/>
  <c r="H358" i="22" s="1"/>
  <c r="E294" i="22"/>
  <c r="E296" i="23"/>
  <c r="H296" i="23" s="1"/>
  <c r="E304" i="23"/>
  <c r="H304" i="23" s="1"/>
  <c r="E308" i="23"/>
  <c r="H308" i="23" s="1"/>
  <c r="E328" i="23"/>
  <c r="H328" i="23" s="1"/>
  <c r="E332" i="23"/>
  <c r="H332" i="23" s="1"/>
  <c r="E364" i="23"/>
  <c r="H364" i="23" s="1"/>
  <c r="E372" i="23"/>
  <c r="H372" i="23" s="1"/>
  <c r="E388" i="23"/>
  <c r="H388" i="23" s="1"/>
  <c r="E297" i="23"/>
  <c r="H297" i="23" s="1"/>
  <c r="E301" i="23"/>
  <c r="H301" i="23" s="1"/>
  <c r="E317" i="23"/>
  <c r="H317" i="23" s="1"/>
  <c r="E321" i="23"/>
  <c r="H321" i="23" s="1"/>
  <c r="E325" i="23"/>
  <c r="H325" i="23" s="1"/>
  <c r="E329" i="23"/>
  <c r="H329" i="23" s="1"/>
  <c r="E333" i="23"/>
  <c r="H333" i="23" s="1"/>
  <c r="E337" i="23"/>
  <c r="H337" i="23" s="1"/>
  <c r="E341" i="23"/>
  <c r="H341" i="23" s="1"/>
  <c r="E345" i="23"/>
  <c r="H345" i="23" s="1"/>
  <c r="E357" i="23"/>
  <c r="H357" i="23" s="1"/>
  <c r="E365" i="23"/>
  <c r="H365" i="23" s="1"/>
  <c r="E377" i="23"/>
  <c r="H377" i="23" s="1"/>
  <c r="E298" i="23"/>
  <c r="H298" i="23" s="1"/>
  <c r="E302" i="23"/>
  <c r="H302" i="23" s="1"/>
  <c r="E310" i="23"/>
  <c r="H310" i="23" s="1"/>
  <c r="E314" i="23"/>
  <c r="H314" i="23" s="1"/>
  <c r="E318" i="23"/>
  <c r="H318" i="23" s="1"/>
  <c r="E326" i="23"/>
  <c r="H326" i="23" s="1"/>
  <c r="E330" i="23"/>
  <c r="H330" i="23" s="1"/>
  <c r="E334" i="23"/>
  <c r="H334" i="23" s="1"/>
  <c r="E350" i="23"/>
  <c r="H350" i="23" s="1"/>
  <c r="E354" i="23"/>
  <c r="H354" i="23" s="1"/>
  <c r="E358" i="23"/>
  <c r="H358" i="23" s="1"/>
  <c r="E366" i="23"/>
  <c r="H366" i="23" s="1"/>
  <c r="E378" i="23"/>
  <c r="H378" i="23" s="1"/>
  <c r="E390" i="23"/>
  <c r="H390" i="23" s="1"/>
  <c r="E303" i="23"/>
  <c r="H303" i="23" s="1"/>
  <c r="E307" i="23"/>
  <c r="H307" i="23" s="1"/>
  <c r="E319" i="23"/>
  <c r="H319" i="23" s="1"/>
  <c r="E323" i="23"/>
  <c r="H323" i="23" s="1"/>
  <c r="E327" i="23"/>
  <c r="H327" i="23" s="1"/>
  <c r="E335" i="23"/>
  <c r="H335" i="23" s="1"/>
  <c r="E339" i="23"/>
  <c r="H339" i="23" s="1"/>
  <c r="E343" i="23"/>
  <c r="H343" i="23" s="1"/>
  <c r="E347" i="23"/>
  <c r="H347" i="23" s="1"/>
  <c r="E363" i="23"/>
  <c r="H363" i="23" s="1"/>
  <c r="E375" i="23"/>
  <c r="H375" i="23" s="1"/>
  <c r="E387" i="23"/>
  <c r="H387" i="23" s="1"/>
  <c r="E393" i="23"/>
  <c r="H393" i="23" s="1"/>
  <c r="E398" i="23"/>
  <c r="H398" i="23" s="1"/>
  <c r="E401" i="23"/>
  <c r="H401" i="23" s="1"/>
  <c r="E406" i="23"/>
  <c r="H406" i="23" s="1"/>
  <c r="E408" i="23"/>
  <c r="H408" i="23" s="1"/>
  <c r="E410" i="23"/>
  <c r="H410" i="23" s="1"/>
  <c r="E411" i="23"/>
  <c r="H411" i="23" s="1"/>
  <c r="E412" i="23"/>
  <c r="H412" i="23" s="1"/>
  <c r="E415" i="23"/>
  <c r="H415" i="23" s="1"/>
  <c r="E417" i="23"/>
  <c r="H417" i="23" s="1"/>
  <c r="E418" i="23"/>
  <c r="H418" i="23" s="1"/>
  <c r="E432" i="23"/>
  <c r="H432" i="23" s="1"/>
  <c r="E433" i="23"/>
  <c r="H433" i="23" s="1"/>
  <c r="E437" i="23"/>
  <c r="H437" i="23" s="1"/>
  <c r="E439" i="23"/>
  <c r="H439" i="23" s="1"/>
  <c r="E447" i="23"/>
  <c r="H447" i="23" s="1"/>
  <c r="E460" i="23"/>
  <c r="H460" i="23" s="1"/>
  <c r="E463" i="23"/>
  <c r="H463" i="23" s="1"/>
  <c r="E464" i="23"/>
  <c r="H464" i="23" s="1"/>
  <c r="E467" i="23"/>
  <c r="H467" i="23" s="1"/>
  <c r="E473" i="23"/>
  <c r="H473" i="23" s="1"/>
  <c r="E475" i="23"/>
  <c r="H475" i="23" s="1"/>
  <c r="E478" i="23"/>
  <c r="H478" i="23" s="1"/>
  <c r="E480" i="23"/>
  <c r="H480" i="23" s="1"/>
  <c r="E483" i="23"/>
  <c r="H483" i="23" s="1"/>
  <c r="E484" i="23"/>
  <c r="H484" i="23" s="1"/>
  <c r="E485" i="23"/>
  <c r="H485" i="23" s="1"/>
  <c r="E491" i="23"/>
  <c r="H491" i="23" s="1"/>
  <c r="E492" i="23"/>
  <c r="H492" i="23" s="1"/>
  <c r="E493" i="23"/>
  <c r="H493" i="23" s="1"/>
  <c r="E497" i="23"/>
  <c r="C12" i="28"/>
  <c r="E295" i="8"/>
  <c r="E295" i="30"/>
  <c r="E494" i="34"/>
  <c r="H494" i="34" s="1"/>
  <c r="E485" i="34"/>
  <c r="H485" i="34" s="1"/>
  <c r="E483" i="34"/>
  <c r="H483" i="34" s="1"/>
  <c r="E467" i="34"/>
  <c r="H467" i="34" s="1"/>
  <c r="E433" i="34"/>
  <c r="H433" i="34" s="1"/>
  <c r="E432" i="34"/>
  <c r="H432" i="34" s="1"/>
  <c r="E429" i="34"/>
  <c r="H429" i="34" s="1"/>
  <c r="E372" i="34"/>
  <c r="H372" i="34" s="1"/>
  <c r="E371" i="34"/>
  <c r="H371" i="34" s="1"/>
  <c r="E370" i="34"/>
  <c r="H370" i="34" s="1"/>
  <c r="E369" i="34"/>
  <c r="H369" i="34" s="1"/>
  <c r="E368" i="34"/>
  <c r="H368" i="34" s="1"/>
  <c r="E363" i="34"/>
  <c r="H363" i="34" s="1"/>
  <c r="E359" i="34"/>
  <c r="H359" i="34" s="1"/>
  <c r="E358" i="34"/>
  <c r="H358" i="34" s="1"/>
  <c r="E357" i="34"/>
  <c r="H357" i="34" s="1"/>
  <c r="E356" i="34"/>
  <c r="H356" i="34" s="1"/>
  <c r="E354" i="34"/>
  <c r="H354" i="34" s="1"/>
  <c r="E340" i="34"/>
  <c r="H340" i="34" s="1"/>
  <c r="E335" i="34"/>
  <c r="H335" i="34" s="1"/>
  <c r="E332" i="34"/>
  <c r="H332" i="34" s="1"/>
  <c r="E330" i="34"/>
  <c r="H330" i="34" s="1"/>
  <c r="E328" i="34"/>
  <c r="H328" i="34" s="1"/>
  <c r="E318" i="34"/>
  <c r="H318" i="34" s="1"/>
  <c r="E315" i="34"/>
  <c r="H315" i="34" s="1"/>
  <c r="E314" i="34"/>
  <c r="H314" i="34" s="1"/>
  <c r="E311" i="34"/>
  <c r="H311" i="34" s="1"/>
  <c r="E310" i="34"/>
  <c r="H310" i="34" s="1"/>
  <c r="E307" i="34"/>
  <c r="H307" i="34" s="1"/>
  <c r="E301" i="34"/>
  <c r="H301" i="34" s="1"/>
  <c r="E296" i="34"/>
  <c r="H296" i="34" s="1"/>
  <c r="E499" i="5"/>
  <c r="H499" i="5" s="1"/>
  <c r="E498" i="5"/>
  <c r="H498" i="5" s="1"/>
  <c r="E497" i="5"/>
  <c r="H497" i="5" s="1"/>
  <c r="E493" i="5"/>
  <c r="H493" i="5"/>
  <c r="E492" i="5"/>
  <c r="H492" i="5" s="1"/>
  <c r="E491" i="5"/>
  <c r="H491" i="5" s="1"/>
  <c r="E490" i="5"/>
  <c r="H490" i="5" s="1"/>
  <c r="E487" i="5"/>
  <c r="H487" i="5" s="1"/>
  <c r="E486" i="5"/>
  <c r="H486" i="5" s="1"/>
  <c r="E485" i="5"/>
  <c r="H485" i="5" s="1"/>
  <c r="E484" i="5"/>
  <c r="H484" i="5" s="1"/>
  <c r="E483" i="5"/>
  <c r="H483" i="5" s="1"/>
  <c r="E480" i="5"/>
  <c r="H480" i="5" s="1"/>
  <c r="E478" i="5"/>
  <c r="H478" i="5" s="1"/>
  <c r="E477" i="5"/>
  <c r="H477" i="5" s="1"/>
  <c r="E476" i="5"/>
  <c r="H476" i="5" s="1"/>
  <c r="E475" i="5"/>
  <c r="H475" i="5" s="1"/>
  <c r="E474" i="5"/>
  <c r="H474" i="5" s="1"/>
  <c r="E473" i="5"/>
  <c r="H473" i="5" s="1"/>
  <c r="E470" i="5"/>
  <c r="H470" i="5" s="1"/>
  <c r="E469" i="5"/>
  <c r="H469" i="5" s="1"/>
  <c r="E468" i="5"/>
  <c r="H468" i="5" s="1"/>
  <c r="E467" i="5"/>
  <c r="H467" i="5" s="1"/>
  <c r="E466" i="5"/>
  <c r="H466" i="5" s="1"/>
  <c r="E465" i="5"/>
  <c r="H465" i="5" s="1"/>
  <c r="E464" i="5"/>
  <c r="H464" i="5" s="1"/>
  <c r="E463" i="5"/>
  <c r="H463" i="5" s="1"/>
  <c r="E462" i="5"/>
  <c r="H462" i="5" s="1"/>
  <c r="E461" i="5"/>
  <c r="H461" i="5" s="1"/>
  <c r="E460" i="5"/>
  <c r="H460" i="5" s="1"/>
  <c r="E459" i="5"/>
  <c r="H459" i="5" s="1"/>
  <c r="E458" i="5"/>
  <c r="H458" i="5" s="1"/>
  <c r="E457" i="5"/>
  <c r="H457" i="5" s="1"/>
  <c r="E456" i="5"/>
  <c r="H456" i="5" s="1"/>
  <c r="E455" i="5"/>
  <c r="H455" i="5" s="1"/>
  <c r="E454" i="5"/>
  <c r="H454" i="5" s="1"/>
  <c r="E450" i="5"/>
  <c r="H450" i="5" s="1"/>
  <c r="E449" i="5"/>
  <c r="H449" i="5" s="1"/>
  <c r="E448" i="5"/>
  <c r="H448" i="5" s="1"/>
  <c r="E447" i="5"/>
  <c r="H447" i="5" s="1"/>
  <c r="E446" i="5"/>
  <c r="H446" i="5" s="1"/>
  <c r="E444" i="5"/>
  <c r="H444" i="5" s="1"/>
  <c r="E442" i="5"/>
  <c r="H442" i="5" s="1"/>
  <c r="E441" i="5"/>
  <c r="H441" i="5" s="1"/>
  <c r="E440" i="5"/>
  <c r="H440" i="5" s="1"/>
  <c r="E438" i="5"/>
  <c r="H438" i="5" s="1"/>
  <c r="E437" i="5"/>
  <c r="H437" i="5" s="1"/>
  <c r="E436" i="5"/>
  <c r="H436" i="5" s="1"/>
  <c r="E435" i="5"/>
  <c r="H435" i="5" s="1"/>
  <c r="E434" i="5"/>
  <c r="H434" i="5" s="1"/>
  <c r="E433" i="5"/>
  <c r="H433" i="5" s="1"/>
  <c r="E432" i="5"/>
  <c r="H432" i="5" s="1"/>
  <c r="E431" i="5"/>
  <c r="H431" i="5" s="1"/>
  <c r="E430" i="5"/>
  <c r="H430" i="5" s="1"/>
  <c r="E429" i="5"/>
  <c r="H429" i="5" s="1"/>
  <c r="E428" i="5"/>
  <c r="H428" i="5" s="1"/>
  <c r="E426" i="5"/>
  <c r="H426" i="5" s="1"/>
  <c r="E424" i="5"/>
  <c r="H424" i="5" s="1"/>
  <c r="E423" i="5"/>
  <c r="H423" i="5" s="1"/>
  <c r="E422" i="5"/>
  <c r="H422" i="5" s="1"/>
  <c r="E421" i="5"/>
  <c r="H421" i="5" s="1"/>
  <c r="E420" i="5"/>
  <c r="H420" i="5" s="1"/>
  <c r="E419" i="5"/>
  <c r="H419" i="5" s="1"/>
  <c r="E418" i="5"/>
  <c r="H418" i="5" s="1"/>
  <c r="E417" i="5"/>
  <c r="H417" i="5" s="1"/>
  <c r="E416" i="5"/>
  <c r="H416" i="5" s="1"/>
  <c r="E414" i="5"/>
  <c r="H414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7" i="5"/>
  <c r="H407" i="5" s="1"/>
  <c r="E406" i="5"/>
  <c r="H406" i="5" s="1"/>
  <c r="E405" i="5"/>
  <c r="H405" i="5" s="1"/>
  <c r="E403" i="5"/>
  <c r="H403" i="5" s="1"/>
  <c r="E401" i="5"/>
  <c r="H401" i="5" s="1"/>
  <c r="E400" i="5"/>
  <c r="H400" i="5" s="1"/>
  <c r="E399" i="5"/>
  <c r="H399" i="5" s="1"/>
  <c r="E398" i="5"/>
  <c r="H398" i="5" s="1"/>
  <c r="E397" i="5"/>
  <c r="H397" i="5" s="1"/>
  <c r="E394" i="5"/>
  <c r="H394" i="5" s="1"/>
  <c r="E393" i="5"/>
  <c r="H393" i="5" s="1"/>
  <c r="E392" i="5"/>
  <c r="H392" i="5"/>
  <c r="E391" i="5"/>
  <c r="H391" i="5" s="1"/>
  <c r="E390" i="5"/>
  <c r="H390" i="5" s="1"/>
  <c r="E389" i="5"/>
  <c r="H389" i="5" s="1"/>
  <c r="E388" i="5"/>
  <c r="H388" i="5" s="1"/>
  <c r="E387" i="5"/>
  <c r="H387" i="5" s="1"/>
  <c r="E386" i="5"/>
  <c r="H386" i="5" s="1"/>
  <c r="E385" i="5"/>
  <c r="H385" i="5" s="1"/>
  <c r="E383" i="5"/>
  <c r="H383" i="5" s="1"/>
  <c r="E382" i="5"/>
  <c r="H382" i="5" s="1"/>
  <c r="E381" i="5"/>
  <c r="H381" i="5" s="1"/>
  <c r="E380" i="5"/>
  <c r="H380" i="5" s="1"/>
  <c r="E379" i="5"/>
  <c r="H379" i="5" s="1"/>
  <c r="E378" i="5"/>
  <c r="H378" i="5" s="1"/>
  <c r="E377" i="5"/>
  <c r="H377" i="5" s="1"/>
  <c r="E376" i="5"/>
  <c r="H376" i="5" s="1"/>
  <c r="E375" i="5"/>
  <c r="H375" i="5" s="1"/>
  <c r="E373" i="5"/>
  <c r="H373" i="5" s="1"/>
  <c r="E372" i="5"/>
  <c r="H372" i="5" s="1"/>
  <c r="E370" i="5"/>
  <c r="H370" i="5" s="1"/>
  <c r="E369" i="5"/>
  <c r="H369" i="5" s="1"/>
  <c r="E368" i="5"/>
  <c r="H368" i="5" s="1"/>
  <c r="E367" i="5"/>
  <c r="H367" i="5" s="1"/>
  <c r="E365" i="5"/>
  <c r="H365" i="5" s="1"/>
  <c r="E364" i="5"/>
  <c r="H364" i="5" s="1"/>
  <c r="E363" i="5"/>
  <c r="H363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4" i="5"/>
  <c r="H354" i="5" s="1"/>
  <c r="E353" i="5"/>
  <c r="H353" i="5" s="1"/>
  <c r="E352" i="5"/>
  <c r="H352" i="5" s="1"/>
  <c r="E350" i="5"/>
  <c r="H350" i="5" s="1"/>
  <c r="E348" i="5"/>
  <c r="H348" i="5" s="1"/>
  <c r="E347" i="5"/>
  <c r="H347" i="5" s="1"/>
  <c r="E346" i="5"/>
  <c r="H346" i="5" s="1"/>
  <c r="E345" i="5"/>
  <c r="H345" i="5" s="1"/>
  <c r="E344" i="5"/>
  <c r="H344" i="5" s="1"/>
  <c r="E343" i="5"/>
  <c r="H343" i="5" s="1"/>
  <c r="E341" i="5"/>
  <c r="H341" i="5" s="1"/>
  <c r="E340" i="5"/>
  <c r="H340" i="5" s="1"/>
  <c r="E339" i="5"/>
  <c r="H339" i="5" s="1"/>
  <c r="E338" i="5"/>
  <c r="H338" i="5" s="1"/>
  <c r="E337" i="5"/>
  <c r="H337" i="5" s="1"/>
  <c r="E336" i="5"/>
  <c r="H336" i="5" s="1"/>
  <c r="E335" i="5"/>
  <c r="H335" i="5" s="1"/>
  <c r="E334" i="5"/>
  <c r="H334" i="5" s="1"/>
  <c r="E333" i="5"/>
  <c r="H333" i="5" s="1"/>
  <c r="E332" i="5"/>
  <c r="H332" i="5" s="1"/>
  <c r="E331" i="5"/>
  <c r="H331" i="5" s="1"/>
  <c r="E330" i="5"/>
  <c r="H330" i="5" s="1"/>
  <c r="E329" i="5"/>
  <c r="H329" i="5" s="1"/>
  <c r="E328" i="5"/>
  <c r="H328" i="5" s="1"/>
  <c r="E327" i="5"/>
  <c r="H327" i="5" s="1"/>
  <c r="E326" i="5"/>
  <c r="H326" i="5" s="1"/>
  <c r="E325" i="5"/>
  <c r="H325" i="5" s="1"/>
  <c r="E324" i="5"/>
  <c r="H324" i="5" s="1"/>
  <c r="E323" i="5"/>
  <c r="H323" i="5" s="1"/>
  <c r="E322" i="5"/>
  <c r="H322" i="5" s="1"/>
  <c r="E321" i="5"/>
  <c r="H321" i="5" s="1"/>
  <c r="E320" i="5"/>
  <c r="H320" i="5" s="1"/>
  <c r="E319" i="5"/>
  <c r="H319" i="5" s="1"/>
  <c r="E318" i="5"/>
  <c r="H318" i="5" s="1"/>
  <c r="E317" i="5"/>
  <c r="H317" i="5" s="1"/>
  <c r="E316" i="5"/>
  <c r="H316" i="5" s="1"/>
  <c r="E315" i="5"/>
  <c r="H315" i="5" s="1"/>
  <c r="E314" i="5"/>
  <c r="H314" i="5" s="1"/>
  <c r="E313" i="5"/>
  <c r="H313" i="5" s="1"/>
  <c r="E312" i="5"/>
  <c r="H312" i="5" s="1"/>
  <c r="E311" i="5"/>
  <c r="H311" i="5" s="1"/>
  <c r="E310" i="5"/>
  <c r="H310" i="5" s="1"/>
  <c r="E309" i="5"/>
  <c r="H309" i="5" s="1"/>
  <c r="E308" i="5"/>
  <c r="H308" i="5" s="1"/>
  <c r="E307" i="5"/>
  <c r="H307" i="5" s="1"/>
  <c r="E304" i="5"/>
  <c r="H304" i="5" s="1"/>
  <c r="E303" i="5"/>
  <c r="H303" i="5" s="1"/>
  <c r="E302" i="5"/>
  <c r="H302" i="5" s="1"/>
  <c r="E301" i="5"/>
  <c r="H301" i="5"/>
  <c r="E300" i="5"/>
  <c r="H300" i="5" s="1"/>
  <c r="E298" i="5"/>
  <c r="H298" i="5" s="1"/>
  <c r="E297" i="5"/>
  <c r="H297" i="5" s="1"/>
  <c r="E296" i="5"/>
  <c r="H296" i="5" s="1"/>
  <c r="E497" i="7"/>
  <c r="H497" i="7" s="1"/>
  <c r="E494" i="7"/>
  <c r="H494" i="7" s="1"/>
  <c r="E491" i="7"/>
  <c r="H491" i="7" s="1"/>
  <c r="E490" i="7"/>
  <c r="H490" i="7" s="1"/>
  <c r="E485" i="7"/>
  <c r="H485" i="7" s="1"/>
  <c r="E484" i="7"/>
  <c r="H484" i="7" s="1"/>
  <c r="E483" i="7"/>
  <c r="H483" i="7" s="1"/>
  <c r="E478" i="7"/>
  <c r="H478" i="7" s="1"/>
  <c r="E468" i="7"/>
  <c r="H468" i="7" s="1"/>
  <c r="E464" i="7"/>
  <c r="H464" i="7" s="1"/>
  <c r="E460" i="7"/>
  <c r="H460" i="7" s="1"/>
  <c r="H456" i="7"/>
  <c r="H444" i="7"/>
  <c r="E440" i="7"/>
  <c r="H440" i="7" s="1"/>
  <c r="E436" i="7"/>
  <c r="H436" i="7" s="1"/>
  <c r="E432" i="7"/>
  <c r="H432" i="7" s="1"/>
  <c r="E428" i="7"/>
  <c r="H428" i="7" s="1"/>
  <c r="H424" i="7"/>
  <c r="E420" i="7"/>
  <c r="H420" i="7" s="1"/>
  <c r="E416" i="7"/>
  <c r="H416" i="7" s="1"/>
  <c r="E412" i="7"/>
  <c r="H412" i="7" s="1"/>
  <c r="E408" i="7"/>
  <c r="H408" i="7" s="1"/>
  <c r="E400" i="7"/>
  <c r="H400" i="7" s="1"/>
  <c r="H396" i="7"/>
  <c r="E392" i="7"/>
  <c r="H392" i="7" s="1"/>
  <c r="H384" i="7"/>
  <c r="E380" i="7"/>
  <c r="H380" i="7" s="1"/>
  <c r="H376" i="7"/>
  <c r="E372" i="7"/>
  <c r="H372" i="7" s="1"/>
  <c r="H368" i="7"/>
  <c r="H364" i="7"/>
  <c r="H360" i="7"/>
  <c r="E356" i="7"/>
  <c r="H356" i="7" s="1"/>
  <c r="H352" i="7"/>
  <c r="E348" i="7"/>
  <c r="H348" i="7" s="1"/>
  <c r="E344" i="7"/>
  <c r="H344" i="7" s="1"/>
  <c r="E340" i="7"/>
  <c r="H340" i="7" s="1"/>
  <c r="E336" i="7"/>
  <c r="H336" i="7" s="1"/>
  <c r="E332" i="7"/>
  <c r="H332" i="7" s="1"/>
  <c r="E328" i="7"/>
  <c r="H328" i="7" s="1"/>
  <c r="E320" i="7"/>
  <c r="H320" i="7" s="1"/>
  <c r="H316" i="7"/>
  <c r="E308" i="7"/>
  <c r="H308" i="7" s="1"/>
  <c r="E304" i="7"/>
  <c r="H304" i="7" s="1"/>
  <c r="H300" i="7"/>
  <c r="E296" i="7"/>
  <c r="H296" i="7" s="1"/>
  <c r="H496" i="8"/>
  <c r="H492" i="8"/>
  <c r="H488" i="8"/>
  <c r="E484" i="8"/>
  <c r="H484" i="8" s="1"/>
  <c r="H480" i="8"/>
  <c r="H476" i="8"/>
  <c r="H472" i="8"/>
  <c r="E468" i="8"/>
  <c r="H468" i="8" s="1"/>
  <c r="E464" i="8"/>
  <c r="H464" i="8" s="1"/>
  <c r="E460" i="8"/>
  <c r="H460" i="8" s="1"/>
  <c r="H452" i="8"/>
  <c r="H444" i="8"/>
  <c r="H440" i="8"/>
  <c r="H436" i="8"/>
  <c r="E432" i="8"/>
  <c r="H432" i="8" s="1"/>
  <c r="E428" i="8"/>
  <c r="H428" i="8" s="1"/>
  <c r="H424" i="8"/>
  <c r="E420" i="8"/>
  <c r="H420" i="8" s="1"/>
  <c r="H416" i="8"/>
  <c r="E412" i="8"/>
  <c r="H412" i="8" s="1"/>
  <c r="E408" i="8"/>
  <c r="H408" i="8" s="1"/>
  <c r="E404" i="8"/>
  <c r="H404" i="8" s="1"/>
  <c r="E400" i="8"/>
  <c r="H400" i="8" s="1"/>
  <c r="H396" i="8"/>
  <c r="E392" i="8"/>
  <c r="H392" i="8" s="1"/>
  <c r="H388" i="8"/>
  <c r="H384" i="8"/>
  <c r="E380" i="8"/>
  <c r="H380" i="8" s="1"/>
  <c r="E376" i="8"/>
  <c r="H376" i="8" s="1"/>
  <c r="E372" i="8"/>
  <c r="H372" i="8" s="1"/>
  <c r="H364" i="8"/>
  <c r="H360" i="8"/>
  <c r="E356" i="8"/>
  <c r="H356" i="8" s="1"/>
  <c r="H352" i="8"/>
  <c r="H348" i="8"/>
  <c r="E344" i="8"/>
  <c r="H344" i="8"/>
  <c r="E340" i="8"/>
  <c r="H340" i="8" s="1"/>
  <c r="H336" i="8"/>
  <c r="E332" i="8"/>
  <c r="H332" i="8" s="1"/>
  <c r="E328" i="8"/>
  <c r="H328" i="8" s="1"/>
  <c r="E324" i="8"/>
  <c r="H324" i="8"/>
  <c r="E320" i="8"/>
  <c r="H320" i="8" s="1"/>
  <c r="E312" i="8"/>
  <c r="H312" i="8" s="1"/>
  <c r="E308" i="8"/>
  <c r="H308" i="8" s="1"/>
  <c r="E304" i="8"/>
  <c r="H304" i="8" s="1"/>
  <c r="H300" i="8"/>
  <c r="E296" i="8"/>
  <c r="H296" i="8" s="1"/>
  <c r="H496" i="9"/>
  <c r="H492" i="9"/>
  <c r="H488" i="9"/>
  <c r="E484" i="9"/>
  <c r="H484" i="9" s="1"/>
  <c r="H480" i="9"/>
  <c r="H476" i="9"/>
  <c r="H472" i="9"/>
  <c r="E468" i="9"/>
  <c r="H468" i="9" s="1"/>
  <c r="E464" i="9"/>
  <c r="H464" i="9" s="1"/>
  <c r="E460" i="9"/>
  <c r="H460" i="9" s="1"/>
  <c r="H456" i="9"/>
  <c r="H452" i="9"/>
  <c r="H448" i="9"/>
  <c r="H444" i="9"/>
  <c r="H440" i="9"/>
  <c r="E436" i="9"/>
  <c r="H436" i="9" s="1"/>
  <c r="H432" i="9"/>
  <c r="H424" i="9"/>
  <c r="H420" i="9"/>
  <c r="E412" i="9"/>
  <c r="H412" i="9" s="1"/>
  <c r="H408" i="9"/>
  <c r="H404" i="9"/>
  <c r="H400" i="9"/>
  <c r="H396" i="9"/>
  <c r="H388" i="9"/>
  <c r="H384" i="9"/>
  <c r="H380" i="9"/>
  <c r="H376" i="9"/>
  <c r="E372" i="9"/>
  <c r="H372" i="9" s="1"/>
  <c r="H360" i="9"/>
  <c r="H352" i="9"/>
  <c r="H348" i="9"/>
  <c r="E344" i="9"/>
  <c r="H344" i="9" s="1"/>
  <c r="E340" i="9"/>
  <c r="H340" i="9" s="1"/>
  <c r="H336" i="9"/>
  <c r="E332" i="9"/>
  <c r="H332" i="9" s="1"/>
  <c r="E328" i="9"/>
  <c r="H328" i="9" s="1"/>
  <c r="H324" i="9"/>
  <c r="H320" i="9"/>
  <c r="H316" i="9"/>
  <c r="H305" i="9"/>
  <c r="H302" i="9"/>
  <c r="H299" i="9"/>
  <c r="H496" i="10"/>
  <c r="H480" i="10"/>
  <c r="H477" i="10"/>
  <c r="H473" i="10"/>
  <c r="H469" i="10"/>
  <c r="H457" i="10"/>
  <c r="H452" i="10"/>
  <c r="H445" i="10"/>
  <c r="H439" i="10"/>
  <c r="H428" i="10"/>
  <c r="H402" i="10"/>
  <c r="H397" i="10"/>
  <c r="H394" i="10"/>
  <c r="H376" i="10"/>
  <c r="H361" i="10"/>
  <c r="H352" i="10"/>
  <c r="H349" i="10"/>
  <c r="H342" i="10"/>
  <c r="H313" i="10"/>
  <c r="E295" i="1"/>
  <c r="C12" i="1"/>
  <c r="E296" i="18"/>
  <c r="H296" i="18" s="1"/>
  <c r="E297" i="18"/>
  <c r="H297" i="18" s="1"/>
  <c r="E298" i="18"/>
  <c r="H298" i="18" s="1"/>
  <c r="E300" i="18"/>
  <c r="H300" i="18"/>
  <c r="E301" i="18"/>
  <c r="H301" i="18" s="1"/>
  <c r="E302" i="18"/>
  <c r="H302" i="18" s="1"/>
  <c r="E303" i="18"/>
  <c r="H303" i="18" s="1"/>
  <c r="E304" i="18"/>
  <c r="H304" i="18" s="1"/>
  <c r="E305" i="18"/>
  <c r="H305" i="18" s="1"/>
  <c r="E307" i="18"/>
  <c r="H307" i="18" s="1"/>
  <c r="E308" i="18"/>
  <c r="H308" i="18" s="1"/>
  <c r="E309" i="18"/>
  <c r="H309" i="18" s="1"/>
  <c r="E310" i="18"/>
  <c r="H310" i="18" s="1"/>
  <c r="E311" i="18"/>
  <c r="H311" i="18" s="1"/>
  <c r="E314" i="18"/>
  <c r="H314" i="18" s="1"/>
  <c r="E315" i="18"/>
  <c r="H315" i="18" s="1"/>
  <c r="E316" i="18"/>
  <c r="H316" i="18" s="1"/>
  <c r="E317" i="18"/>
  <c r="H317" i="18" s="1"/>
  <c r="E318" i="18"/>
  <c r="H318" i="18" s="1"/>
  <c r="E319" i="18"/>
  <c r="H319" i="18" s="1"/>
  <c r="E321" i="18"/>
  <c r="H321" i="18" s="1"/>
  <c r="E323" i="18"/>
  <c r="H323" i="18" s="1"/>
  <c r="E324" i="18"/>
  <c r="H324" i="18" s="1"/>
  <c r="E326" i="18"/>
  <c r="H326" i="18" s="1"/>
  <c r="E327" i="18"/>
  <c r="H327" i="18" s="1"/>
  <c r="E328" i="18"/>
  <c r="H328" i="18" s="1"/>
  <c r="E329" i="18"/>
  <c r="H329" i="18" s="1"/>
  <c r="E330" i="18"/>
  <c r="H330" i="18" s="1"/>
  <c r="E331" i="18"/>
  <c r="H331" i="18" s="1"/>
  <c r="E332" i="18"/>
  <c r="H332" i="18" s="1"/>
  <c r="E333" i="18"/>
  <c r="H333" i="18" s="1"/>
  <c r="E334" i="18"/>
  <c r="H334" i="18" s="1"/>
  <c r="E335" i="18"/>
  <c r="H335" i="18" s="1"/>
  <c r="E337" i="18"/>
  <c r="H337" i="18" s="1"/>
  <c r="E338" i="18"/>
  <c r="H338" i="18" s="1"/>
  <c r="E339" i="18"/>
  <c r="H339" i="18" s="1"/>
  <c r="E340" i="18"/>
  <c r="H340" i="18" s="1"/>
  <c r="E341" i="18"/>
  <c r="H341" i="18" s="1"/>
  <c r="E342" i="18"/>
  <c r="H342" i="18" s="1"/>
  <c r="E343" i="18"/>
  <c r="H343" i="18" s="1"/>
  <c r="E344" i="18"/>
  <c r="H344" i="18" s="1"/>
  <c r="E345" i="18"/>
  <c r="H345" i="18" s="1"/>
  <c r="E346" i="18"/>
  <c r="H346" i="18" s="1"/>
  <c r="E347" i="18"/>
  <c r="H347" i="18" s="1"/>
  <c r="E350" i="18"/>
  <c r="H350" i="18" s="1"/>
  <c r="E351" i="18"/>
  <c r="H351" i="18" s="1"/>
  <c r="E353" i="18"/>
  <c r="H353" i="18" s="1"/>
  <c r="E354" i="18"/>
  <c r="H354" i="18" s="1"/>
  <c r="E356" i="18"/>
  <c r="H356" i="18" s="1"/>
  <c r="E357" i="18"/>
  <c r="H357" i="18" s="1"/>
  <c r="E358" i="18"/>
  <c r="H358" i="18" s="1"/>
  <c r="E359" i="18"/>
  <c r="H359" i="18" s="1"/>
  <c r="E361" i="18"/>
  <c r="H361" i="18" s="1"/>
  <c r="E363" i="18"/>
  <c r="H363" i="18" s="1"/>
  <c r="E364" i="18"/>
  <c r="H364" i="18" s="1"/>
  <c r="E365" i="18"/>
  <c r="H365" i="18" s="1"/>
  <c r="E369" i="18"/>
  <c r="H369" i="18" s="1"/>
  <c r="E370" i="18"/>
  <c r="H370" i="18" s="1"/>
  <c r="E371" i="18"/>
  <c r="H371" i="18" s="1"/>
  <c r="E372" i="18"/>
  <c r="H372" i="18" s="1"/>
  <c r="E373" i="18"/>
  <c r="H373" i="18" s="1"/>
  <c r="E375" i="18"/>
  <c r="H375" i="18" s="1"/>
  <c r="E377" i="18"/>
  <c r="H377" i="18" s="1"/>
  <c r="E378" i="18"/>
  <c r="H378" i="18" s="1"/>
  <c r="E379" i="18"/>
  <c r="H379" i="18" s="1"/>
  <c r="E380" i="18"/>
  <c r="H380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88" i="18"/>
  <c r="H388" i="18" s="1"/>
  <c r="E389" i="18"/>
  <c r="H389" i="18" s="1"/>
  <c r="E390" i="18"/>
  <c r="H390" i="18" s="1"/>
  <c r="E391" i="18"/>
  <c r="H391" i="18" s="1"/>
  <c r="E392" i="18"/>
  <c r="H392" i="18" s="1"/>
  <c r="E393" i="18"/>
  <c r="H393" i="18" s="1"/>
  <c r="E395" i="18"/>
  <c r="H395" i="18" s="1"/>
  <c r="E398" i="18"/>
  <c r="H398" i="18" s="1"/>
  <c r="E401" i="18"/>
  <c r="H401" i="18" s="1"/>
  <c r="E402" i="18"/>
  <c r="H402" i="18" s="1"/>
  <c r="E403" i="18"/>
  <c r="H403" i="18" s="1"/>
  <c r="E406" i="18"/>
  <c r="H406" i="18" s="1"/>
  <c r="E408" i="18"/>
  <c r="H408" i="18" s="1"/>
  <c r="E409" i="18"/>
  <c r="H409" i="18"/>
  <c r="E410" i="18"/>
  <c r="H410" i="18" s="1"/>
  <c r="E411" i="18"/>
  <c r="H411" i="18" s="1"/>
  <c r="E412" i="18"/>
  <c r="H412" i="18" s="1"/>
  <c r="E413" i="18"/>
  <c r="H413" i="18" s="1"/>
  <c r="E415" i="18"/>
  <c r="H415" i="18" s="1"/>
  <c r="E416" i="18"/>
  <c r="H416" i="18" s="1"/>
  <c r="E417" i="18"/>
  <c r="H417" i="18" s="1"/>
  <c r="E419" i="18"/>
  <c r="H419" i="18" s="1"/>
  <c r="E420" i="18"/>
  <c r="H420" i="18" s="1"/>
  <c r="E422" i="18"/>
  <c r="H422" i="18" s="1"/>
  <c r="E428" i="18"/>
  <c r="H428" i="18" s="1"/>
  <c r="E429" i="18"/>
  <c r="H429" i="18" s="1"/>
  <c r="E430" i="18"/>
  <c r="H430" i="18" s="1"/>
  <c r="E431" i="18"/>
  <c r="H431" i="18" s="1"/>
  <c r="E432" i="18"/>
  <c r="H432" i="18" s="1"/>
  <c r="E433" i="18"/>
  <c r="H433" i="18" s="1"/>
  <c r="E434" i="18"/>
  <c r="H434" i="18" s="1"/>
  <c r="E435" i="18"/>
  <c r="H435" i="18" s="1"/>
  <c r="E437" i="18"/>
  <c r="H437" i="18" s="1"/>
  <c r="E438" i="18"/>
  <c r="H438" i="18" s="1"/>
  <c r="E440" i="18"/>
  <c r="H440" i="18" s="1"/>
  <c r="E441" i="18"/>
  <c r="H441" i="18" s="1"/>
  <c r="E442" i="18"/>
  <c r="H442" i="18" s="1"/>
  <c r="E443" i="18"/>
  <c r="H443" i="18" s="1"/>
  <c r="E444" i="18"/>
  <c r="H444" i="18" s="1"/>
  <c r="E445" i="18"/>
  <c r="H445" i="18" s="1"/>
  <c r="E446" i="18"/>
  <c r="H446" i="18" s="1"/>
  <c r="E447" i="18"/>
  <c r="H447" i="18" s="1"/>
  <c r="E448" i="18"/>
  <c r="H448" i="18" s="1"/>
  <c r="E450" i="18"/>
  <c r="H450" i="18" s="1"/>
  <c r="E452" i="18"/>
  <c r="H452" i="18" s="1"/>
  <c r="E455" i="18"/>
  <c r="H455" i="18" s="1"/>
  <c r="E456" i="18"/>
  <c r="H456" i="18" s="1"/>
  <c r="E458" i="18"/>
  <c r="H458" i="18" s="1"/>
  <c r="E459" i="18"/>
  <c r="H459" i="18" s="1"/>
  <c r="E460" i="18"/>
  <c r="H460" i="18" s="1"/>
  <c r="E461" i="18"/>
  <c r="H461" i="18" s="1"/>
  <c r="E463" i="18"/>
  <c r="H463" i="18" s="1"/>
  <c r="E464" i="18"/>
  <c r="H464" i="18" s="1"/>
  <c r="E465" i="18"/>
  <c r="H465" i="18" s="1"/>
  <c r="E466" i="18"/>
  <c r="H466" i="18" s="1"/>
  <c r="E467" i="18"/>
  <c r="H467" i="18" s="1"/>
  <c r="E468" i="18"/>
  <c r="H468" i="18" s="1"/>
  <c r="E473" i="18"/>
  <c r="H473" i="18" s="1"/>
  <c r="E477" i="18"/>
  <c r="H477" i="18" s="1"/>
  <c r="E478" i="18"/>
  <c r="H478" i="18" s="1"/>
  <c r="E483" i="18"/>
  <c r="H483" i="18" s="1"/>
  <c r="E484" i="18"/>
  <c r="H484" i="18" s="1"/>
  <c r="E485" i="18"/>
  <c r="H485" i="18" s="1"/>
  <c r="E487" i="18"/>
  <c r="H487" i="18" s="1"/>
  <c r="E490" i="18"/>
  <c r="H490" i="18" s="1"/>
  <c r="E491" i="18"/>
  <c r="H491" i="18" s="1"/>
  <c r="E492" i="18"/>
  <c r="H492" i="18" s="1"/>
  <c r="E493" i="18"/>
  <c r="H493" i="18" s="1"/>
  <c r="E495" i="18"/>
  <c r="H495" i="18" s="1"/>
  <c r="E496" i="18"/>
  <c r="H496" i="18" s="1"/>
  <c r="E294" i="18"/>
  <c r="E296" i="19"/>
  <c r="H296" i="19" s="1"/>
  <c r="E297" i="19"/>
  <c r="H297" i="19" s="1"/>
  <c r="E298" i="19"/>
  <c r="H298" i="19" s="1"/>
  <c r="E301" i="19"/>
  <c r="H301" i="19" s="1"/>
  <c r="E302" i="19"/>
  <c r="H302" i="19" s="1"/>
  <c r="E303" i="19"/>
  <c r="H303" i="19" s="1"/>
  <c r="E304" i="19"/>
  <c r="H304" i="19" s="1"/>
  <c r="E305" i="19"/>
  <c r="H305" i="19" s="1"/>
  <c r="E307" i="19"/>
  <c r="H307" i="19" s="1"/>
  <c r="E308" i="19"/>
  <c r="H308" i="19" s="1"/>
  <c r="E310" i="19"/>
  <c r="H310" i="19" s="1"/>
  <c r="E311" i="19"/>
  <c r="H311" i="19" s="1"/>
  <c r="E312" i="19"/>
  <c r="H312" i="19" s="1"/>
  <c r="E314" i="19"/>
  <c r="H314" i="19" s="1"/>
  <c r="E315" i="19"/>
  <c r="H315" i="19" s="1"/>
  <c r="E317" i="19"/>
  <c r="H317" i="19" s="1"/>
  <c r="E318" i="19"/>
  <c r="H318" i="19" s="1"/>
  <c r="E319" i="19"/>
  <c r="H319" i="19" s="1"/>
  <c r="E326" i="19"/>
  <c r="H326" i="19" s="1"/>
  <c r="E327" i="19"/>
  <c r="H327" i="19" s="1"/>
  <c r="E328" i="19"/>
  <c r="H328" i="19" s="1"/>
  <c r="E329" i="19"/>
  <c r="H329" i="19" s="1"/>
  <c r="E330" i="19"/>
  <c r="H330" i="19" s="1"/>
  <c r="E332" i="19"/>
  <c r="H332" i="19" s="1"/>
  <c r="E333" i="19"/>
  <c r="H333" i="19" s="1"/>
  <c r="E334" i="19"/>
  <c r="H334" i="19" s="1"/>
  <c r="E335" i="19"/>
  <c r="H335" i="19" s="1"/>
  <c r="E339" i="19"/>
  <c r="H339" i="19" s="1"/>
  <c r="E341" i="19"/>
  <c r="H341" i="19"/>
  <c r="E343" i="19"/>
  <c r="H343" i="19" s="1"/>
  <c r="E344" i="19"/>
  <c r="H344" i="19" s="1"/>
  <c r="E345" i="19"/>
  <c r="H345" i="19" s="1"/>
  <c r="E346" i="19"/>
  <c r="H346" i="19" s="1"/>
  <c r="E347" i="19"/>
  <c r="H347" i="19" s="1"/>
  <c r="E351" i="19"/>
  <c r="H351" i="19" s="1"/>
  <c r="E353" i="19"/>
  <c r="H353" i="19" s="1"/>
  <c r="E354" i="19"/>
  <c r="H354" i="19" s="1"/>
  <c r="E356" i="19"/>
  <c r="H356" i="19" s="1"/>
  <c r="E357" i="19"/>
  <c r="H357" i="19" s="1"/>
  <c r="E358" i="19"/>
  <c r="H358" i="19" s="1"/>
  <c r="E359" i="19"/>
  <c r="H359" i="19" s="1"/>
  <c r="E362" i="19"/>
  <c r="H362" i="19" s="1"/>
  <c r="E363" i="19"/>
  <c r="H363" i="19" s="1"/>
  <c r="E365" i="19"/>
  <c r="H365" i="19" s="1"/>
  <c r="E369" i="19"/>
  <c r="H369" i="19" s="1"/>
  <c r="E370" i="19"/>
  <c r="H370" i="19" s="1"/>
  <c r="E372" i="19"/>
  <c r="H372" i="19" s="1"/>
  <c r="E374" i="19"/>
  <c r="H374" i="19" s="1"/>
  <c r="E376" i="19"/>
  <c r="H376" i="19" s="1"/>
  <c r="E377" i="19"/>
  <c r="H377" i="19" s="1"/>
  <c r="E378" i="19"/>
  <c r="H378" i="19" s="1"/>
  <c r="E379" i="19"/>
  <c r="H379" i="19" s="1"/>
  <c r="E380" i="19"/>
  <c r="H380" i="19" s="1"/>
  <c r="E383" i="19"/>
  <c r="H383" i="19" s="1"/>
  <c r="E384" i="19"/>
  <c r="H384" i="19" s="1"/>
  <c r="E385" i="19"/>
  <c r="H385" i="19"/>
  <c r="E387" i="19"/>
  <c r="H387" i="19" s="1"/>
  <c r="E388" i="19"/>
  <c r="H388" i="19" s="1"/>
  <c r="E391" i="19"/>
  <c r="H391" i="19" s="1"/>
  <c r="E392" i="19"/>
  <c r="H392" i="19" s="1"/>
  <c r="E393" i="19"/>
  <c r="H393" i="19" s="1"/>
  <c r="E397" i="19"/>
  <c r="H397" i="19" s="1"/>
  <c r="E398" i="19"/>
  <c r="H398" i="19" s="1"/>
  <c r="E401" i="19"/>
  <c r="H401" i="19" s="1"/>
  <c r="E403" i="19"/>
  <c r="H403" i="19" s="1"/>
  <c r="E404" i="19"/>
  <c r="H404" i="19" s="1"/>
  <c r="E405" i="19"/>
  <c r="H405" i="19" s="1"/>
  <c r="E406" i="19"/>
  <c r="H406" i="19" s="1"/>
  <c r="E407" i="19"/>
  <c r="H407" i="19" s="1"/>
  <c r="E408" i="19"/>
  <c r="H408" i="19" s="1"/>
  <c r="E411" i="19"/>
  <c r="H411" i="19" s="1"/>
  <c r="E412" i="19"/>
  <c r="H412" i="19" s="1"/>
  <c r="E422" i="19"/>
  <c r="H422" i="19" s="1"/>
  <c r="E428" i="19"/>
  <c r="H428" i="19" s="1"/>
  <c r="E429" i="19"/>
  <c r="H429" i="19" s="1"/>
  <c r="E432" i="19"/>
  <c r="H432" i="19" s="1"/>
  <c r="E433" i="19"/>
  <c r="H433" i="19" s="1"/>
  <c r="E434" i="19"/>
  <c r="H434" i="19" s="1"/>
  <c r="E437" i="19"/>
  <c r="H437" i="19" s="1"/>
  <c r="E438" i="19"/>
  <c r="H438" i="19" s="1"/>
  <c r="E440" i="19"/>
  <c r="H440" i="19" s="1"/>
  <c r="E441" i="19"/>
  <c r="H441" i="19" s="1"/>
  <c r="E442" i="19"/>
  <c r="H442" i="19" s="1"/>
  <c r="E444" i="19"/>
  <c r="H444" i="19" s="1"/>
  <c r="E449" i="19"/>
  <c r="H449" i="19" s="1"/>
  <c r="E450" i="19"/>
  <c r="H450" i="19" s="1"/>
  <c r="E459" i="19"/>
  <c r="H459" i="19" s="1"/>
  <c r="E460" i="19"/>
  <c r="H460" i="19" s="1"/>
  <c r="E463" i="19"/>
  <c r="H463" i="19" s="1"/>
  <c r="E464" i="19"/>
  <c r="H464" i="19" s="1"/>
  <c r="E465" i="19"/>
  <c r="H465" i="19" s="1"/>
  <c r="E467" i="19"/>
  <c r="H467" i="19" s="1"/>
  <c r="E468" i="19"/>
  <c r="H468" i="19" s="1"/>
  <c r="E471" i="19"/>
  <c r="H471" i="19" s="1"/>
  <c r="E476" i="19"/>
  <c r="H476" i="19" s="1"/>
  <c r="E478" i="19"/>
  <c r="H478" i="19" s="1"/>
  <c r="E480" i="19"/>
  <c r="H480" i="19" s="1"/>
  <c r="E483" i="19"/>
  <c r="H483" i="19" s="1"/>
  <c r="E484" i="19"/>
  <c r="H484" i="19" s="1"/>
  <c r="E485" i="19"/>
  <c r="H485" i="19" s="1"/>
  <c r="E491" i="19"/>
  <c r="H491" i="19" s="1"/>
  <c r="E492" i="19"/>
  <c r="H492" i="19" s="1"/>
  <c r="E493" i="19"/>
  <c r="H493" i="19" s="1"/>
  <c r="E497" i="19"/>
  <c r="H497" i="19" s="1"/>
  <c r="E298" i="32"/>
  <c r="H298" i="32" s="1"/>
  <c r="E314" i="32"/>
  <c r="H314" i="32" s="1"/>
  <c r="E354" i="32"/>
  <c r="H354" i="32" s="1"/>
  <c r="E410" i="32"/>
  <c r="H410" i="32" s="1"/>
  <c r="E450" i="32"/>
  <c r="H450" i="32" s="1"/>
  <c r="E301" i="32"/>
  <c r="H301" i="32"/>
  <c r="E307" i="32"/>
  <c r="H307" i="32" s="1"/>
  <c r="E315" i="32"/>
  <c r="H315" i="32" s="1"/>
  <c r="E332" i="32"/>
  <c r="H332" i="32" s="1"/>
  <c r="E333" i="32"/>
  <c r="H333" i="32" s="1"/>
  <c r="E340" i="32"/>
  <c r="H340" i="32" s="1"/>
  <c r="E356" i="32"/>
  <c r="H356" i="32" s="1"/>
  <c r="E357" i="32"/>
  <c r="H357" i="32" s="1"/>
  <c r="E363" i="32"/>
  <c r="H363" i="32" s="1"/>
  <c r="E412" i="32"/>
  <c r="H412" i="32" s="1"/>
  <c r="E468" i="32"/>
  <c r="H468" i="32" s="1"/>
  <c r="E484" i="32"/>
  <c r="H484" i="32" s="1"/>
  <c r="E485" i="32"/>
  <c r="H485" i="32" s="1"/>
  <c r="E310" i="32"/>
  <c r="H310" i="32" s="1"/>
  <c r="E326" i="32"/>
  <c r="H326" i="32" s="1"/>
  <c r="E398" i="32"/>
  <c r="H398" i="32" s="1"/>
  <c r="E406" i="32"/>
  <c r="H406" i="32" s="1"/>
  <c r="E422" i="32"/>
  <c r="H422" i="32" s="1"/>
  <c r="E470" i="32"/>
  <c r="H470" i="32" s="1"/>
  <c r="E486" i="32"/>
  <c r="H486" i="32" s="1"/>
  <c r="E296" i="32"/>
  <c r="H296" i="32" s="1"/>
  <c r="E297" i="32"/>
  <c r="H297" i="32" s="1"/>
  <c r="E311" i="32"/>
  <c r="H311" i="32" s="1"/>
  <c r="E335" i="32"/>
  <c r="H335" i="32" s="1"/>
  <c r="E337" i="32"/>
  <c r="H337" i="32" s="1"/>
  <c r="E345" i="32"/>
  <c r="H345" i="32" s="1"/>
  <c r="E369" i="32"/>
  <c r="H369" i="32" s="1"/>
  <c r="E376" i="32"/>
  <c r="H376" i="32"/>
  <c r="E439" i="32"/>
  <c r="H439" i="32" s="1"/>
  <c r="E464" i="32"/>
  <c r="H464" i="32" s="1"/>
  <c r="E471" i="32"/>
  <c r="H471" i="32" s="1"/>
  <c r="E10" i="29"/>
  <c r="C8" i="31"/>
  <c r="C8" i="30"/>
  <c r="E12" i="30" s="1"/>
  <c r="C8" i="5"/>
  <c r="C12" i="7"/>
  <c r="G12" i="7" s="1"/>
  <c r="C12" i="8"/>
  <c r="G12" i="8" s="1"/>
  <c r="C12" i="9"/>
  <c r="C12" i="12"/>
  <c r="G12" i="12" s="1"/>
  <c r="C12" i="31"/>
  <c r="E294" i="5"/>
  <c r="E294" i="8"/>
  <c r="E294" i="10"/>
  <c r="E294" i="13"/>
  <c r="E294" i="23"/>
  <c r="H294" i="23" s="1"/>
  <c r="G294" i="30"/>
  <c r="H294" i="30" s="1"/>
  <c r="G294" i="31"/>
  <c r="E295" i="7"/>
  <c r="E295" i="12"/>
  <c r="E295" i="18"/>
  <c r="E295" i="23"/>
  <c r="E295" i="28"/>
  <c r="H471" i="7"/>
  <c r="E467" i="7"/>
  <c r="H467" i="7" s="1"/>
  <c r="E463" i="7"/>
  <c r="H463" i="7" s="1"/>
  <c r="E459" i="7"/>
  <c r="H459" i="7" s="1"/>
  <c r="H451" i="7"/>
  <c r="E447" i="7"/>
  <c r="H447" i="7" s="1"/>
  <c r="E435" i="7"/>
  <c r="H435" i="7" s="1"/>
  <c r="E431" i="7"/>
  <c r="H431" i="7" s="1"/>
  <c r="H427" i="7"/>
  <c r="E423" i="7"/>
  <c r="H423" i="7" s="1"/>
  <c r="E419" i="7"/>
  <c r="H419" i="7" s="1"/>
  <c r="E415" i="7"/>
  <c r="H415" i="7" s="1"/>
  <c r="H411" i="7"/>
  <c r="E403" i="7"/>
  <c r="H403" i="7" s="1"/>
  <c r="E399" i="7"/>
  <c r="H399" i="7" s="1"/>
  <c r="H395" i="7"/>
  <c r="E391" i="7"/>
  <c r="H391" i="7" s="1"/>
  <c r="E387" i="7"/>
  <c r="H387" i="7" s="1"/>
  <c r="E379" i="7"/>
  <c r="H379" i="7" s="1"/>
  <c r="E375" i="7"/>
  <c r="H375" i="7" s="1"/>
  <c r="E371" i="7"/>
  <c r="H371" i="7" s="1"/>
  <c r="H367" i="7"/>
  <c r="E363" i="7"/>
  <c r="H363" i="7" s="1"/>
  <c r="E359" i="7"/>
  <c r="H359" i="7" s="1"/>
  <c r="E355" i="7"/>
  <c r="H355" i="7" s="1"/>
  <c r="E351" i="7"/>
  <c r="H351" i="7" s="1"/>
  <c r="E347" i="7"/>
  <c r="H347" i="7" s="1"/>
  <c r="E343" i="7"/>
  <c r="H343" i="7" s="1"/>
  <c r="E339" i="7"/>
  <c r="H339" i="7" s="1"/>
  <c r="E335" i="7"/>
  <c r="H335" i="7" s="1"/>
  <c r="E327" i="7"/>
  <c r="H327" i="7" s="1"/>
  <c r="H323" i="7"/>
  <c r="E319" i="7"/>
  <c r="H319" i="7" s="1"/>
  <c r="E315" i="7"/>
  <c r="H315" i="7" s="1"/>
  <c r="E311" i="7"/>
  <c r="H311" i="7" s="1"/>
  <c r="E307" i="7"/>
  <c r="H307" i="7" s="1"/>
  <c r="E303" i="7"/>
  <c r="H303" i="7" s="1"/>
  <c r="H299" i="7"/>
  <c r="E499" i="8"/>
  <c r="H499" i="8" s="1"/>
  <c r="H495" i="8"/>
  <c r="E491" i="8"/>
  <c r="H491" i="8" s="1"/>
  <c r="E487" i="8"/>
  <c r="H487" i="8" s="1"/>
  <c r="E483" i="8"/>
  <c r="H483" i="8" s="1"/>
  <c r="E479" i="8"/>
  <c r="H479" i="8" s="1"/>
  <c r="H475" i="8"/>
  <c r="H471" i="8"/>
  <c r="E467" i="8"/>
  <c r="H467" i="8" s="1"/>
  <c r="E455" i="8"/>
  <c r="H455" i="8" s="1"/>
  <c r="H451" i="8"/>
  <c r="H447" i="8"/>
  <c r="H443" i="8"/>
  <c r="H439" i="8"/>
  <c r="H427" i="8"/>
  <c r="H423" i="8"/>
  <c r="H419" i="8"/>
  <c r="H415" i="8"/>
  <c r="H411" i="8"/>
  <c r="H407" i="8"/>
  <c r="E403" i="8"/>
  <c r="H403" i="8" s="1"/>
  <c r="H399" i="8"/>
  <c r="E391" i="8"/>
  <c r="H391" i="8"/>
  <c r="E387" i="8"/>
  <c r="H387" i="8" s="1"/>
  <c r="H383" i="8"/>
  <c r="E379" i="8"/>
  <c r="H379" i="8" s="1"/>
  <c r="H375" i="8"/>
  <c r="H371" i="8"/>
  <c r="H367" i="8"/>
  <c r="E363" i="8"/>
  <c r="H363" i="8" s="1"/>
  <c r="E359" i="8"/>
  <c r="H359" i="8"/>
  <c r="H355" i="8"/>
  <c r="E347" i="8"/>
  <c r="H347" i="8" s="1"/>
  <c r="E343" i="8"/>
  <c r="H343" i="8" s="1"/>
  <c r="E339" i="8"/>
  <c r="H339" i="8" s="1"/>
  <c r="E335" i="8"/>
  <c r="H335" i="8" s="1"/>
  <c r="E327" i="8"/>
  <c r="H327" i="8" s="1"/>
  <c r="H323" i="8"/>
  <c r="E319" i="8"/>
  <c r="H319" i="8" s="1"/>
  <c r="E315" i="8"/>
  <c r="H315" i="8" s="1"/>
  <c r="E311" i="8"/>
  <c r="H311" i="8" s="1"/>
  <c r="E307" i="8"/>
  <c r="H307" i="8" s="1"/>
  <c r="H299" i="8"/>
  <c r="H499" i="9"/>
  <c r="H495" i="9"/>
  <c r="E483" i="9"/>
  <c r="H483" i="9" s="1"/>
  <c r="H479" i="9"/>
  <c r="H475" i="9"/>
  <c r="H471" i="9"/>
  <c r="E467" i="9"/>
  <c r="H467" i="9" s="1"/>
  <c r="H459" i="9"/>
  <c r="E455" i="9"/>
  <c r="H455" i="9" s="1"/>
  <c r="H451" i="9"/>
  <c r="H447" i="9"/>
  <c r="H443" i="9"/>
  <c r="H439" i="9"/>
  <c r="H435" i="9"/>
  <c r="H431" i="9"/>
  <c r="H427" i="9"/>
  <c r="H423" i="9"/>
  <c r="H419" i="9"/>
  <c r="H415" i="9"/>
  <c r="E411" i="9"/>
  <c r="H411" i="9" s="1"/>
  <c r="H407" i="9"/>
  <c r="H399" i="9"/>
  <c r="H395" i="9"/>
  <c r="H391" i="9"/>
  <c r="E387" i="9"/>
  <c r="H387" i="9" s="1"/>
  <c r="H383" i="9"/>
  <c r="H379" i="9"/>
  <c r="E375" i="9"/>
  <c r="H375" i="9" s="1"/>
  <c r="E371" i="9"/>
  <c r="H371" i="9"/>
  <c r="E367" i="9"/>
  <c r="H367" i="9" s="1"/>
  <c r="E363" i="9"/>
  <c r="H363" i="9" s="1"/>
  <c r="E359" i="9"/>
  <c r="H359" i="9" s="1"/>
  <c r="H355" i="9"/>
  <c r="H351" i="9"/>
  <c r="H343" i="9"/>
  <c r="E339" i="9"/>
  <c r="H339" i="9" s="1"/>
  <c r="E335" i="9"/>
  <c r="H335" i="9" s="1"/>
  <c r="H331" i="9"/>
  <c r="E323" i="9"/>
  <c r="H323" i="9" s="1"/>
  <c r="E319" i="9"/>
  <c r="H319" i="9" s="1"/>
  <c r="H313" i="9"/>
  <c r="H488" i="10"/>
  <c r="H476" i="10"/>
  <c r="H472" i="10"/>
  <c r="H461" i="10"/>
  <c r="H451" i="10"/>
  <c r="H448" i="10"/>
  <c r="H444" i="10"/>
  <c r="H427" i="10"/>
  <c r="H399" i="10"/>
  <c r="H396" i="10"/>
  <c r="H384" i="10"/>
  <c r="H322" i="10"/>
  <c r="H453" i="12"/>
  <c r="H449" i="12"/>
  <c r="H445" i="12"/>
  <c r="H425" i="12"/>
  <c r="H421" i="12"/>
  <c r="H361" i="12"/>
  <c r="H349" i="12"/>
  <c r="H309" i="12"/>
  <c r="H306" i="12"/>
  <c r="H494" i="13"/>
  <c r="H489" i="13"/>
  <c r="E491" i="11"/>
  <c r="H491" i="11" s="1"/>
  <c r="E486" i="11"/>
  <c r="H486" i="11" s="1"/>
  <c r="E485" i="11"/>
  <c r="H485" i="11" s="1"/>
  <c r="E484" i="11"/>
  <c r="H484" i="11" s="1"/>
  <c r="E483" i="11"/>
  <c r="H483" i="11" s="1"/>
  <c r="E478" i="11"/>
  <c r="H478" i="11" s="1"/>
  <c r="E476" i="11"/>
  <c r="H476" i="11" s="1"/>
  <c r="E473" i="11"/>
  <c r="H473" i="11" s="1"/>
  <c r="E471" i="11"/>
  <c r="H471" i="11" s="1"/>
  <c r="E469" i="11"/>
  <c r="H469" i="11" s="1"/>
  <c r="E468" i="11"/>
  <c r="H468" i="11" s="1"/>
  <c r="E467" i="11"/>
  <c r="H467" i="11" s="1"/>
  <c r="E465" i="11"/>
  <c r="H465" i="11" s="1"/>
  <c r="E464" i="11"/>
  <c r="H464" i="11" s="1"/>
  <c r="E463" i="11"/>
  <c r="H463" i="11" s="1"/>
  <c r="E460" i="11"/>
  <c r="H460" i="11" s="1"/>
  <c r="E453" i="11"/>
  <c r="H453" i="11" s="1"/>
  <c r="E450" i="11"/>
  <c r="H450" i="11" s="1"/>
  <c r="E447" i="11"/>
  <c r="H447" i="11" s="1"/>
  <c r="E443" i="11"/>
  <c r="H443" i="11" s="1"/>
  <c r="E442" i="11"/>
  <c r="H442" i="11" s="1"/>
  <c r="E441" i="11"/>
  <c r="H441" i="11" s="1"/>
  <c r="E437" i="11"/>
  <c r="H437" i="11" s="1"/>
  <c r="E436" i="11"/>
  <c r="H436" i="11" s="1"/>
  <c r="E434" i="11"/>
  <c r="H434" i="11" s="1"/>
  <c r="E433" i="11"/>
  <c r="H433" i="11" s="1"/>
  <c r="E432" i="11"/>
  <c r="H432" i="11" s="1"/>
  <c r="E424" i="11"/>
  <c r="H424" i="11" s="1"/>
  <c r="E413" i="11"/>
  <c r="H413" i="11" s="1"/>
  <c r="E412" i="11"/>
  <c r="H412" i="11" s="1"/>
  <c r="E408" i="11"/>
  <c r="H408" i="11"/>
  <c r="E406" i="11"/>
  <c r="H406" i="11" s="1"/>
  <c r="E405" i="11"/>
  <c r="H405" i="11" s="1"/>
  <c r="E403" i="11"/>
  <c r="H403" i="11" s="1"/>
  <c r="E401" i="11"/>
  <c r="H401" i="11" s="1"/>
  <c r="E395" i="11"/>
  <c r="H395" i="11" s="1"/>
  <c r="E393" i="11"/>
  <c r="H393" i="11" s="1"/>
  <c r="E392" i="11"/>
  <c r="H392" i="11" s="1"/>
  <c r="E391" i="11"/>
  <c r="H391" i="11" s="1"/>
  <c r="E389" i="11"/>
  <c r="H389" i="11" s="1"/>
  <c r="E388" i="11"/>
  <c r="H388" i="11" s="1"/>
  <c r="E387" i="11"/>
  <c r="H387" i="11" s="1"/>
  <c r="E385" i="11"/>
  <c r="H385" i="11" s="1"/>
  <c r="E384" i="11"/>
  <c r="H384" i="11" s="1"/>
  <c r="E381" i="11"/>
  <c r="H381" i="11" s="1"/>
  <c r="E380" i="11"/>
  <c r="H380" i="11" s="1"/>
  <c r="E379" i="11"/>
  <c r="H379" i="11" s="1"/>
  <c r="E378" i="11"/>
  <c r="H378" i="11" s="1"/>
  <c r="E377" i="11"/>
  <c r="H377" i="11" s="1"/>
  <c r="E373" i="11"/>
  <c r="H373" i="11" s="1"/>
  <c r="E372" i="11"/>
  <c r="H372" i="11" s="1"/>
  <c r="E371" i="11"/>
  <c r="H371" i="11" s="1"/>
  <c r="E370" i="11"/>
  <c r="H370" i="11" s="1"/>
  <c r="E369" i="11"/>
  <c r="H369" i="11" s="1"/>
  <c r="E364" i="11"/>
  <c r="H364" i="11" s="1"/>
  <c r="E363" i="11"/>
  <c r="H363" i="11" s="1"/>
  <c r="E359" i="11"/>
  <c r="H359" i="11" s="1"/>
  <c r="E358" i="11"/>
  <c r="H358" i="11" s="1"/>
  <c r="E357" i="11"/>
  <c r="H357" i="11" s="1"/>
  <c r="E356" i="11"/>
  <c r="H356" i="11" s="1"/>
  <c r="E354" i="11"/>
  <c r="H354" i="11" s="1"/>
  <c r="E353" i="11"/>
  <c r="H353" i="11" s="1"/>
  <c r="E351" i="11"/>
  <c r="H351" i="11" s="1"/>
  <c r="E350" i="11"/>
  <c r="H350" i="11" s="1"/>
  <c r="E348" i="11"/>
  <c r="H348" i="11" s="1"/>
  <c r="E347" i="11"/>
  <c r="H347" i="11" s="1"/>
  <c r="E345" i="11"/>
  <c r="H345" i="11" s="1"/>
  <c r="E344" i="11"/>
  <c r="H344" i="11" s="1"/>
  <c r="E343" i="11"/>
  <c r="H343" i="11" s="1"/>
  <c r="E339" i="11"/>
  <c r="H339" i="11" s="1"/>
  <c r="E338" i="11"/>
  <c r="H338" i="11" s="1"/>
  <c r="E335" i="11"/>
  <c r="H335" i="11" s="1"/>
  <c r="E334" i="11"/>
  <c r="H334" i="11" s="1"/>
  <c r="E333" i="11"/>
  <c r="H333" i="11" s="1"/>
  <c r="E332" i="11"/>
  <c r="H332" i="11" s="1"/>
  <c r="E331" i="11"/>
  <c r="H331" i="11" s="1"/>
  <c r="E330" i="11"/>
  <c r="H330" i="11" s="1"/>
  <c r="E329" i="11"/>
  <c r="H329" i="11" s="1"/>
  <c r="E328" i="11"/>
  <c r="H328" i="11" s="1"/>
  <c r="E327" i="11"/>
  <c r="H327" i="11" s="1"/>
  <c r="E326" i="11"/>
  <c r="H326" i="11" s="1"/>
  <c r="E324" i="11"/>
  <c r="H324" i="11" s="1"/>
  <c r="E321" i="11"/>
  <c r="H321" i="11" s="1"/>
  <c r="E320" i="11"/>
  <c r="H320" i="11" s="1"/>
  <c r="E319" i="11"/>
  <c r="H319" i="11"/>
  <c r="E318" i="11"/>
  <c r="H318" i="11" s="1"/>
  <c r="E317" i="11"/>
  <c r="H317" i="11" s="1"/>
  <c r="E316" i="11"/>
  <c r="H316" i="11" s="1"/>
  <c r="E315" i="11"/>
  <c r="H315" i="11" s="1"/>
  <c r="E314" i="11"/>
  <c r="H314" i="11" s="1"/>
  <c r="E311" i="11"/>
  <c r="H311" i="11" s="1"/>
  <c r="E310" i="11"/>
  <c r="H310" i="11" s="1"/>
  <c r="E308" i="11"/>
  <c r="H308" i="11" s="1"/>
  <c r="E307" i="11"/>
  <c r="H307" i="11" s="1"/>
  <c r="E305" i="11"/>
  <c r="H305" i="11" s="1"/>
  <c r="E304" i="11"/>
  <c r="H304" i="11" s="1"/>
  <c r="E303" i="11"/>
  <c r="H303" i="11" s="1"/>
  <c r="E302" i="11"/>
  <c r="H302" i="11" s="1"/>
  <c r="E301" i="11"/>
  <c r="H301" i="11" s="1"/>
  <c r="E300" i="11"/>
  <c r="H300" i="11" s="1"/>
  <c r="E298" i="11"/>
  <c r="H298" i="11" s="1"/>
  <c r="E297" i="11"/>
  <c r="H297" i="11" s="1"/>
  <c r="H496" i="13"/>
  <c r="E302" i="15"/>
  <c r="H302" i="15" s="1"/>
  <c r="E310" i="15"/>
  <c r="H310" i="15" s="1"/>
  <c r="E314" i="15"/>
  <c r="H314" i="15" s="1"/>
  <c r="E318" i="15"/>
  <c r="H318" i="15" s="1"/>
  <c r="E326" i="15"/>
  <c r="H326" i="15" s="1"/>
  <c r="E330" i="15"/>
  <c r="H330" i="15" s="1"/>
  <c r="E338" i="15"/>
  <c r="H338" i="15" s="1"/>
  <c r="E350" i="15"/>
  <c r="H350" i="15" s="1"/>
  <c r="E354" i="15"/>
  <c r="H354" i="15" s="1"/>
  <c r="E422" i="15"/>
  <c r="H422" i="15" s="1"/>
  <c r="E430" i="15"/>
  <c r="H430" i="15" s="1"/>
  <c r="E442" i="15"/>
  <c r="H442" i="15" s="1"/>
  <c r="E460" i="15"/>
  <c r="H460" i="15" s="1"/>
  <c r="E467" i="15"/>
  <c r="H467" i="15" s="1"/>
  <c r="E484" i="15"/>
  <c r="H484" i="15" s="1"/>
  <c r="E485" i="15"/>
  <c r="H485" i="15" s="1"/>
  <c r="E497" i="15"/>
  <c r="H497" i="15" s="1"/>
  <c r="E307" i="15"/>
  <c r="H307" i="15" s="1"/>
  <c r="E339" i="15"/>
  <c r="H339" i="15" s="1"/>
  <c r="E387" i="15"/>
  <c r="H387" i="15" s="1"/>
  <c r="E391" i="15"/>
  <c r="H391" i="15" s="1"/>
  <c r="E328" i="15"/>
  <c r="H328" i="15" s="1"/>
  <c r="E332" i="15"/>
  <c r="H332" i="15" s="1"/>
  <c r="E340" i="15"/>
  <c r="H340" i="15" s="1"/>
  <c r="E344" i="15"/>
  <c r="H344" i="15" s="1"/>
  <c r="E356" i="15"/>
  <c r="H356" i="15" s="1"/>
  <c r="E297" i="15"/>
  <c r="H297" i="15" s="1"/>
  <c r="E301" i="15"/>
  <c r="H301" i="15" s="1"/>
  <c r="E333" i="15"/>
  <c r="H333" i="15" s="1"/>
  <c r="E345" i="15"/>
  <c r="H345" i="15" s="1"/>
  <c r="E369" i="15"/>
  <c r="H369" i="15" s="1"/>
  <c r="E393" i="15"/>
  <c r="H393" i="15" s="1"/>
  <c r="E437" i="15"/>
  <c r="H437" i="15" s="1"/>
  <c r="E296" i="21"/>
  <c r="H296" i="21" s="1"/>
  <c r="E297" i="21"/>
  <c r="H297" i="21" s="1"/>
  <c r="E298" i="21"/>
  <c r="H298" i="21" s="1"/>
  <c r="E301" i="21"/>
  <c r="H301" i="21" s="1"/>
  <c r="E302" i="21"/>
  <c r="H302" i="21" s="1"/>
  <c r="E303" i="21"/>
  <c r="H303" i="21" s="1"/>
  <c r="E304" i="21"/>
  <c r="H304" i="21" s="1"/>
  <c r="E305" i="21"/>
  <c r="H305" i="21" s="1"/>
  <c r="E307" i="21"/>
  <c r="H307" i="21" s="1"/>
  <c r="E308" i="21"/>
  <c r="H308" i="21" s="1"/>
  <c r="E309" i="21"/>
  <c r="H309" i="21" s="1"/>
  <c r="E310" i="21"/>
  <c r="H310" i="21"/>
  <c r="E311" i="21"/>
  <c r="H311" i="21" s="1"/>
  <c r="E314" i="21"/>
  <c r="H314" i="21" s="1"/>
  <c r="E315" i="21"/>
  <c r="H315" i="21" s="1"/>
  <c r="E317" i="21"/>
  <c r="H317" i="21" s="1"/>
  <c r="E318" i="21"/>
  <c r="H318" i="21" s="1"/>
  <c r="E319" i="21"/>
  <c r="H319" i="21" s="1"/>
  <c r="E320" i="21"/>
  <c r="H320" i="21" s="1"/>
  <c r="E323" i="21"/>
  <c r="H323" i="21" s="1"/>
  <c r="E324" i="21"/>
  <c r="H324" i="21" s="1"/>
  <c r="E326" i="21"/>
  <c r="H326" i="21" s="1"/>
  <c r="E327" i="21"/>
  <c r="H327" i="21" s="1"/>
  <c r="E328" i="21"/>
  <c r="H328" i="21" s="1"/>
  <c r="E329" i="21"/>
  <c r="H329" i="21" s="1"/>
  <c r="E330" i="21"/>
  <c r="H330" i="21" s="1"/>
  <c r="E331" i="21"/>
  <c r="H331" i="21" s="1"/>
  <c r="E332" i="21"/>
  <c r="H332" i="21" s="1"/>
  <c r="E333" i="21"/>
  <c r="H333" i="21" s="1"/>
  <c r="E334" i="21"/>
  <c r="H334" i="21" s="1"/>
  <c r="E335" i="21"/>
  <c r="H335" i="21" s="1"/>
  <c r="E336" i="21"/>
  <c r="H336" i="21" s="1"/>
  <c r="E338" i="21"/>
  <c r="H338" i="21" s="1"/>
  <c r="E339" i="21"/>
  <c r="H339" i="21" s="1"/>
  <c r="E340" i="21"/>
  <c r="H340" i="21" s="1"/>
  <c r="E343" i="21"/>
  <c r="H343" i="21" s="1"/>
  <c r="E344" i="21"/>
  <c r="H344" i="21" s="1"/>
  <c r="E345" i="21"/>
  <c r="H345" i="21" s="1"/>
  <c r="E346" i="21"/>
  <c r="H346" i="21" s="1"/>
  <c r="E347" i="21"/>
  <c r="H347" i="21" s="1"/>
  <c r="E350" i="21"/>
  <c r="H350" i="21" s="1"/>
  <c r="E354" i="21"/>
  <c r="H354" i="21" s="1"/>
  <c r="E356" i="21"/>
  <c r="H356" i="21" s="1"/>
  <c r="E357" i="21"/>
  <c r="H357" i="21" s="1"/>
  <c r="E358" i="21"/>
  <c r="H358" i="21" s="1"/>
  <c r="E359" i="21"/>
  <c r="H359" i="21" s="1"/>
  <c r="E361" i="21"/>
  <c r="H361" i="21" s="1"/>
  <c r="E363" i="21"/>
  <c r="H363" i="21"/>
  <c r="E364" i="21"/>
  <c r="H364" i="21" s="1"/>
  <c r="E367" i="21"/>
  <c r="H367" i="21" s="1"/>
  <c r="E369" i="21"/>
  <c r="H369" i="21" s="1"/>
  <c r="E370" i="21"/>
  <c r="H370" i="21" s="1"/>
  <c r="E372" i="21"/>
  <c r="H372" i="21" s="1"/>
  <c r="E373" i="21"/>
  <c r="H373" i="21" s="1"/>
  <c r="E374" i="21"/>
  <c r="H374" i="21" s="1"/>
  <c r="E375" i="21"/>
  <c r="H375" i="21" s="1"/>
  <c r="E378" i="21"/>
  <c r="H378" i="21" s="1"/>
  <c r="E385" i="21"/>
  <c r="H385" i="21" s="1"/>
  <c r="E387" i="21"/>
  <c r="H387" i="21" s="1"/>
  <c r="E389" i="21"/>
  <c r="H389" i="21" s="1"/>
  <c r="E392" i="21"/>
  <c r="H392" i="21" s="1"/>
  <c r="E393" i="21"/>
  <c r="H393" i="21" s="1"/>
  <c r="E400" i="21"/>
  <c r="H400" i="21" s="1"/>
  <c r="E401" i="21"/>
  <c r="H401" i="21" s="1"/>
  <c r="E403" i="21"/>
  <c r="H403" i="21" s="1"/>
  <c r="E406" i="21"/>
  <c r="H406" i="21"/>
  <c r="E407" i="21"/>
  <c r="H407" i="21" s="1"/>
  <c r="E408" i="21"/>
  <c r="H408" i="21" s="1"/>
  <c r="E409" i="21"/>
  <c r="H409" i="21" s="1"/>
  <c r="E412" i="21"/>
  <c r="H412" i="21" s="1"/>
  <c r="E419" i="21"/>
  <c r="H419" i="21" s="1"/>
  <c r="E422" i="21"/>
  <c r="H422" i="21" s="1"/>
  <c r="E424" i="21"/>
  <c r="H424" i="21" s="1"/>
  <c r="E430" i="21"/>
  <c r="H430" i="21" s="1"/>
  <c r="E432" i="21"/>
  <c r="H432" i="21" s="1"/>
  <c r="E433" i="21"/>
  <c r="H433" i="21" s="1"/>
  <c r="E434" i="21"/>
  <c r="H434" i="21" s="1"/>
  <c r="E435" i="21"/>
  <c r="H435" i="21" s="1"/>
  <c r="E436" i="21"/>
  <c r="H436" i="21" s="1"/>
  <c r="E437" i="21"/>
  <c r="H437" i="21" s="1"/>
  <c r="E441" i="21"/>
  <c r="H441" i="21" s="1"/>
  <c r="E455" i="21"/>
  <c r="H455" i="21" s="1"/>
  <c r="E458" i="21"/>
  <c r="H458" i="21" s="1"/>
  <c r="E460" i="21"/>
  <c r="H460" i="21" s="1"/>
  <c r="E463" i="21"/>
  <c r="H463" i="21" s="1"/>
  <c r="E464" i="21"/>
  <c r="H464" i="21" s="1"/>
  <c r="E467" i="21"/>
  <c r="H467" i="21" s="1"/>
  <c r="E476" i="21"/>
  <c r="H476" i="21" s="1"/>
  <c r="E477" i="21"/>
  <c r="H477" i="21" s="1"/>
  <c r="E478" i="21"/>
  <c r="H478" i="21" s="1"/>
  <c r="E479" i="21"/>
  <c r="H479" i="21" s="1"/>
  <c r="E483" i="21"/>
  <c r="H483" i="21" s="1"/>
  <c r="E484" i="21"/>
  <c r="H484" i="21"/>
  <c r="E485" i="21"/>
  <c r="H485" i="21" s="1"/>
  <c r="E486" i="21"/>
  <c r="H486" i="21" s="1"/>
  <c r="E491" i="21"/>
  <c r="H491" i="21" s="1"/>
  <c r="E492" i="21"/>
  <c r="H492" i="21" s="1"/>
  <c r="E493" i="21"/>
  <c r="H493" i="21" s="1"/>
  <c r="E497" i="21"/>
  <c r="H497" i="21" s="1"/>
  <c r="E499" i="21"/>
  <c r="H499" i="21" s="1"/>
  <c r="E298" i="25"/>
  <c r="H298" i="25" s="1"/>
  <c r="E297" i="25"/>
  <c r="H297" i="25"/>
  <c r="E302" i="25"/>
  <c r="H302" i="25" s="1"/>
  <c r="E312" i="25"/>
  <c r="H312" i="25" s="1"/>
  <c r="E318" i="25"/>
  <c r="H318" i="25" s="1"/>
  <c r="E326" i="25"/>
  <c r="H326" i="25" s="1"/>
  <c r="E334" i="25"/>
  <c r="H334" i="25" s="1"/>
  <c r="E350" i="25"/>
  <c r="H350" i="25" s="1"/>
  <c r="E358" i="25"/>
  <c r="H358" i="25" s="1"/>
  <c r="E398" i="25"/>
  <c r="H398" i="25" s="1"/>
  <c r="E406" i="25"/>
  <c r="H406" i="25" s="1"/>
  <c r="E422" i="25"/>
  <c r="H422" i="25" s="1"/>
  <c r="E430" i="25"/>
  <c r="H430" i="25" s="1"/>
  <c r="E438" i="25"/>
  <c r="H438" i="25" s="1"/>
  <c r="E446" i="25"/>
  <c r="H446" i="25" s="1"/>
  <c r="E454" i="25"/>
  <c r="H454" i="25" s="1"/>
  <c r="E470" i="25"/>
  <c r="H470" i="25" s="1"/>
  <c r="E478" i="25"/>
  <c r="H478" i="25" s="1"/>
  <c r="E307" i="25"/>
  <c r="H307" i="25" s="1"/>
  <c r="E308" i="25"/>
  <c r="H308" i="25" s="1"/>
  <c r="E319" i="25"/>
  <c r="H319" i="25" s="1"/>
  <c r="E320" i="25"/>
  <c r="H320" i="25" s="1"/>
  <c r="E327" i="25"/>
  <c r="H327" i="25" s="1"/>
  <c r="E329" i="25"/>
  <c r="H329" i="25" s="1"/>
  <c r="E335" i="25"/>
  <c r="H335" i="25" s="1"/>
  <c r="E336" i="25"/>
  <c r="H336" i="25" s="1"/>
  <c r="E337" i="25"/>
  <c r="H337" i="25" s="1"/>
  <c r="E343" i="25"/>
  <c r="H343" i="25" s="1"/>
  <c r="E344" i="25"/>
  <c r="H344" i="25"/>
  <c r="E345" i="25"/>
  <c r="H345" i="25" s="1"/>
  <c r="E369" i="25"/>
  <c r="H369" i="25" s="1"/>
  <c r="E375" i="25"/>
  <c r="H375" i="25" s="1"/>
  <c r="E376" i="25"/>
  <c r="H376" i="25" s="1"/>
  <c r="E377" i="25"/>
  <c r="H377" i="25" s="1"/>
  <c r="E391" i="25"/>
  <c r="H391" i="25" s="1"/>
  <c r="E392" i="25"/>
  <c r="H392" i="25" s="1"/>
  <c r="E393" i="25"/>
  <c r="H393" i="25" s="1"/>
  <c r="E401" i="25"/>
  <c r="H401" i="25" s="1"/>
  <c r="E407" i="25"/>
  <c r="H407" i="25" s="1"/>
  <c r="E408" i="25"/>
  <c r="H408" i="25" s="1"/>
  <c r="E415" i="25"/>
  <c r="H415" i="25" s="1"/>
  <c r="E431" i="25"/>
  <c r="H431" i="25" s="1"/>
  <c r="E432" i="25"/>
  <c r="H432" i="25" s="1"/>
  <c r="E433" i="25"/>
  <c r="H433" i="25" s="1"/>
  <c r="E439" i="25"/>
  <c r="H439" i="25" s="1"/>
  <c r="E440" i="25"/>
  <c r="H440" i="25" s="1"/>
  <c r="E447" i="25"/>
  <c r="H447" i="25"/>
  <c r="E448" i="25"/>
  <c r="H448" i="25" s="1"/>
  <c r="E455" i="25"/>
  <c r="H455" i="25" s="1"/>
  <c r="E456" i="25"/>
  <c r="H456" i="25" s="1"/>
  <c r="E463" i="25"/>
  <c r="H463" i="25" s="1"/>
  <c r="E464" i="25"/>
  <c r="H464" i="25" s="1"/>
  <c r="E465" i="25"/>
  <c r="H465" i="25" s="1"/>
  <c r="E473" i="25"/>
  <c r="H473" i="25" s="1"/>
  <c r="E493" i="25"/>
  <c r="H493" i="25" s="1"/>
  <c r="E497" i="25"/>
  <c r="H497" i="25" s="1"/>
  <c r="E304" i="25"/>
  <c r="H304" i="25" s="1"/>
  <c r="E310" i="25"/>
  <c r="H310" i="25" s="1"/>
  <c r="E314" i="25"/>
  <c r="H314" i="25" s="1"/>
  <c r="E330" i="25"/>
  <c r="H330" i="25" s="1"/>
  <c r="E338" i="25"/>
  <c r="H338" i="25" s="1"/>
  <c r="E346" i="25"/>
  <c r="H346" i="25" s="1"/>
  <c r="E354" i="25"/>
  <c r="H354" i="25" s="1"/>
  <c r="E370" i="25"/>
  <c r="H370" i="25" s="1"/>
  <c r="E378" i="25"/>
  <c r="H378" i="25" s="1"/>
  <c r="E410" i="25"/>
  <c r="H410" i="25" s="1"/>
  <c r="E442" i="25"/>
  <c r="H442" i="25" s="1"/>
  <c r="E458" i="25"/>
  <c r="H458" i="25" s="1"/>
  <c r="E490" i="25"/>
  <c r="H490" i="25" s="1"/>
  <c r="E494" i="25"/>
  <c r="H494" i="25" s="1"/>
  <c r="E296" i="25"/>
  <c r="H296" i="25" s="1"/>
  <c r="E301" i="25"/>
  <c r="H301" i="25" s="1"/>
  <c r="E305" i="25"/>
  <c r="H305" i="25" s="1"/>
  <c r="E311" i="25"/>
  <c r="H311" i="25"/>
  <c r="E315" i="25"/>
  <c r="H315" i="25" s="1"/>
  <c r="E317" i="25"/>
  <c r="H317" i="25" s="1"/>
  <c r="E323" i="25"/>
  <c r="H323" i="25" s="1"/>
  <c r="E331" i="25"/>
  <c r="H331" i="25" s="1"/>
  <c r="E332" i="25"/>
  <c r="H332" i="25" s="1"/>
  <c r="E333" i="25"/>
  <c r="H333" i="25" s="1"/>
  <c r="E339" i="25"/>
  <c r="H339" i="25" s="1"/>
  <c r="E340" i="25"/>
  <c r="H340" i="25" s="1"/>
  <c r="E341" i="25"/>
  <c r="H341" i="25"/>
  <c r="E347" i="25"/>
  <c r="H347" i="25" s="1"/>
  <c r="E355" i="25"/>
  <c r="H355" i="25" s="1"/>
  <c r="E357" i="25"/>
  <c r="H357" i="25" s="1"/>
  <c r="E363" i="25"/>
  <c r="H363" i="25" s="1"/>
  <c r="E371" i="25"/>
  <c r="H371" i="25" s="1"/>
  <c r="E372" i="25"/>
  <c r="H372" i="25" s="1"/>
  <c r="E380" i="25"/>
  <c r="H380" i="25" s="1"/>
  <c r="E387" i="25"/>
  <c r="H387" i="25" s="1"/>
  <c r="E388" i="25"/>
  <c r="H388" i="25" s="1"/>
  <c r="E395" i="25"/>
  <c r="H395" i="25" s="1"/>
  <c r="E403" i="25"/>
  <c r="H403" i="25" s="1"/>
  <c r="E404" i="25"/>
  <c r="H404" i="25" s="1"/>
  <c r="E405" i="25"/>
  <c r="H405" i="25" s="1"/>
  <c r="E412" i="25"/>
  <c r="H412" i="25" s="1"/>
  <c r="E419" i="25"/>
  <c r="H419" i="25" s="1"/>
  <c r="E421" i="25"/>
  <c r="H421" i="25" s="1"/>
  <c r="E428" i="25"/>
  <c r="H428" i="25" s="1"/>
  <c r="E429" i="25"/>
  <c r="H429" i="25" s="1"/>
  <c r="E437" i="25"/>
  <c r="H437" i="25" s="1"/>
  <c r="E444" i="25"/>
  <c r="H444" i="25" s="1"/>
  <c r="E452" i="25"/>
  <c r="H452" i="25" s="1"/>
  <c r="E459" i="25"/>
  <c r="H459" i="25" s="1"/>
  <c r="E460" i="25"/>
  <c r="H460" i="25" s="1"/>
  <c r="E467" i="25"/>
  <c r="H467" i="25" s="1"/>
  <c r="E468" i="25"/>
  <c r="H468" i="25" s="1"/>
  <c r="E475" i="25"/>
  <c r="H475" i="25" s="1"/>
  <c r="E483" i="25"/>
  <c r="H483" i="25"/>
  <c r="E484" i="25"/>
  <c r="H484" i="25" s="1"/>
  <c r="E485" i="25"/>
  <c r="H485" i="25" s="1"/>
  <c r="E491" i="25"/>
  <c r="H491" i="25" s="1"/>
  <c r="E495" i="25"/>
  <c r="H495" i="25" s="1"/>
  <c r="E301" i="29"/>
  <c r="H301" i="29" s="1"/>
  <c r="E307" i="29"/>
  <c r="H307" i="29" s="1"/>
  <c r="E308" i="29"/>
  <c r="H308" i="29" s="1"/>
  <c r="E309" i="29"/>
  <c r="H309" i="29" s="1"/>
  <c r="E315" i="29"/>
  <c r="H315" i="29" s="1"/>
  <c r="E316" i="29"/>
  <c r="H316" i="29" s="1"/>
  <c r="E317" i="29"/>
  <c r="H317" i="29" s="1"/>
  <c r="E323" i="29"/>
  <c r="H323" i="29" s="1"/>
  <c r="E324" i="29"/>
  <c r="H324" i="29" s="1"/>
  <c r="E325" i="29"/>
  <c r="H325" i="29" s="1"/>
  <c r="E331" i="29"/>
  <c r="H331" i="29" s="1"/>
  <c r="E332" i="29"/>
  <c r="H332" i="29" s="1"/>
  <c r="E333" i="29"/>
  <c r="H333" i="29" s="1"/>
  <c r="E339" i="29"/>
  <c r="H339" i="29"/>
  <c r="E340" i="29"/>
  <c r="H340" i="29" s="1"/>
  <c r="E341" i="29"/>
  <c r="H341" i="29" s="1"/>
  <c r="E347" i="29"/>
  <c r="H347" i="29" s="1"/>
  <c r="E356" i="29"/>
  <c r="H356" i="29" s="1"/>
  <c r="E357" i="29"/>
  <c r="H357" i="29" s="1"/>
  <c r="E363" i="29"/>
  <c r="H363" i="29" s="1"/>
  <c r="E365" i="29"/>
  <c r="H365" i="29" s="1"/>
  <c r="E372" i="29"/>
  <c r="H372" i="29" s="1"/>
  <c r="E379" i="29"/>
  <c r="H379" i="29" s="1"/>
  <c r="E380" i="29"/>
  <c r="H380" i="29" s="1"/>
  <c r="E381" i="29"/>
  <c r="H381" i="29" s="1"/>
  <c r="E387" i="29"/>
  <c r="H387" i="29" s="1"/>
  <c r="E388" i="29"/>
  <c r="H388" i="29" s="1"/>
  <c r="E391" i="29"/>
  <c r="H391" i="29" s="1"/>
  <c r="E392" i="29"/>
  <c r="H392" i="29" s="1"/>
  <c r="E393" i="29"/>
  <c r="H393" i="29" s="1"/>
  <c r="E397" i="29"/>
  <c r="H397" i="29" s="1"/>
  <c r="E398" i="29"/>
  <c r="H398" i="29" s="1"/>
  <c r="E401" i="29"/>
  <c r="H401" i="29" s="1"/>
  <c r="E402" i="29"/>
  <c r="H402" i="29" s="1"/>
  <c r="E403" i="29"/>
  <c r="H403" i="29" s="1"/>
  <c r="E404" i="29"/>
  <c r="H404" i="29" s="1"/>
  <c r="E405" i="29"/>
  <c r="H405" i="29" s="1"/>
  <c r="E406" i="29"/>
  <c r="H406" i="29" s="1"/>
  <c r="E407" i="29"/>
  <c r="H407" i="29" s="1"/>
  <c r="E408" i="29"/>
  <c r="H408" i="29" s="1"/>
  <c r="E411" i="29"/>
  <c r="H411" i="29"/>
  <c r="E412" i="29"/>
  <c r="H412" i="29" s="1"/>
  <c r="E414" i="29"/>
  <c r="H414" i="29" s="1"/>
  <c r="E415" i="29"/>
  <c r="H415" i="29" s="1"/>
  <c r="E417" i="29"/>
  <c r="H417" i="29" s="1"/>
  <c r="E418" i="29"/>
  <c r="H418" i="29" s="1"/>
  <c r="E420" i="29"/>
  <c r="H420" i="29" s="1"/>
  <c r="E422" i="29"/>
  <c r="H422" i="29" s="1"/>
  <c r="E424" i="29"/>
  <c r="H424" i="29" s="1"/>
  <c r="E426" i="29"/>
  <c r="H426" i="29" s="1"/>
  <c r="E429" i="29"/>
  <c r="H429" i="29" s="1"/>
  <c r="E430" i="29"/>
  <c r="H430" i="29" s="1"/>
  <c r="E432" i="29"/>
  <c r="H432" i="29" s="1"/>
  <c r="E433" i="29"/>
  <c r="H433" i="29" s="1"/>
  <c r="E434" i="29"/>
  <c r="H434" i="29" s="1"/>
  <c r="E435" i="29"/>
  <c r="H435" i="29" s="1"/>
  <c r="E436" i="29"/>
  <c r="H436" i="29" s="1"/>
  <c r="E437" i="29"/>
  <c r="H437" i="29" s="1"/>
  <c r="E438" i="29"/>
  <c r="H438" i="29" s="1"/>
  <c r="E439" i="29"/>
  <c r="H439" i="29" s="1"/>
  <c r="E441" i="29"/>
  <c r="H441" i="29" s="1"/>
  <c r="E442" i="29"/>
  <c r="H442" i="29" s="1"/>
  <c r="E444" i="29"/>
  <c r="H444" i="29" s="1"/>
  <c r="E446" i="29"/>
  <c r="H446" i="29" s="1"/>
  <c r="E447" i="29"/>
  <c r="H447" i="29" s="1"/>
  <c r="E448" i="29"/>
  <c r="H448" i="29" s="1"/>
  <c r="E449" i="29"/>
  <c r="H449" i="29" s="1"/>
  <c r="E450" i="29"/>
  <c r="H450" i="29" s="1"/>
  <c r="E452" i="29"/>
  <c r="H452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1" i="29"/>
  <c r="H461" i="29" s="1"/>
  <c r="E463" i="29"/>
  <c r="H463" i="29" s="1"/>
  <c r="E464" i="29"/>
  <c r="H464" i="29" s="1"/>
  <c r="E467" i="29"/>
  <c r="H467" i="29" s="1"/>
  <c r="E468" i="29"/>
  <c r="H468" i="29" s="1"/>
  <c r="E478" i="29"/>
  <c r="H478" i="29" s="1"/>
  <c r="E479" i="29"/>
  <c r="H479" i="29" s="1"/>
  <c r="E480" i="29"/>
  <c r="H480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9" i="29"/>
  <c r="H489" i="29" s="1"/>
  <c r="E490" i="29"/>
  <c r="H490" i="29" s="1"/>
  <c r="E491" i="29"/>
  <c r="H491" i="29" s="1"/>
  <c r="E492" i="29"/>
  <c r="H492" i="29" s="1"/>
  <c r="E493" i="29"/>
  <c r="H493" i="29" s="1"/>
  <c r="E296" i="29"/>
  <c r="H296" i="29" s="1"/>
  <c r="E297" i="29"/>
  <c r="H297" i="29" s="1"/>
  <c r="E303" i="29"/>
  <c r="H303" i="29" s="1"/>
  <c r="E304" i="29"/>
  <c r="H304" i="29" s="1"/>
  <c r="E305" i="29"/>
  <c r="H305" i="29" s="1"/>
  <c r="E311" i="29"/>
  <c r="H311" i="29" s="1"/>
  <c r="E312" i="29"/>
  <c r="H312" i="29" s="1"/>
  <c r="E313" i="29"/>
  <c r="H313" i="29" s="1"/>
  <c r="E319" i="29"/>
  <c r="H319" i="29" s="1"/>
  <c r="E321" i="29"/>
  <c r="H321" i="29" s="1"/>
  <c r="E327" i="29"/>
  <c r="H327" i="29" s="1"/>
  <c r="E328" i="29"/>
  <c r="H328" i="29" s="1"/>
  <c r="E329" i="29"/>
  <c r="H329" i="29" s="1"/>
  <c r="E335" i="29"/>
  <c r="H335" i="29" s="1"/>
  <c r="E336" i="29"/>
  <c r="H336" i="29" s="1"/>
  <c r="E337" i="29"/>
  <c r="H337" i="29" s="1"/>
  <c r="E343" i="29"/>
  <c r="H343" i="29" s="1"/>
  <c r="E344" i="29"/>
  <c r="H344" i="29" s="1"/>
  <c r="E345" i="29"/>
  <c r="H345" i="29" s="1"/>
  <c r="E353" i="29"/>
  <c r="H353" i="29" s="1"/>
  <c r="E359" i="29"/>
  <c r="H359" i="29" s="1"/>
  <c r="E360" i="29"/>
  <c r="H360" i="29" s="1"/>
  <c r="E369" i="29"/>
  <c r="H369" i="29" s="1"/>
  <c r="E375" i="29"/>
  <c r="H375" i="29" s="1"/>
  <c r="E377" i="29"/>
  <c r="H377" i="29" s="1"/>
  <c r="E383" i="29"/>
  <c r="H383" i="29" s="1"/>
  <c r="E385" i="29"/>
  <c r="H385" i="29" s="1"/>
  <c r="E298" i="29"/>
  <c r="H298" i="29" s="1"/>
  <c r="E314" i="29"/>
  <c r="H314" i="29" s="1"/>
  <c r="E330" i="29"/>
  <c r="H330" i="29" s="1"/>
  <c r="E338" i="29"/>
  <c r="H338" i="29" s="1"/>
  <c r="E346" i="29"/>
  <c r="H346" i="29" s="1"/>
  <c r="E354" i="29"/>
  <c r="H354" i="29" s="1"/>
  <c r="E370" i="29"/>
  <c r="H370" i="29" s="1"/>
  <c r="E378" i="29"/>
  <c r="H378" i="29" s="1"/>
  <c r="E386" i="29"/>
  <c r="H386" i="29" s="1"/>
  <c r="E302" i="29"/>
  <c r="H302" i="29" s="1"/>
  <c r="E310" i="29"/>
  <c r="H310" i="29" s="1"/>
  <c r="E334" i="29"/>
  <c r="H334" i="29" s="1"/>
  <c r="E350" i="29"/>
  <c r="H350" i="29" s="1"/>
  <c r="E358" i="29"/>
  <c r="H358" i="29" s="1"/>
  <c r="E318" i="29"/>
  <c r="H318" i="29" s="1"/>
  <c r="E342" i="29"/>
  <c r="H342" i="29"/>
  <c r="E374" i="29"/>
  <c r="H374" i="29" s="1"/>
  <c r="E366" i="29"/>
  <c r="H366" i="29" s="1"/>
  <c r="E326" i="29"/>
  <c r="H326" i="29" s="1"/>
  <c r="E295" i="21"/>
  <c r="E295" i="25"/>
  <c r="H295" i="25" s="1"/>
  <c r="E295" i="29"/>
  <c r="H454" i="12"/>
  <c r="H450" i="12"/>
  <c r="H430" i="12"/>
  <c r="H426" i="12"/>
  <c r="H414" i="12"/>
  <c r="H410" i="12"/>
  <c r="H402" i="12"/>
  <c r="H394" i="12"/>
  <c r="H386" i="12"/>
  <c r="H382" i="12"/>
  <c r="H374" i="12"/>
  <c r="H342" i="12"/>
  <c r="H312" i="12"/>
  <c r="H299" i="12"/>
  <c r="H498" i="13"/>
  <c r="H495" i="13"/>
  <c r="H482" i="13"/>
  <c r="H474" i="13"/>
  <c r="H462" i="13"/>
  <c r="H450" i="13"/>
  <c r="H446" i="13"/>
  <c r="H438" i="13"/>
  <c r="H418" i="13"/>
  <c r="H414" i="13"/>
  <c r="H410" i="13"/>
  <c r="H402" i="13"/>
  <c r="H394" i="13"/>
  <c r="H390" i="13"/>
  <c r="H362" i="13"/>
  <c r="H322" i="13"/>
  <c r="H306" i="13"/>
  <c r="H498" i="14"/>
  <c r="H494" i="14"/>
  <c r="H486" i="14"/>
  <c r="H482" i="14"/>
  <c r="H470" i="14"/>
  <c r="H462" i="14"/>
  <c r="H458" i="14"/>
  <c r="H454" i="14"/>
  <c r="H438" i="14"/>
  <c r="H434" i="14"/>
  <c r="H419" i="14"/>
  <c r="H416" i="14"/>
  <c r="H394" i="14"/>
  <c r="H373" i="14"/>
  <c r="H352" i="14"/>
  <c r="H342" i="14"/>
  <c r="H337" i="14"/>
  <c r="H321" i="14"/>
  <c r="H316" i="14"/>
  <c r="H309" i="14"/>
  <c r="H477" i="13"/>
  <c r="H469" i="13"/>
  <c r="H465" i="13"/>
  <c r="H449" i="13"/>
  <c r="H445" i="13"/>
  <c r="H433" i="13"/>
  <c r="H425" i="13"/>
  <c r="H421" i="13"/>
  <c r="H397" i="13"/>
  <c r="H361" i="13"/>
  <c r="H353" i="13"/>
  <c r="H349" i="13"/>
  <c r="H325" i="13"/>
  <c r="H305" i="13"/>
  <c r="H497" i="14"/>
  <c r="H489" i="14"/>
  <c r="H481" i="14"/>
  <c r="H473" i="14"/>
  <c r="H469" i="14"/>
  <c r="H465" i="14"/>
  <c r="H457" i="14"/>
  <c r="H449" i="14"/>
  <c r="H445" i="14"/>
  <c r="H431" i="14"/>
  <c r="H427" i="14"/>
  <c r="H405" i="14"/>
  <c r="H402" i="14"/>
  <c r="H382" i="14"/>
  <c r="H366" i="14"/>
  <c r="H349" i="14"/>
  <c r="H336" i="14"/>
  <c r="H447" i="15"/>
  <c r="H443" i="15"/>
  <c r="H439" i="15"/>
  <c r="H435" i="15"/>
  <c r="H431" i="15"/>
  <c r="H427" i="15"/>
  <c r="H423" i="15"/>
  <c r="H419" i="15"/>
  <c r="H415" i="15"/>
  <c r="H411" i="15"/>
  <c r="H407" i="15"/>
  <c r="H403" i="15"/>
  <c r="H399" i="15"/>
  <c r="H395" i="15"/>
  <c r="H383" i="15"/>
  <c r="H379" i="15"/>
  <c r="H375" i="15"/>
  <c r="H371" i="15"/>
  <c r="H367" i="15"/>
  <c r="H363" i="15"/>
  <c r="H355" i="15"/>
  <c r="H351" i="15"/>
  <c r="H347" i="15"/>
  <c r="H343" i="15"/>
  <c r="H335" i="15"/>
  <c r="H331" i="15"/>
  <c r="H327" i="15"/>
  <c r="H319" i="15"/>
  <c r="H315" i="15"/>
  <c r="H303" i="15"/>
  <c r="H299" i="15"/>
  <c r="H495" i="16"/>
  <c r="H487" i="16"/>
  <c r="H482" i="16"/>
  <c r="H475" i="16"/>
  <c r="H471" i="16"/>
  <c r="H465" i="16"/>
  <c r="H462" i="16"/>
  <c r="H459" i="16"/>
  <c r="H456" i="16"/>
  <c r="H453" i="16"/>
  <c r="H449" i="16"/>
  <c r="H445" i="16"/>
  <c r="H434" i="16"/>
  <c r="H431" i="16"/>
  <c r="H427" i="16"/>
  <c r="H419" i="16"/>
  <c r="H415" i="16"/>
  <c r="H408" i="16"/>
  <c r="H405" i="16"/>
  <c r="H402" i="16"/>
  <c r="H399" i="16"/>
  <c r="H390" i="16"/>
  <c r="H371" i="16"/>
  <c r="H367" i="16"/>
  <c r="H360" i="16"/>
  <c r="H446" i="15"/>
  <c r="H438" i="15"/>
  <c r="H434" i="15"/>
  <c r="H426" i="15"/>
  <c r="H418" i="15"/>
  <c r="H414" i="15"/>
  <c r="H410" i="15"/>
  <c r="H406" i="15"/>
  <c r="H402" i="15"/>
  <c r="H398" i="15"/>
  <c r="H394" i="15"/>
  <c r="H390" i="15"/>
  <c r="H386" i="15"/>
  <c r="H382" i="15"/>
  <c r="H374" i="15"/>
  <c r="H366" i="15"/>
  <c r="H362" i="15"/>
  <c r="H346" i="15"/>
  <c r="H342" i="15"/>
  <c r="H334" i="15"/>
  <c r="H322" i="15"/>
  <c r="H306" i="15"/>
  <c r="H298" i="15"/>
  <c r="H498" i="16"/>
  <c r="H494" i="16"/>
  <c r="H486" i="16"/>
  <c r="H481" i="16"/>
  <c r="H474" i="16"/>
  <c r="H470" i="16"/>
  <c r="H461" i="16"/>
  <c r="H458" i="16"/>
  <c r="H452" i="16"/>
  <c r="H448" i="16"/>
  <c r="H444" i="16"/>
  <c r="H440" i="16"/>
  <c r="H430" i="16"/>
  <c r="H426" i="16"/>
  <c r="H418" i="16"/>
  <c r="H414" i="16"/>
  <c r="H407" i="16"/>
  <c r="H404" i="16"/>
  <c r="H398" i="16"/>
  <c r="H394" i="16"/>
  <c r="H389" i="16"/>
  <c r="H386" i="16"/>
  <c r="H382" i="16"/>
  <c r="H376" i="16"/>
  <c r="H373" i="16"/>
  <c r="H370" i="16"/>
  <c r="H366" i="16"/>
  <c r="H359" i="16"/>
  <c r="H299" i="26"/>
  <c r="H496" i="27"/>
  <c r="H476" i="27"/>
  <c r="H452" i="27"/>
  <c r="H439" i="27"/>
  <c r="H395" i="27"/>
  <c r="H487" i="26"/>
  <c r="H459" i="26"/>
  <c r="H456" i="26"/>
  <c r="H452" i="26"/>
  <c r="H448" i="26"/>
  <c r="H435" i="26"/>
  <c r="H427" i="26"/>
  <c r="H423" i="26"/>
  <c r="H419" i="26"/>
  <c r="H415" i="26"/>
  <c r="H384" i="26"/>
  <c r="H360" i="26"/>
  <c r="H331" i="26"/>
  <c r="H447" i="27"/>
  <c r="H479" i="26"/>
  <c r="H472" i="26"/>
  <c r="H451" i="26"/>
  <c r="H447" i="26"/>
  <c r="H444" i="26"/>
  <c r="H404" i="26"/>
  <c r="H400" i="26"/>
  <c r="H383" i="26"/>
  <c r="H376" i="26"/>
  <c r="H300" i="26"/>
  <c r="H480" i="27"/>
  <c r="H443" i="27"/>
  <c r="H440" i="27"/>
  <c r="H427" i="27"/>
  <c r="H423" i="27"/>
  <c r="H399" i="27"/>
  <c r="H396" i="27"/>
  <c r="E196" i="4"/>
  <c r="H196" i="4" s="1"/>
  <c r="E208" i="4"/>
  <c r="H208" i="4" s="1"/>
  <c r="E216" i="4"/>
  <c r="H216" i="4" s="1"/>
  <c r="E232" i="4"/>
  <c r="H232" i="4" s="1"/>
  <c r="E244" i="4"/>
  <c r="H244" i="4" s="1"/>
  <c r="E245" i="4"/>
  <c r="H245" i="4" s="1"/>
  <c r="E247" i="4"/>
  <c r="H247" i="4" s="1"/>
  <c r="E249" i="4"/>
  <c r="H249" i="4" s="1"/>
  <c r="E256" i="4"/>
  <c r="H256" i="4" s="1"/>
  <c r="E268" i="4"/>
  <c r="H268" i="4" s="1"/>
  <c r="E157" i="4"/>
  <c r="H157" i="4" s="1"/>
  <c r="E165" i="4"/>
  <c r="H165" i="4" s="1"/>
  <c r="E201" i="4"/>
  <c r="H201" i="4" s="1"/>
  <c r="E205" i="4"/>
  <c r="H205" i="4" s="1"/>
  <c r="E209" i="4"/>
  <c r="H209" i="4" s="1"/>
  <c r="E213" i="4"/>
  <c r="H213" i="4" s="1"/>
  <c r="E229" i="4"/>
  <c r="H229" i="4" s="1"/>
  <c r="E237" i="4"/>
  <c r="H237" i="4" s="1"/>
  <c r="C11" i="4"/>
  <c r="E154" i="4"/>
  <c r="H154" i="4" s="1"/>
  <c r="E158" i="4"/>
  <c r="H158" i="4" s="1"/>
  <c r="E170" i="4"/>
  <c r="H170" i="4" s="1"/>
  <c r="E174" i="4"/>
  <c r="H174" i="4" s="1"/>
  <c r="E178" i="4"/>
  <c r="H178" i="4" s="1"/>
  <c r="E182" i="4"/>
  <c r="H182" i="4" s="1"/>
  <c r="E186" i="4"/>
  <c r="H186" i="4" s="1"/>
  <c r="E202" i="4"/>
  <c r="H202" i="4" s="1"/>
  <c r="E230" i="4"/>
  <c r="H230" i="4" s="1"/>
  <c r="E238" i="4"/>
  <c r="H238" i="4" s="1"/>
  <c r="E199" i="4"/>
  <c r="H199" i="4" s="1"/>
  <c r="E235" i="4"/>
  <c r="H235" i="4" s="1"/>
  <c r="G151" i="4"/>
  <c r="E156" i="6"/>
  <c r="H156" i="6" s="1"/>
  <c r="E160" i="6"/>
  <c r="H160" i="6" s="1"/>
  <c r="E196" i="6"/>
  <c r="H196" i="6" s="1"/>
  <c r="E240" i="6"/>
  <c r="H240" i="6" s="1"/>
  <c r="E173" i="6"/>
  <c r="H173" i="6" s="1"/>
  <c r="E249" i="6"/>
  <c r="H249" i="6" s="1"/>
  <c r="C11" i="6"/>
  <c r="E182" i="6"/>
  <c r="H182" i="6" s="1"/>
  <c r="E238" i="6"/>
  <c r="H238" i="6" s="1"/>
  <c r="E159" i="6"/>
  <c r="H159" i="6" s="1"/>
  <c r="E247" i="6"/>
  <c r="H247" i="6" s="1"/>
  <c r="E153" i="13"/>
  <c r="H153" i="13" s="1"/>
  <c r="E156" i="13"/>
  <c r="H156" i="13" s="1"/>
  <c r="E157" i="13"/>
  <c r="H157" i="13" s="1"/>
  <c r="E158" i="13"/>
  <c r="H158" i="13" s="1"/>
  <c r="E159" i="13"/>
  <c r="H159" i="13" s="1"/>
  <c r="E161" i="13"/>
  <c r="H161" i="13" s="1"/>
  <c r="E162" i="13"/>
  <c r="H162" i="13" s="1"/>
  <c r="E163" i="13"/>
  <c r="H163" i="13" s="1"/>
  <c r="E164" i="13"/>
  <c r="H164" i="13" s="1"/>
  <c r="E165" i="13"/>
  <c r="H165" i="13" s="1"/>
  <c r="E166" i="13"/>
  <c r="H166" i="13" s="1"/>
  <c r="E167" i="13"/>
  <c r="H167" i="13" s="1"/>
  <c r="E169" i="13"/>
  <c r="H169" i="13" s="1"/>
  <c r="E170" i="13"/>
  <c r="H170" i="13" s="1"/>
  <c r="E173" i="13"/>
  <c r="H173" i="13" s="1"/>
  <c r="E174" i="13"/>
  <c r="H174" i="13" s="1"/>
  <c r="E175" i="13"/>
  <c r="H175" i="13" s="1"/>
  <c r="E176" i="13"/>
  <c r="H176" i="13" s="1"/>
  <c r="E177" i="13"/>
  <c r="H177" i="13" s="1"/>
  <c r="E178" i="13"/>
  <c r="H178" i="13" s="1"/>
  <c r="E182" i="13"/>
  <c r="H182" i="13" s="1"/>
  <c r="E183" i="13"/>
  <c r="H183" i="13" s="1"/>
  <c r="E184" i="13"/>
  <c r="H184" i="13" s="1"/>
  <c r="E186" i="13"/>
  <c r="H186" i="13" s="1"/>
  <c r="E187" i="13"/>
  <c r="H187" i="13" s="1"/>
  <c r="E189" i="13"/>
  <c r="H189" i="13" s="1"/>
  <c r="E195" i="13"/>
  <c r="H195" i="13" s="1"/>
  <c r="E196" i="13"/>
  <c r="H196" i="13" s="1"/>
  <c r="E198" i="13"/>
  <c r="H198" i="13" s="1"/>
  <c r="E199" i="13"/>
  <c r="H199" i="13" s="1"/>
  <c r="E201" i="13"/>
  <c r="H201" i="13" s="1"/>
  <c r="E202" i="13"/>
  <c r="H202" i="13" s="1"/>
  <c r="E203" i="13"/>
  <c r="H203" i="13" s="1"/>
  <c r="E205" i="13"/>
  <c r="H205" i="13" s="1"/>
  <c r="E206" i="13"/>
  <c r="H206" i="13" s="1"/>
  <c r="E208" i="13"/>
  <c r="H208" i="13" s="1"/>
  <c r="E209" i="13"/>
  <c r="H209" i="13" s="1"/>
  <c r="E210" i="13"/>
  <c r="H210" i="13" s="1"/>
  <c r="E213" i="13"/>
  <c r="H213" i="13" s="1"/>
  <c r="E214" i="13"/>
  <c r="H214" i="13" s="1"/>
  <c r="E216" i="13"/>
  <c r="H216" i="13" s="1"/>
  <c r="E238" i="13"/>
  <c r="H238" i="13" s="1"/>
  <c r="E246" i="13"/>
  <c r="H246" i="13" s="1"/>
  <c r="E250" i="13"/>
  <c r="H250" i="13" s="1"/>
  <c r="E254" i="13"/>
  <c r="H254" i="13" s="1"/>
  <c r="E262" i="13"/>
  <c r="H262" i="13" s="1"/>
  <c r="E266" i="13"/>
  <c r="H266" i="13" s="1"/>
  <c r="E270" i="13"/>
  <c r="H270" i="13" s="1"/>
  <c r="E278" i="13"/>
  <c r="H278" i="13" s="1"/>
  <c r="E286" i="13"/>
  <c r="H286" i="13" s="1"/>
  <c r="E231" i="13"/>
  <c r="H231" i="13" s="1"/>
  <c r="E235" i="13"/>
  <c r="H235" i="13" s="1"/>
  <c r="E239" i="13"/>
  <c r="H239" i="13" s="1"/>
  <c r="E247" i="13"/>
  <c r="H247" i="13" s="1"/>
  <c r="E251" i="13"/>
  <c r="H251" i="13" s="1"/>
  <c r="E259" i="13"/>
  <c r="H259" i="13" s="1"/>
  <c r="E263" i="13"/>
  <c r="H263" i="13" s="1"/>
  <c r="E267" i="13"/>
  <c r="H267" i="13" s="1"/>
  <c r="E275" i="13"/>
  <c r="H275" i="13" s="1"/>
  <c r="E232" i="13"/>
  <c r="H232" i="13" s="1"/>
  <c r="E240" i="13"/>
  <c r="H240" i="13" s="1"/>
  <c r="E244" i="13"/>
  <c r="H244" i="13" s="1"/>
  <c r="E248" i="13"/>
  <c r="H248" i="13" s="1"/>
  <c r="E256" i="13"/>
  <c r="H256" i="13" s="1"/>
  <c r="E268" i="13"/>
  <c r="H268" i="13" s="1"/>
  <c r="E272" i="13"/>
  <c r="H272" i="13" s="1"/>
  <c r="E229" i="13"/>
  <c r="H229" i="13" s="1"/>
  <c r="E237" i="13"/>
  <c r="H237" i="13" s="1"/>
  <c r="E245" i="13"/>
  <c r="H245" i="13" s="1"/>
  <c r="E249" i="13"/>
  <c r="H249" i="13" s="1"/>
  <c r="E253" i="13"/>
  <c r="H253" i="13" s="1"/>
  <c r="E273" i="13"/>
  <c r="H273" i="13" s="1"/>
  <c r="E151" i="13"/>
  <c r="G151" i="13"/>
  <c r="C11" i="13"/>
  <c r="G11" i="13" s="1"/>
  <c r="E156" i="18"/>
  <c r="H156" i="18" s="1"/>
  <c r="E160" i="18"/>
  <c r="H160" i="18" s="1"/>
  <c r="E164" i="18"/>
  <c r="H164" i="18" s="1"/>
  <c r="E168" i="18"/>
  <c r="H168" i="18" s="1"/>
  <c r="E176" i="18"/>
  <c r="H176" i="18" s="1"/>
  <c r="E184" i="18"/>
  <c r="H184" i="18" s="1"/>
  <c r="E196" i="18"/>
  <c r="H196" i="18" s="1"/>
  <c r="E200" i="18"/>
  <c r="H200" i="18" s="1"/>
  <c r="E208" i="18"/>
  <c r="H208" i="18" s="1"/>
  <c r="E212" i="18"/>
  <c r="H212" i="18" s="1"/>
  <c r="E216" i="18"/>
  <c r="H216" i="18" s="1"/>
  <c r="E220" i="18"/>
  <c r="H220" i="18" s="1"/>
  <c r="E228" i="18"/>
  <c r="H228" i="18" s="1"/>
  <c r="E232" i="18"/>
  <c r="H232" i="18" s="1"/>
  <c r="E240" i="18"/>
  <c r="H240" i="18" s="1"/>
  <c r="E244" i="18"/>
  <c r="H244" i="18" s="1"/>
  <c r="E248" i="18"/>
  <c r="H248" i="18" s="1"/>
  <c r="E252" i="18"/>
  <c r="H252" i="18" s="1"/>
  <c r="E256" i="18"/>
  <c r="H256" i="18" s="1"/>
  <c r="E264" i="18"/>
  <c r="H264" i="18" s="1"/>
  <c r="E268" i="18"/>
  <c r="H268" i="18" s="1"/>
  <c r="E272" i="18"/>
  <c r="H272" i="18" s="1"/>
  <c r="E276" i="18"/>
  <c r="H276" i="18" s="1"/>
  <c r="E284" i="18"/>
  <c r="H284" i="18" s="1"/>
  <c r="E153" i="18"/>
  <c r="H153" i="18" s="1"/>
  <c r="E157" i="18"/>
  <c r="H157" i="18" s="1"/>
  <c r="E165" i="18"/>
  <c r="H165" i="18" s="1"/>
  <c r="E169" i="18"/>
  <c r="H169" i="18" s="1"/>
  <c r="E173" i="18"/>
  <c r="H173" i="18" s="1"/>
  <c r="E177" i="18"/>
  <c r="H177" i="18" s="1"/>
  <c r="E181" i="18"/>
  <c r="H181" i="18" s="1"/>
  <c r="E189" i="18"/>
  <c r="H189" i="18" s="1"/>
  <c r="E201" i="18"/>
  <c r="H201" i="18" s="1"/>
  <c r="E205" i="18"/>
  <c r="H205" i="18" s="1"/>
  <c r="E209" i="18"/>
  <c r="H209" i="18" s="1"/>
  <c r="E213" i="18"/>
  <c r="H213" i="18" s="1"/>
  <c r="E221" i="18"/>
  <c r="H221" i="18" s="1"/>
  <c r="E229" i="18"/>
  <c r="H229" i="18" s="1"/>
  <c r="E237" i="18"/>
  <c r="H237" i="18" s="1"/>
  <c r="E245" i="18"/>
  <c r="H245" i="18" s="1"/>
  <c r="E249" i="18"/>
  <c r="H249" i="18" s="1"/>
  <c r="E253" i="18"/>
  <c r="H253" i="18" s="1"/>
  <c r="E257" i="18"/>
  <c r="H257" i="18" s="1"/>
  <c r="E265" i="18"/>
  <c r="H265" i="18" s="1"/>
  <c r="E273" i="18"/>
  <c r="H273" i="18" s="1"/>
  <c r="E281" i="18"/>
  <c r="H281" i="18" s="1"/>
  <c r="E285" i="18"/>
  <c r="H285" i="18" s="1"/>
  <c r="E154" i="18"/>
  <c r="H154" i="18" s="1"/>
  <c r="E158" i="18"/>
  <c r="H158" i="18" s="1"/>
  <c r="E166" i="18"/>
  <c r="H166" i="18" s="1"/>
  <c r="E170" i="18"/>
  <c r="H170" i="18" s="1"/>
  <c r="E174" i="18"/>
  <c r="H174" i="18" s="1"/>
  <c r="E178" i="18"/>
  <c r="H178" i="18" s="1"/>
  <c r="E182" i="18"/>
  <c r="H182" i="18" s="1"/>
  <c r="E186" i="18"/>
  <c r="H186" i="18" s="1"/>
  <c r="E198" i="18"/>
  <c r="H198" i="18" s="1"/>
  <c r="E202" i="18"/>
  <c r="H202" i="18" s="1"/>
  <c r="E210" i="18"/>
  <c r="H210" i="18" s="1"/>
  <c r="E214" i="18"/>
  <c r="H214" i="18" s="1"/>
  <c r="E222" i="18"/>
  <c r="H222" i="18" s="1"/>
  <c r="E226" i="18"/>
  <c r="H226" i="18" s="1"/>
  <c r="E230" i="18"/>
  <c r="H230" i="18" s="1"/>
  <c r="E234" i="18"/>
  <c r="H234" i="18" s="1"/>
  <c r="E238" i="18"/>
  <c r="H238" i="18" s="1"/>
  <c r="E242" i="18"/>
  <c r="H242" i="18" s="1"/>
  <c r="E246" i="18"/>
  <c r="H246" i="18" s="1"/>
  <c r="E250" i="18"/>
  <c r="H250" i="18" s="1"/>
  <c r="E254" i="18"/>
  <c r="H254" i="18" s="1"/>
  <c r="E258" i="18"/>
  <c r="H258" i="18" s="1"/>
  <c r="E266" i="18"/>
  <c r="H266" i="18" s="1"/>
  <c r="E278" i="18"/>
  <c r="H278" i="18" s="1"/>
  <c r="E282" i="18"/>
  <c r="H282" i="18" s="1"/>
  <c r="E286" i="18"/>
  <c r="H286" i="18" s="1"/>
  <c r="E155" i="18"/>
  <c r="H155" i="18" s="1"/>
  <c r="E159" i="18"/>
  <c r="H159" i="18" s="1"/>
  <c r="E163" i="18"/>
  <c r="H163" i="18" s="1"/>
  <c r="E167" i="18"/>
  <c r="H167" i="18" s="1"/>
  <c r="E175" i="18"/>
  <c r="H175" i="18" s="1"/>
  <c r="E179" i="18"/>
  <c r="H179" i="18" s="1"/>
  <c r="E183" i="18"/>
  <c r="H183" i="18" s="1"/>
  <c r="E187" i="18"/>
  <c r="H187" i="18" s="1"/>
  <c r="E195" i="18"/>
  <c r="H195" i="18" s="1"/>
  <c r="E203" i="18"/>
  <c r="H203" i="18" s="1"/>
  <c r="E211" i="18"/>
  <c r="H211" i="18" s="1"/>
  <c r="E219" i="18"/>
  <c r="H219" i="18" s="1"/>
  <c r="E223" i="18"/>
  <c r="H223" i="18" s="1"/>
  <c r="E231" i="18"/>
  <c r="H231" i="18" s="1"/>
  <c r="E235" i="18"/>
  <c r="H235" i="18" s="1"/>
  <c r="E239" i="18"/>
  <c r="H239" i="18" s="1"/>
  <c r="E243" i="18"/>
  <c r="H243" i="18" s="1"/>
  <c r="E247" i="18"/>
  <c r="H247" i="18" s="1"/>
  <c r="E251" i="18"/>
  <c r="H251" i="18" s="1"/>
  <c r="E259" i="18"/>
  <c r="H259" i="18" s="1"/>
  <c r="E271" i="18"/>
  <c r="H271" i="18" s="1"/>
  <c r="E275" i="18"/>
  <c r="H275" i="18" s="1"/>
  <c r="E283" i="18"/>
  <c r="H283" i="18" s="1"/>
  <c r="E152" i="18"/>
  <c r="E151" i="18"/>
  <c r="G151" i="18"/>
  <c r="H151" i="18" s="1"/>
  <c r="E176" i="23"/>
  <c r="H176" i="23" s="1"/>
  <c r="E196" i="23"/>
  <c r="H196" i="23"/>
  <c r="E208" i="23"/>
  <c r="H208" i="23" s="1"/>
  <c r="E232" i="23"/>
  <c r="H232" i="23" s="1"/>
  <c r="E244" i="23"/>
  <c r="H244" i="23" s="1"/>
  <c r="E252" i="23"/>
  <c r="H252" i="23" s="1"/>
  <c r="E256" i="23"/>
  <c r="H256" i="23" s="1"/>
  <c r="E268" i="23"/>
  <c r="H268" i="23" s="1"/>
  <c r="E157" i="23"/>
  <c r="H157" i="23" s="1"/>
  <c r="E165" i="23"/>
  <c r="H165" i="23" s="1"/>
  <c r="E169" i="23"/>
  <c r="H169" i="23" s="1"/>
  <c r="E173" i="23"/>
  <c r="H173" i="23" s="1"/>
  <c r="E177" i="23"/>
  <c r="H177" i="23" s="1"/>
  <c r="E201" i="23"/>
  <c r="H201" i="23" s="1"/>
  <c r="E233" i="23"/>
  <c r="H233" i="23" s="1"/>
  <c r="E249" i="23"/>
  <c r="H249" i="23" s="1"/>
  <c r="E253" i="23"/>
  <c r="H253" i="23" s="1"/>
  <c r="E281" i="23"/>
  <c r="H281" i="23" s="1"/>
  <c r="E158" i="23"/>
  <c r="H158" i="23" s="1"/>
  <c r="E174" i="23"/>
  <c r="H174" i="23" s="1"/>
  <c r="E178" i="23"/>
  <c r="H178" i="23" s="1"/>
  <c r="E182" i="23"/>
  <c r="H182" i="23" s="1"/>
  <c r="E186" i="23"/>
  <c r="H186" i="23" s="1"/>
  <c r="E190" i="23"/>
  <c r="H190" i="23" s="1"/>
  <c r="E214" i="23"/>
  <c r="H214" i="23" s="1"/>
  <c r="E238" i="23"/>
  <c r="H238" i="23" s="1"/>
  <c r="E254" i="23"/>
  <c r="H254" i="23" s="1"/>
  <c r="E262" i="23"/>
  <c r="H262" i="23" s="1"/>
  <c r="E270" i="23"/>
  <c r="H270" i="23" s="1"/>
  <c r="E163" i="23"/>
  <c r="H163" i="23" s="1"/>
  <c r="E175" i="23"/>
  <c r="H175" i="23" s="1"/>
  <c r="E179" i="23"/>
  <c r="H179" i="23" s="1"/>
  <c r="E183" i="23"/>
  <c r="H183" i="23" s="1"/>
  <c r="E187" i="23"/>
  <c r="H187" i="23" s="1"/>
  <c r="E231" i="23"/>
  <c r="H231" i="23" s="1"/>
  <c r="E235" i="23"/>
  <c r="H235" i="23" s="1"/>
  <c r="E239" i="23"/>
  <c r="H239" i="23" s="1"/>
  <c r="E151" i="23"/>
  <c r="C11" i="23"/>
  <c r="H153" i="33"/>
  <c r="H224" i="33"/>
  <c r="H287" i="34"/>
  <c r="H283" i="34"/>
  <c r="H275" i="34"/>
  <c r="H271" i="34"/>
  <c r="H263" i="34"/>
  <c r="H259" i="34"/>
  <c r="H251" i="34"/>
  <c r="H247" i="34"/>
  <c r="H243" i="34"/>
  <c r="H236" i="34"/>
  <c r="H233" i="34"/>
  <c r="H223" i="34"/>
  <c r="H219" i="34"/>
  <c r="H204" i="34"/>
  <c r="H200" i="34"/>
  <c r="H192" i="34"/>
  <c r="H188" i="34"/>
  <c r="H185" i="34"/>
  <c r="H181" i="34"/>
  <c r="E157" i="9"/>
  <c r="H157" i="9" s="1"/>
  <c r="E159" i="9"/>
  <c r="H159" i="9" s="1"/>
  <c r="E164" i="9"/>
  <c r="H164" i="9" s="1"/>
  <c r="E165" i="9"/>
  <c r="H165" i="9" s="1"/>
  <c r="E168" i="9"/>
  <c r="H168" i="9" s="1"/>
  <c r="E173" i="9"/>
  <c r="H173" i="9" s="1"/>
  <c r="E174" i="9"/>
  <c r="H174" i="9" s="1"/>
  <c r="E175" i="9"/>
  <c r="H175" i="9" s="1"/>
  <c r="E176" i="9"/>
  <c r="H176" i="9" s="1"/>
  <c r="E177" i="9"/>
  <c r="H177" i="9" s="1"/>
  <c r="E178" i="9"/>
  <c r="H178" i="9" s="1"/>
  <c r="E179" i="9"/>
  <c r="H179" i="9" s="1"/>
  <c r="E183" i="9"/>
  <c r="H183" i="9" s="1"/>
  <c r="E186" i="9"/>
  <c r="H186" i="9" s="1"/>
  <c r="E196" i="9"/>
  <c r="H196" i="9" s="1"/>
  <c r="E203" i="9"/>
  <c r="H203" i="9" s="1"/>
  <c r="E206" i="9"/>
  <c r="H206" i="9" s="1"/>
  <c r="E208" i="9"/>
  <c r="H208" i="9" s="1"/>
  <c r="E214" i="9"/>
  <c r="H214" i="9" s="1"/>
  <c r="E218" i="9"/>
  <c r="H218" i="9" s="1"/>
  <c r="E220" i="9"/>
  <c r="H220" i="9" s="1"/>
  <c r="E229" i="9"/>
  <c r="H229" i="9" s="1"/>
  <c r="E230" i="9"/>
  <c r="H230" i="9" s="1"/>
  <c r="E231" i="9"/>
  <c r="H231" i="9" s="1"/>
  <c r="E232" i="9"/>
  <c r="H232" i="9" s="1"/>
  <c r="E238" i="9"/>
  <c r="H238" i="9" s="1"/>
  <c r="E244" i="9"/>
  <c r="H244" i="9" s="1"/>
  <c r="E247" i="9"/>
  <c r="H247" i="9" s="1"/>
  <c r="E249" i="9"/>
  <c r="H249" i="9" s="1"/>
  <c r="E252" i="9"/>
  <c r="H252" i="9" s="1"/>
  <c r="E256" i="9"/>
  <c r="H256" i="9" s="1"/>
  <c r="E268" i="9"/>
  <c r="E265" i="9"/>
  <c r="H265" i="9" s="1"/>
  <c r="E151" i="9"/>
  <c r="E262" i="9"/>
  <c r="G151" i="9"/>
  <c r="E154" i="11"/>
  <c r="H154" i="11" s="1"/>
  <c r="E158" i="11"/>
  <c r="H158" i="11" s="1"/>
  <c r="E162" i="11"/>
  <c r="H162" i="11" s="1"/>
  <c r="E166" i="11"/>
  <c r="H166" i="11" s="1"/>
  <c r="E174" i="11"/>
  <c r="H174" i="11" s="1"/>
  <c r="E178" i="11"/>
  <c r="H178" i="11" s="1"/>
  <c r="E182" i="11"/>
  <c r="H182" i="11" s="1"/>
  <c r="E186" i="11"/>
  <c r="H186" i="11" s="1"/>
  <c r="E190" i="11"/>
  <c r="H190" i="11" s="1"/>
  <c r="E198" i="11"/>
  <c r="H198" i="11" s="1"/>
  <c r="E202" i="11"/>
  <c r="H202" i="11" s="1"/>
  <c r="E210" i="11"/>
  <c r="H210" i="11" s="1"/>
  <c r="E214" i="11"/>
  <c r="H214" i="11" s="1"/>
  <c r="E226" i="11"/>
  <c r="H226" i="11" s="1"/>
  <c r="E238" i="11"/>
  <c r="H238" i="11" s="1"/>
  <c r="E254" i="11"/>
  <c r="H254" i="11" s="1"/>
  <c r="E259" i="11"/>
  <c r="H259" i="11" s="1"/>
  <c r="E260" i="11"/>
  <c r="H260" i="11" s="1"/>
  <c r="E268" i="11"/>
  <c r="H268" i="11" s="1"/>
  <c r="E273" i="11"/>
  <c r="H273" i="11" s="1"/>
  <c r="E282" i="11"/>
  <c r="H282" i="11" s="1"/>
  <c r="E159" i="11"/>
  <c r="H159" i="11" s="1"/>
  <c r="E163" i="11"/>
  <c r="H163" i="11" s="1"/>
  <c r="E175" i="11"/>
  <c r="H175" i="11" s="1"/>
  <c r="E183" i="11"/>
  <c r="H183" i="11" s="1"/>
  <c r="E191" i="11"/>
  <c r="H191" i="11" s="1"/>
  <c r="E199" i="11"/>
  <c r="H199" i="11" s="1"/>
  <c r="E203" i="11"/>
  <c r="H203" i="11" s="1"/>
  <c r="E211" i="11"/>
  <c r="H211" i="11" s="1"/>
  <c r="E219" i="11"/>
  <c r="H219" i="11" s="1"/>
  <c r="E231" i="11"/>
  <c r="H231" i="11"/>
  <c r="E235" i="11"/>
  <c r="H235" i="11" s="1"/>
  <c r="E239" i="11"/>
  <c r="H239" i="11" s="1"/>
  <c r="E243" i="11"/>
  <c r="H243" i="11" s="1"/>
  <c r="E247" i="11"/>
  <c r="H247" i="11" s="1"/>
  <c r="E251" i="11"/>
  <c r="H251" i="11" s="1"/>
  <c r="E156" i="11"/>
  <c r="H156" i="11" s="1"/>
  <c r="E168" i="11"/>
  <c r="H168" i="11" s="1"/>
  <c r="E172" i="11"/>
  <c r="H172" i="11" s="1"/>
  <c r="E176" i="11"/>
  <c r="H176" i="11" s="1"/>
  <c r="E184" i="11"/>
  <c r="H184" i="11" s="1"/>
  <c r="E196" i="11"/>
  <c r="H196" i="11" s="1"/>
  <c r="E200" i="11"/>
  <c r="H200" i="11" s="1"/>
  <c r="E208" i="11"/>
  <c r="H208" i="11" s="1"/>
  <c r="E216" i="11"/>
  <c r="H216" i="11" s="1"/>
  <c r="E220" i="11"/>
  <c r="H220" i="11" s="1"/>
  <c r="E228" i="11"/>
  <c r="H228" i="11" s="1"/>
  <c r="E232" i="11"/>
  <c r="H232" i="11" s="1"/>
  <c r="E240" i="11"/>
  <c r="H240" i="11" s="1"/>
  <c r="E244" i="11"/>
  <c r="H244" i="11" s="1"/>
  <c r="E248" i="11"/>
  <c r="H248" i="11" s="1"/>
  <c r="E256" i="11"/>
  <c r="H256" i="11" s="1"/>
  <c r="E153" i="11"/>
  <c r="H153" i="11" s="1"/>
  <c r="E157" i="11"/>
  <c r="H157" i="11" s="1"/>
  <c r="E161" i="11"/>
  <c r="H161" i="11" s="1"/>
  <c r="E165" i="11"/>
  <c r="H165" i="11" s="1"/>
  <c r="E169" i="11"/>
  <c r="H169" i="11" s="1"/>
  <c r="E177" i="11"/>
  <c r="H177" i="11" s="1"/>
  <c r="E181" i="11"/>
  <c r="H181" i="11" s="1"/>
  <c r="E189" i="11"/>
  <c r="H189" i="11" s="1"/>
  <c r="E193" i="11"/>
  <c r="H193" i="11" s="1"/>
  <c r="E197" i="11"/>
  <c r="H197" i="11" s="1"/>
  <c r="E201" i="11"/>
  <c r="H201" i="11" s="1"/>
  <c r="E205" i="11"/>
  <c r="H205" i="11" s="1"/>
  <c r="E209" i="11"/>
  <c r="H209" i="11" s="1"/>
  <c r="E213" i="11"/>
  <c r="H213" i="11" s="1"/>
  <c r="E217" i="11"/>
  <c r="H217" i="11" s="1"/>
  <c r="E229" i="11"/>
  <c r="H229" i="11" s="1"/>
  <c r="E237" i="11"/>
  <c r="H237" i="11" s="1"/>
  <c r="E245" i="11"/>
  <c r="H245" i="11" s="1"/>
  <c r="E249" i="11"/>
  <c r="H249" i="11" s="1"/>
  <c r="E253" i="11"/>
  <c r="H253" i="11" s="1"/>
  <c r="E152" i="11"/>
  <c r="H152" i="11" s="1"/>
  <c r="C11" i="11"/>
  <c r="G151" i="11"/>
  <c r="H151" i="11" s="1"/>
  <c r="E157" i="30"/>
  <c r="H157" i="30" s="1"/>
  <c r="E159" i="30"/>
  <c r="H159" i="30" s="1"/>
  <c r="E164" i="30"/>
  <c r="H164" i="30" s="1"/>
  <c r="E165" i="30"/>
  <c r="H165" i="30" s="1"/>
  <c r="E166" i="30"/>
  <c r="H166" i="30" s="1"/>
  <c r="E249" i="30"/>
  <c r="H249" i="30" s="1"/>
  <c r="E177" i="30"/>
  <c r="H177" i="30" s="1"/>
  <c r="E213" i="30"/>
  <c r="H213" i="30" s="1"/>
  <c r="E256" i="30"/>
  <c r="H256" i="30" s="1"/>
  <c r="E174" i="30"/>
  <c r="H174" i="30" s="1"/>
  <c r="E178" i="30"/>
  <c r="H178" i="30" s="1"/>
  <c r="E186" i="30"/>
  <c r="H186" i="30" s="1"/>
  <c r="E206" i="30"/>
  <c r="H206" i="30" s="1"/>
  <c r="E214" i="30"/>
  <c r="H214" i="30" s="1"/>
  <c r="E238" i="30"/>
  <c r="H238" i="30" s="1"/>
  <c r="E183" i="30"/>
  <c r="H183" i="30" s="1"/>
  <c r="E219" i="30"/>
  <c r="H219" i="30" s="1"/>
  <c r="E235" i="30"/>
  <c r="H235" i="30" s="1"/>
  <c r="E243" i="30"/>
  <c r="H243" i="30" s="1"/>
  <c r="E247" i="30"/>
  <c r="H247" i="30" s="1"/>
  <c r="E254" i="30"/>
  <c r="H254" i="30" s="1"/>
  <c r="E266" i="30"/>
  <c r="H266" i="30" s="1"/>
  <c r="E196" i="30"/>
  <c r="H196" i="30" s="1"/>
  <c r="E208" i="30"/>
  <c r="H208" i="30" s="1"/>
  <c r="E232" i="30"/>
  <c r="H232" i="30" s="1"/>
  <c r="C11" i="30"/>
  <c r="E159" i="32"/>
  <c r="H159" i="32" s="1"/>
  <c r="E231" i="32"/>
  <c r="H231" i="32" s="1"/>
  <c r="E239" i="32"/>
  <c r="H239" i="32" s="1"/>
  <c r="E154" i="32"/>
  <c r="H154" i="32" s="1"/>
  <c r="E178" i="32"/>
  <c r="H178" i="32" s="1"/>
  <c r="E186" i="32"/>
  <c r="H186" i="32" s="1"/>
  <c r="E242" i="32"/>
  <c r="H242" i="32" s="1"/>
  <c r="E248" i="32"/>
  <c r="H248" i="32" s="1"/>
  <c r="E157" i="32"/>
  <c r="H157" i="32" s="1"/>
  <c r="E165" i="32"/>
  <c r="H165" i="32" s="1"/>
  <c r="E173" i="32"/>
  <c r="H173" i="32" s="1"/>
  <c r="E196" i="32"/>
  <c r="H196" i="32" s="1"/>
  <c r="E229" i="32"/>
  <c r="H229" i="32" s="1"/>
  <c r="E238" i="32"/>
  <c r="H238" i="32" s="1"/>
  <c r="E244" i="32"/>
  <c r="H244" i="32" s="1"/>
  <c r="C11" i="32"/>
  <c r="G151" i="32"/>
  <c r="H151" i="32" s="1"/>
  <c r="H286" i="34"/>
  <c r="H282" i="34"/>
  <c r="H278" i="34"/>
  <c r="H274" i="34"/>
  <c r="H270" i="34"/>
  <c r="H266" i="34"/>
  <c r="H262" i="34"/>
  <c r="H250" i="34"/>
  <c r="H246" i="34"/>
  <c r="H242" i="34"/>
  <c r="H230" i="34"/>
  <c r="H226" i="34"/>
  <c r="H222" i="34"/>
  <c r="H218" i="34"/>
  <c r="H214" i="34"/>
  <c r="H211" i="34"/>
  <c r="H207" i="34"/>
  <c r="H203" i="34"/>
  <c r="H199" i="34"/>
  <c r="H195" i="34"/>
  <c r="H191" i="34"/>
  <c r="H184" i="34"/>
  <c r="H180" i="34"/>
  <c r="H177" i="34"/>
  <c r="E153" i="3"/>
  <c r="H153" i="3" s="1"/>
  <c r="E154" i="3"/>
  <c r="H154" i="3" s="1"/>
  <c r="E156" i="3"/>
  <c r="H156" i="3" s="1"/>
  <c r="E157" i="3"/>
  <c r="H157" i="3" s="1"/>
  <c r="E158" i="3"/>
  <c r="H158" i="3" s="1"/>
  <c r="E159" i="3"/>
  <c r="H159" i="3" s="1"/>
  <c r="E162" i="3"/>
  <c r="H162" i="3" s="1"/>
  <c r="E163" i="3"/>
  <c r="H163" i="3" s="1"/>
  <c r="E164" i="3"/>
  <c r="H164" i="3" s="1"/>
  <c r="E165" i="3"/>
  <c r="H165" i="3" s="1"/>
  <c r="E166" i="3"/>
  <c r="H166" i="3" s="1"/>
  <c r="E167" i="3"/>
  <c r="H167" i="3" s="1"/>
  <c r="E168" i="3"/>
  <c r="H168" i="3" s="1"/>
  <c r="E169" i="3"/>
  <c r="H169" i="3" s="1"/>
  <c r="E173" i="3"/>
  <c r="H173" i="3" s="1"/>
  <c r="E174" i="3"/>
  <c r="H174" i="3" s="1"/>
  <c r="E175" i="3"/>
  <c r="H175" i="3" s="1"/>
  <c r="E176" i="3"/>
  <c r="H176" i="3" s="1"/>
  <c r="E177" i="3"/>
  <c r="H177" i="3" s="1"/>
  <c r="E178" i="3"/>
  <c r="H178" i="3" s="1"/>
  <c r="E179" i="3"/>
  <c r="H179" i="3" s="1"/>
  <c r="E181" i="3"/>
  <c r="H181" i="3" s="1"/>
  <c r="E182" i="3"/>
  <c r="H182" i="3" s="1"/>
  <c r="E183" i="3"/>
  <c r="H183" i="3" s="1"/>
  <c r="E184" i="3"/>
  <c r="H184" i="3" s="1"/>
  <c r="E186" i="3"/>
  <c r="H186" i="3" s="1"/>
  <c r="E187" i="3"/>
  <c r="H187" i="3" s="1"/>
  <c r="E190" i="3"/>
  <c r="H190" i="3" s="1"/>
  <c r="E192" i="3"/>
  <c r="H192" i="3" s="1"/>
  <c r="E196" i="3"/>
  <c r="H196" i="3" s="1"/>
  <c r="E202" i="3"/>
  <c r="H202" i="3" s="1"/>
  <c r="E203" i="3"/>
  <c r="H203" i="3" s="1"/>
  <c r="E208" i="3"/>
  <c r="H208" i="3" s="1"/>
  <c r="E209" i="3"/>
  <c r="H209" i="3" s="1"/>
  <c r="E210" i="3"/>
  <c r="H210" i="3" s="1"/>
  <c r="E211" i="3"/>
  <c r="H211" i="3" s="1"/>
  <c r="E212" i="3"/>
  <c r="H212" i="3" s="1"/>
  <c r="E213" i="3"/>
  <c r="H213" i="3" s="1"/>
  <c r="E214" i="3"/>
  <c r="H214" i="3" s="1"/>
  <c r="E216" i="3"/>
  <c r="H216" i="3" s="1"/>
  <c r="E221" i="3"/>
  <c r="H221" i="3" s="1"/>
  <c r="E222" i="3"/>
  <c r="H222" i="3" s="1"/>
  <c r="E226" i="3"/>
  <c r="H226" i="3" s="1"/>
  <c r="E229" i="3"/>
  <c r="H229" i="3" s="1"/>
  <c r="E230" i="3"/>
  <c r="H230" i="3" s="1"/>
  <c r="E231" i="3"/>
  <c r="H231" i="3" s="1"/>
  <c r="E232" i="3"/>
  <c r="H232" i="3" s="1"/>
  <c r="E235" i="3"/>
  <c r="H235" i="3" s="1"/>
  <c r="E237" i="3"/>
  <c r="H237" i="3" s="1"/>
  <c r="E238" i="3"/>
  <c r="H238" i="3" s="1"/>
  <c r="E239" i="3"/>
  <c r="H239" i="3" s="1"/>
  <c r="E240" i="3"/>
  <c r="H240" i="3" s="1"/>
  <c r="E243" i="3"/>
  <c r="H243" i="3" s="1"/>
  <c r="E244" i="3"/>
  <c r="H244" i="3" s="1"/>
  <c r="E245" i="3"/>
  <c r="H245" i="3" s="1"/>
  <c r="E247" i="3"/>
  <c r="H247" i="3" s="1"/>
  <c r="E248" i="3"/>
  <c r="H248" i="3" s="1"/>
  <c r="E249" i="3"/>
  <c r="H249" i="3" s="1"/>
  <c r="E250" i="3"/>
  <c r="H250" i="3" s="1"/>
  <c r="E252" i="3"/>
  <c r="H252" i="3" s="1"/>
  <c r="E253" i="3"/>
  <c r="H253" i="3" s="1"/>
  <c r="E254" i="3"/>
  <c r="H254" i="3" s="1"/>
  <c r="E256" i="3"/>
  <c r="H256" i="3" s="1"/>
  <c r="E257" i="3"/>
  <c r="H257" i="3" s="1"/>
  <c r="E261" i="3"/>
  <c r="H261" i="3" s="1"/>
  <c r="E262" i="3"/>
  <c r="H262" i="3" s="1"/>
  <c r="E263" i="3"/>
  <c r="H263" i="3" s="1"/>
  <c r="E268" i="3"/>
  <c r="H268" i="3" s="1"/>
  <c r="E270" i="3"/>
  <c r="H270" i="3" s="1"/>
  <c r="E273" i="3"/>
  <c r="H273" i="3" s="1"/>
  <c r="E152" i="3"/>
  <c r="H152" i="3" s="1"/>
  <c r="C11" i="3"/>
  <c r="G151" i="3"/>
  <c r="H151" i="3" s="1"/>
  <c r="E152" i="5"/>
  <c r="H152" i="5" s="1"/>
  <c r="E156" i="5"/>
  <c r="H156" i="5" s="1"/>
  <c r="E160" i="5"/>
  <c r="H160" i="5" s="1"/>
  <c r="E164" i="5"/>
  <c r="H164" i="5" s="1"/>
  <c r="E168" i="5"/>
  <c r="H168" i="5" s="1"/>
  <c r="E176" i="5"/>
  <c r="H176" i="5" s="1"/>
  <c r="E188" i="5"/>
  <c r="H188" i="5" s="1"/>
  <c r="E192" i="5"/>
  <c r="H192" i="5" s="1"/>
  <c r="E196" i="5"/>
  <c r="H196" i="5" s="1"/>
  <c r="E200" i="5"/>
  <c r="H200" i="5" s="1"/>
  <c r="E208" i="5"/>
  <c r="H208" i="5" s="1"/>
  <c r="E212" i="5"/>
  <c r="H212" i="5" s="1"/>
  <c r="E216" i="5"/>
  <c r="H216" i="5" s="1"/>
  <c r="E220" i="5"/>
  <c r="H220" i="5" s="1"/>
  <c r="E228" i="5"/>
  <c r="H228" i="5" s="1"/>
  <c r="E232" i="5"/>
  <c r="H232" i="5" s="1"/>
  <c r="E240" i="5"/>
  <c r="H240" i="5" s="1"/>
  <c r="E244" i="5"/>
  <c r="H244" i="5" s="1"/>
  <c r="E248" i="5"/>
  <c r="H248" i="5" s="1"/>
  <c r="E252" i="5"/>
  <c r="H252" i="5" s="1"/>
  <c r="E256" i="5"/>
  <c r="H256" i="5" s="1"/>
  <c r="E264" i="5"/>
  <c r="H264" i="5" s="1"/>
  <c r="E268" i="5"/>
  <c r="H268" i="5" s="1"/>
  <c r="E272" i="5"/>
  <c r="H272" i="5" s="1"/>
  <c r="E157" i="5"/>
  <c r="H157" i="5" s="1"/>
  <c r="E161" i="5"/>
  <c r="H161" i="5" s="1"/>
  <c r="E165" i="5"/>
  <c r="H165" i="5" s="1"/>
  <c r="E169" i="5"/>
  <c r="H169" i="5" s="1"/>
  <c r="E173" i="5"/>
  <c r="H173" i="5" s="1"/>
  <c r="E177" i="5"/>
  <c r="H177" i="5" s="1"/>
  <c r="E181" i="5"/>
  <c r="H181" i="5" s="1"/>
  <c r="E185" i="5"/>
  <c r="H185" i="5" s="1"/>
  <c r="E189" i="5"/>
  <c r="H189" i="5" s="1"/>
  <c r="E193" i="5"/>
  <c r="H193" i="5" s="1"/>
  <c r="E197" i="5"/>
  <c r="H197" i="5" s="1"/>
  <c r="E201" i="5"/>
  <c r="H201" i="5" s="1"/>
  <c r="E205" i="5"/>
  <c r="H205" i="5" s="1"/>
  <c r="E209" i="5"/>
  <c r="H209" i="5" s="1"/>
  <c r="E213" i="5"/>
  <c r="H213" i="5" s="1"/>
  <c r="E229" i="5"/>
  <c r="H229" i="5" s="1"/>
  <c r="E237" i="5"/>
  <c r="H237" i="5" s="1"/>
  <c r="E245" i="5"/>
  <c r="H245" i="5" s="1"/>
  <c r="E249" i="5"/>
  <c r="H249" i="5" s="1"/>
  <c r="E253" i="5"/>
  <c r="H253" i="5" s="1"/>
  <c r="E261" i="5"/>
  <c r="H261" i="5" s="1"/>
  <c r="E265" i="5"/>
  <c r="H265" i="5" s="1"/>
  <c r="E273" i="5"/>
  <c r="H273" i="5" s="1"/>
  <c r="E281" i="5"/>
  <c r="H281" i="5" s="1"/>
  <c r="E285" i="5"/>
  <c r="H285" i="5" s="1"/>
  <c r="C11" i="5"/>
  <c r="E154" i="5"/>
  <c r="H154" i="5" s="1"/>
  <c r="E158" i="5"/>
  <c r="H158" i="5" s="1"/>
  <c r="E162" i="5"/>
  <c r="H162" i="5" s="1"/>
  <c r="E166" i="5"/>
  <c r="H166" i="5" s="1"/>
  <c r="E170" i="5"/>
  <c r="H170" i="5" s="1"/>
  <c r="E174" i="5"/>
  <c r="H174" i="5" s="1"/>
  <c r="E178" i="5"/>
  <c r="H178" i="5" s="1"/>
  <c r="E182" i="5"/>
  <c r="H182" i="5" s="1"/>
  <c r="E186" i="5"/>
  <c r="H186" i="5" s="1"/>
  <c r="E190" i="5"/>
  <c r="H190" i="5" s="1"/>
  <c r="E202" i="5"/>
  <c r="H202" i="5" s="1"/>
  <c r="E206" i="5"/>
  <c r="H206" i="5" s="1"/>
  <c r="E210" i="5"/>
  <c r="H210" i="5" s="1"/>
  <c r="E214" i="5"/>
  <c r="H214" i="5" s="1"/>
  <c r="E218" i="5"/>
  <c r="H218" i="5" s="1"/>
  <c r="E226" i="5"/>
  <c r="H226" i="5" s="1"/>
  <c r="E230" i="5"/>
  <c r="H230" i="5" s="1"/>
  <c r="E234" i="5"/>
  <c r="H234" i="5" s="1"/>
  <c r="E238" i="5"/>
  <c r="H238" i="5" s="1"/>
  <c r="E242" i="5"/>
  <c r="H242" i="5" s="1"/>
  <c r="E246" i="5"/>
  <c r="H246" i="5" s="1"/>
  <c r="E250" i="5"/>
  <c r="H250" i="5" s="1"/>
  <c r="E254" i="5"/>
  <c r="H254" i="5" s="1"/>
  <c r="E258" i="5"/>
  <c r="H258" i="5" s="1"/>
  <c r="E262" i="5"/>
  <c r="H262" i="5" s="1"/>
  <c r="E266" i="5"/>
  <c r="H266" i="5" s="1"/>
  <c r="E286" i="5"/>
  <c r="H286" i="5" s="1"/>
  <c r="E155" i="5"/>
  <c r="H155" i="5" s="1"/>
  <c r="E159" i="5"/>
  <c r="H159" i="5" s="1"/>
  <c r="E163" i="5"/>
  <c r="H163" i="5" s="1"/>
  <c r="E175" i="5"/>
  <c r="H175" i="5" s="1"/>
  <c r="E179" i="5"/>
  <c r="H179" i="5" s="1"/>
  <c r="E183" i="5"/>
  <c r="H183" i="5" s="1"/>
  <c r="E187" i="5"/>
  <c r="H187" i="5" s="1"/>
  <c r="E195" i="5"/>
  <c r="H195" i="5" s="1"/>
  <c r="E203" i="5"/>
  <c r="H203" i="5" s="1"/>
  <c r="E219" i="5"/>
  <c r="H219" i="5" s="1"/>
  <c r="E223" i="5"/>
  <c r="H223" i="5" s="1"/>
  <c r="E231" i="5"/>
  <c r="H231" i="5" s="1"/>
  <c r="E235" i="5"/>
  <c r="H235" i="5" s="1"/>
  <c r="E239" i="5"/>
  <c r="H239" i="5" s="1"/>
  <c r="E243" i="5"/>
  <c r="H243" i="5" s="1"/>
  <c r="E247" i="5"/>
  <c r="H247" i="5" s="1"/>
  <c r="E259" i="5"/>
  <c r="H259" i="5" s="1"/>
  <c r="E263" i="5"/>
  <c r="H263" i="5" s="1"/>
  <c r="E267" i="5"/>
  <c r="H267" i="5" s="1"/>
  <c r="E271" i="5"/>
  <c r="H271" i="5" s="1"/>
  <c r="E279" i="5"/>
  <c r="H279" i="5" s="1"/>
  <c r="E283" i="5"/>
  <c r="H283" i="5" s="1"/>
  <c r="E287" i="5"/>
  <c r="H287" i="5" s="1"/>
  <c r="G151" i="5"/>
  <c r="H151" i="5" s="1"/>
  <c r="E156" i="7"/>
  <c r="H156" i="7" s="1"/>
  <c r="E164" i="7"/>
  <c r="H164" i="7" s="1"/>
  <c r="E168" i="7"/>
  <c r="H168" i="7" s="1"/>
  <c r="E172" i="7"/>
  <c r="H172" i="7" s="1"/>
  <c r="E176" i="7"/>
  <c r="H176" i="7" s="1"/>
  <c r="E188" i="7"/>
  <c r="H188" i="7" s="1"/>
  <c r="E196" i="7"/>
  <c r="H196" i="7" s="1"/>
  <c r="E208" i="7"/>
  <c r="H208" i="7" s="1"/>
  <c r="E216" i="7"/>
  <c r="H216" i="7" s="1"/>
  <c r="E228" i="7"/>
  <c r="H228" i="7" s="1"/>
  <c r="E232" i="7"/>
  <c r="H232" i="7" s="1"/>
  <c r="E240" i="7"/>
  <c r="H240" i="7" s="1"/>
  <c r="E244" i="7"/>
  <c r="H244" i="7" s="1"/>
  <c r="E248" i="7"/>
  <c r="H248" i="7" s="1"/>
  <c r="E252" i="7"/>
  <c r="H252" i="7" s="1"/>
  <c r="E256" i="7"/>
  <c r="H256" i="7" s="1"/>
  <c r="E268" i="7"/>
  <c r="H268" i="7" s="1"/>
  <c r="E272" i="7"/>
  <c r="H272" i="7" s="1"/>
  <c r="E276" i="7"/>
  <c r="H276" i="7" s="1"/>
  <c r="E284" i="7"/>
  <c r="H284" i="7" s="1"/>
  <c r="E152" i="7"/>
  <c r="H152" i="7" s="1"/>
  <c r="E153" i="7"/>
  <c r="H153" i="7" s="1"/>
  <c r="E157" i="7"/>
  <c r="H157" i="7" s="1"/>
  <c r="E165" i="7"/>
  <c r="H165" i="7" s="1"/>
  <c r="E169" i="7"/>
  <c r="H169" i="7" s="1"/>
  <c r="E173" i="7"/>
  <c r="H173" i="7" s="1"/>
  <c r="E177" i="7"/>
  <c r="H177" i="7" s="1"/>
  <c r="E181" i="7"/>
  <c r="H181" i="7" s="1"/>
  <c r="E189" i="7"/>
  <c r="H189" i="7" s="1"/>
  <c r="E201" i="7"/>
  <c r="H201" i="7" s="1"/>
  <c r="E205" i="7"/>
  <c r="H205" i="7" s="1"/>
  <c r="E209" i="7"/>
  <c r="H209" i="7" s="1"/>
  <c r="E213" i="7"/>
  <c r="H213" i="7" s="1"/>
  <c r="E229" i="7"/>
  <c r="H229" i="7" s="1"/>
  <c r="E237" i="7"/>
  <c r="H237" i="7" s="1"/>
  <c r="E245" i="7"/>
  <c r="H245" i="7" s="1"/>
  <c r="E249" i="7"/>
  <c r="H249" i="7" s="1"/>
  <c r="E253" i="7"/>
  <c r="H253" i="7" s="1"/>
  <c r="E281" i="7"/>
  <c r="H281" i="7" s="1"/>
  <c r="C11" i="7"/>
  <c r="E154" i="7"/>
  <c r="H154" i="7" s="1"/>
  <c r="E158" i="7"/>
  <c r="H158" i="7" s="1"/>
  <c r="E166" i="7"/>
  <c r="H166" i="7" s="1"/>
  <c r="E170" i="7"/>
  <c r="H170" i="7" s="1"/>
  <c r="E174" i="7"/>
  <c r="H174" i="7" s="1"/>
  <c r="E178" i="7"/>
  <c r="H178" i="7" s="1"/>
  <c r="E182" i="7"/>
  <c r="H182" i="7" s="1"/>
  <c r="E186" i="7"/>
  <c r="H186" i="7" s="1"/>
  <c r="E190" i="7"/>
  <c r="H190" i="7" s="1"/>
  <c r="E198" i="7"/>
  <c r="H198" i="7" s="1"/>
  <c r="E202" i="7"/>
  <c r="H202" i="7" s="1"/>
  <c r="E206" i="7"/>
  <c r="H206" i="7" s="1"/>
  <c r="E214" i="7"/>
  <c r="H214" i="7" s="1"/>
  <c r="E226" i="7"/>
  <c r="H226" i="7" s="1"/>
  <c r="E230" i="7"/>
  <c r="H230" i="7" s="1"/>
  <c r="E234" i="7"/>
  <c r="H234" i="7" s="1"/>
  <c r="E238" i="7"/>
  <c r="H238" i="7" s="1"/>
  <c r="E242" i="7"/>
  <c r="H242" i="7" s="1"/>
  <c r="E246" i="7"/>
  <c r="H246" i="7" s="1"/>
  <c r="E250" i="7"/>
  <c r="H250" i="7" s="1"/>
  <c r="E258" i="7"/>
  <c r="H258" i="7" s="1"/>
  <c r="E262" i="7"/>
  <c r="H262" i="7" s="1"/>
  <c r="E266" i="7"/>
  <c r="H266" i="7" s="1"/>
  <c r="E155" i="7"/>
  <c r="H155" i="7" s="1"/>
  <c r="E159" i="7"/>
  <c r="H159" i="7" s="1"/>
  <c r="E163" i="7"/>
  <c r="H163" i="7" s="1"/>
  <c r="E167" i="7"/>
  <c r="H167" i="7" s="1"/>
  <c r="E175" i="7"/>
  <c r="H175" i="7" s="1"/>
  <c r="E179" i="7"/>
  <c r="H179" i="7" s="1"/>
  <c r="E203" i="7"/>
  <c r="H203" i="7" s="1"/>
  <c r="E211" i="7"/>
  <c r="H211" i="7" s="1"/>
  <c r="E223" i="7"/>
  <c r="H223" i="7" s="1"/>
  <c r="E231" i="7"/>
  <c r="H231" i="7" s="1"/>
  <c r="E235" i="7"/>
  <c r="H235" i="7" s="1"/>
  <c r="E239" i="7"/>
  <c r="H239" i="7" s="1"/>
  <c r="E247" i="7"/>
  <c r="H247" i="7" s="1"/>
  <c r="E259" i="7"/>
  <c r="H259" i="7" s="1"/>
  <c r="E267" i="7"/>
  <c r="H267" i="7" s="1"/>
  <c r="G151" i="7"/>
  <c r="H151" i="7" s="1"/>
  <c r="E196" i="17"/>
  <c r="H196" i="17" s="1"/>
  <c r="E243" i="17"/>
  <c r="H243" i="17" s="1"/>
  <c r="E268" i="17"/>
  <c r="H268" i="17" s="1"/>
  <c r="E165" i="17"/>
  <c r="H165" i="17" s="1"/>
  <c r="E229" i="17"/>
  <c r="H229" i="17" s="1"/>
  <c r="E174" i="17"/>
  <c r="H174" i="17" s="1"/>
  <c r="G151" i="17"/>
  <c r="H151" i="17" s="1"/>
  <c r="E166" i="24"/>
  <c r="H166" i="24" s="1"/>
  <c r="E186" i="24"/>
  <c r="H186" i="24" s="1"/>
  <c r="E191" i="24"/>
  <c r="H191" i="24" s="1"/>
  <c r="E219" i="24"/>
  <c r="H219" i="24" s="1"/>
  <c r="E226" i="24"/>
  <c r="H226" i="24"/>
  <c r="E229" i="24"/>
  <c r="H229" i="24" s="1"/>
  <c r="E232" i="24"/>
  <c r="H232" i="24"/>
  <c r="E235" i="24"/>
  <c r="H235" i="24" s="1"/>
  <c r="E238" i="24"/>
  <c r="H238" i="24" s="1"/>
  <c r="E244" i="24"/>
  <c r="H244" i="24" s="1"/>
  <c r="E247" i="24"/>
  <c r="H247" i="24" s="1"/>
  <c r="E248" i="24"/>
  <c r="H248" i="24" s="1"/>
  <c r="E253" i="24"/>
  <c r="H253" i="24" s="1"/>
  <c r="E254" i="24"/>
  <c r="H254" i="24" s="1"/>
  <c r="E256" i="24"/>
  <c r="H256" i="24" s="1"/>
  <c r="E176" i="24"/>
  <c r="H176" i="24" s="1"/>
  <c r="E196" i="24"/>
  <c r="H196" i="24" s="1"/>
  <c r="E157" i="24"/>
  <c r="H157" i="24" s="1"/>
  <c r="E169" i="24"/>
  <c r="H169" i="24" s="1"/>
  <c r="E173" i="24"/>
  <c r="H173" i="24" s="1"/>
  <c r="E177" i="24"/>
  <c r="H177" i="24" s="1"/>
  <c r="C11" i="24"/>
  <c r="G11" i="24" s="1"/>
  <c r="E152" i="24"/>
  <c r="H152" i="24" s="1"/>
  <c r="G151" i="24"/>
  <c r="H151" i="24" s="1"/>
  <c r="E154" i="27"/>
  <c r="H154" i="27" s="1"/>
  <c r="E156" i="27"/>
  <c r="H156" i="27" s="1"/>
  <c r="E162" i="27"/>
  <c r="H162" i="27" s="1"/>
  <c r="E163" i="27"/>
  <c r="H163" i="27" s="1"/>
  <c r="E164" i="27"/>
  <c r="H164" i="27" s="1"/>
  <c r="E170" i="27"/>
  <c r="H170" i="27" s="1"/>
  <c r="E157" i="27"/>
  <c r="H157" i="27" s="1"/>
  <c r="E165" i="27"/>
  <c r="H165" i="27" s="1"/>
  <c r="E173" i="27"/>
  <c r="H173" i="27" s="1"/>
  <c r="E272" i="27"/>
  <c r="H272" i="27" s="1"/>
  <c r="E280" i="27"/>
  <c r="H280" i="27" s="1"/>
  <c r="E288" i="27"/>
  <c r="H288" i="27" s="1"/>
  <c r="E158" i="27"/>
  <c r="H158" i="27" s="1"/>
  <c r="E159" i="27"/>
  <c r="H159" i="27"/>
  <c r="E166" i="27"/>
  <c r="H166" i="27" s="1"/>
  <c r="E168" i="27"/>
  <c r="H168" i="27" s="1"/>
  <c r="E174" i="27"/>
  <c r="H174" i="27" s="1"/>
  <c r="E175" i="27"/>
  <c r="H175" i="27" s="1"/>
  <c r="E176" i="27"/>
  <c r="H176" i="27" s="1"/>
  <c r="E273" i="27"/>
  <c r="H273" i="27" s="1"/>
  <c r="E281" i="27"/>
  <c r="H281" i="27" s="1"/>
  <c r="E285" i="27"/>
  <c r="H285" i="27" s="1"/>
  <c r="E153" i="27"/>
  <c r="H153" i="27" s="1"/>
  <c r="E169" i="27"/>
  <c r="H169" i="27" s="1"/>
  <c r="E177" i="27"/>
  <c r="H177" i="27" s="1"/>
  <c r="E178" i="27"/>
  <c r="H178" i="27" s="1"/>
  <c r="E179" i="27"/>
  <c r="H179" i="27" s="1"/>
  <c r="E181" i="27"/>
  <c r="H181" i="27" s="1"/>
  <c r="E182" i="27"/>
  <c r="H182" i="27" s="1"/>
  <c r="E183" i="27"/>
  <c r="H183" i="27" s="1"/>
  <c r="E185" i="27"/>
  <c r="H185" i="27" s="1"/>
  <c r="E186" i="27"/>
  <c r="H186" i="27" s="1"/>
  <c r="E189" i="27"/>
  <c r="H189" i="27" s="1"/>
  <c r="E192" i="27"/>
  <c r="H192" i="27" s="1"/>
  <c r="E193" i="27"/>
  <c r="H193" i="27" s="1"/>
  <c r="E195" i="27"/>
  <c r="H195" i="27" s="1"/>
  <c r="E196" i="27"/>
  <c r="H196" i="27" s="1"/>
  <c r="E199" i="27"/>
  <c r="H199" i="27" s="1"/>
  <c r="E200" i="27"/>
  <c r="H200" i="27" s="1"/>
  <c r="E201" i="27"/>
  <c r="H201" i="27" s="1"/>
  <c r="E202" i="27"/>
  <c r="H202" i="27" s="1"/>
  <c r="E203" i="27"/>
  <c r="H203" i="27" s="1"/>
  <c r="E205" i="27"/>
  <c r="H205" i="27" s="1"/>
  <c r="E206" i="27"/>
  <c r="H206" i="27" s="1"/>
  <c r="E208" i="27"/>
  <c r="H208" i="27" s="1"/>
  <c r="E209" i="27"/>
  <c r="H209" i="27" s="1"/>
  <c r="E210" i="27"/>
  <c r="H210" i="27" s="1"/>
  <c r="E213" i="27"/>
  <c r="H213" i="27" s="1"/>
  <c r="E214" i="27"/>
  <c r="H214" i="27" s="1"/>
  <c r="E216" i="27"/>
  <c r="H216" i="27" s="1"/>
  <c r="E218" i="27"/>
  <c r="H218" i="27" s="1"/>
  <c r="E219" i="27"/>
  <c r="H219" i="27" s="1"/>
  <c r="E221" i="27"/>
  <c r="H221" i="27" s="1"/>
  <c r="E222" i="27"/>
  <c r="H222" i="27" s="1"/>
  <c r="E223" i="27"/>
  <c r="H223" i="27" s="1"/>
  <c r="E226" i="27"/>
  <c r="H226" i="27" s="1"/>
  <c r="E228" i="27"/>
  <c r="H228" i="27" s="1"/>
  <c r="E229" i="27"/>
  <c r="H229" i="27" s="1"/>
  <c r="E231" i="27"/>
  <c r="H231" i="27" s="1"/>
  <c r="E232" i="27"/>
  <c r="H232" i="27" s="1"/>
  <c r="E234" i="27"/>
  <c r="H234" i="27" s="1"/>
  <c r="E235" i="27"/>
  <c r="H235" i="27" s="1"/>
  <c r="E236" i="27"/>
  <c r="H236" i="27" s="1"/>
  <c r="E237" i="27"/>
  <c r="H237" i="27" s="1"/>
  <c r="E238" i="27"/>
  <c r="H238" i="27" s="1"/>
  <c r="E239" i="27"/>
  <c r="H239" i="27" s="1"/>
  <c r="E240" i="27"/>
  <c r="H240" i="27" s="1"/>
  <c r="E243" i="27"/>
  <c r="H243" i="27" s="1"/>
  <c r="E244" i="27"/>
  <c r="H244" i="27" s="1"/>
  <c r="E247" i="27"/>
  <c r="H247" i="27" s="1"/>
  <c r="E248" i="27"/>
  <c r="H248" i="27" s="1"/>
  <c r="E249" i="27"/>
  <c r="H249" i="27" s="1"/>
  <c r="E250" i="27"/>
  <c r="H250" i="27" s="1"/>
  <c r="E252" i="27"/>
  <c r="H252" i="27"/>
  <c r="E253" i="27"/>
  <c r="H253" i="27" s="1"/>
  <c r="E254" i="27"/>
  <c r="H254" i="27" s="1"/>
  <c r="E256" i="27"/>
  <c r="H256" i="27" s="1"/>
  <c r="E259" i="27"/>
  <c r="H259" i="27" s="1"/>
  <c r="E262" i="27"/>
  <c r="H262" i="27" s="1"/>
  <c r="E263" i="27"/>
  <c r="H263" i="27" s="1"/>
  <c r="E264" i="27"/>
  <c r="H264" i="27" s="1"/>
  <c r="E266" i="27"/>
  <c r="H266" i="27" s="1"/>
  <c r="E267" i="27"/>
  <c r="H267" i="27" s="1"/>
  <c r="E268" i="27"/>
  <c r="H268" i="27" s="1"/>
  <c r="E270" i="27"/>
  <c r="H270" i="27" s="1"/>
  <c r="E286" i="27"/>
  <c r="H286" i="27" s="1"/>
  <c r="G151" i="27"/>
  <c r="E151" i="27"/>
  <c r="E152" i="13"/>
  <c r="H152" i="13" s="1"/>
  <c r="E153" i="10"/>
  <c r="H153" i="10" s="1"/>
  <c r="E154" i="10"/>
  <c r="H154" i="10" s="1"/>
  <c r="E156" i="10"/>
  <c r="H156" i="10" s="1"/>
  <c r="E157" i="10"/>
  <c r="H157" i="10" s="1"/>
  <c r="E158" i="10"/>
  <c r="H158" i="10" s="1"/>
  <c r="E159" i="10"/>
  <c r="H159" i="10" s="1"/>
  <c r="E161" i="10"/>
  <c r="H161" i="10" s="1"/>
  <c r="E163" i="10"/>
  <c r="H163" i="10" s="1"/>
  <c r="E164" i="10"/>
  <c r="H164" i="10" s="1"/>
  <c r="E165" i="10"/>
  <c r="H165" i="10" s="1"/>
  <c r="E168" i="10"/>
  <c r="H168" i="10" s="1"/>
  <c r="E169" i="10"/>
  <c r="H169" i="10" s="1"/>
  <c r="E170" i="10"/>
  <c r="H170" i="10" s="1"/>
  <c r="E172" i="10"/>
  <c r="H172" i="10" s="1"/>
  <c r="E173" i="10"/>
  <c r="H173" i="10" s="1"/>
  <c r="E174" i="10"/>
  <c r="H174" i="10" s="1"/>
  <c r="E175" i="10"/>
  <c r="H175" i="10" s="1"/>
  <c r="E176" i="10"/>
  <c r="H176" i="10" s="1"/>
  <c r="E177" i="10"/>
  <c r="H177" i="10" s="1"/>
  <c r="E178" i="10"/>
  <c r="H178" i="10" s="1"/>
  <c r="E181" i="10"/>
  <c r="H181" i="10" s="1"/>
  <c r="E182" i="10"/>
  <c r="H182" i="10" s="1"/>
  <c r="E183" i="10"/>
  <c r="H183" i="10" s="1"/>
  <c r="E184" i="10"/>
  <c r="H184" i="10" s="1"/>
  <c r="E186" i="10"/>
  <c r="H186" i="10" s="1"/>
  <c r="E187" i="10"/>
  <c r="H187" i="10" s="1"/>
  <c r="E189" i="10"/>
  <c r="H189" i="10" s="1"/>
  <c r="E193" i="10"/>
  <c r="H193" i="10" s="1"/>
  <c r="E196" i="10"/>
  <c r="H196" i="10" s="1"/>
  <c r="E199" i="10"/>
  <c r="H199" i="10" s="1"/>
  <c r="E202" i="10"/>
  <c r="H202" i="10" s="1"/>
  <c r="E203" i="10"/>
  <c r="H203" i="10" s="1"/>
  <c r="E206" i="10"/>
  <c r="H206" i="10" s="1"/>
  <c r="E208" i="10"/>
  <c r="H208" i="10" s="1"/>
  <c r="E209" i="10"/>
  <c r="H209" i="10" s="1"/>
  <c r="E210" i="10"/>
  <c r="H210" i="10" s="1"/>
  <c r="E213" i="10"/>
  <c r="H213" i="10" s="1"/>
  <c r="E214" i="10"/>
  <c r="H214" i="10" s="1"/>
  <c r="E216" i="10"/>
  <c r="H216" i="10" s="1"/>
  <c r="E218" i="10"/>
  <c r="H218" i="10" s="1"/>
  <c r="E219" i="10"/>
  <c r="H219" i="10" s="1"/>
  <c r="E221" i="10"/>
  <c r="H221" i="10" s="1"/>
  <c r="E222" i="10"/>
  <c r="H222" i="10" s="1"/>
  <c r="E223" i="10"/>
  <c r="H223" i="10" s="1"/>
  <c r="E226" i="10"/>
  <c r="H226" i="10" s="1"/>
  <c r="E228" i="10"/>
  <c r="H228" i="10" s="1"/>
  <c r="E229" i="10"/>
  <c r="H229" i="10" s="1"/>
  <c r="E230" i="10"/>
  <c r="H230" i="10" s="1"/>
  <c r="E231" i="10"/>
  <c r="H231" i="10" s="1"/>
  <c r="E232" i="10"/>
  <c r="H232" i="10" s="1"/>
  <c r="E235" i="10"/>
  <c r="H235" i="10" s="1"/>
  <c r="E237" i="10"/>
  <c r="H237" i="10" s="1"/>
  <c r="E238" i="10"/>
  <c r="H238" i="10" s="1"/>
  <c r="E239" i="10"/>
  <c r="H239" i="10" s="1"/>
  <c r="E240" i="10"/>
  <c r="H240" i="10" s="1"/>
  <c r="E243" i="10"/>
  <c r="H243" i="10" s="1"/>
  <c r="E244" i="10"/>
  <c r="H244" i="10" s="1"/>
  <c r="E245" i="10"/>
  <c r="H245" i="10" s="1"/>
  <c r="E246" i="10"/>
  <c r="H246" i="10" s="1"/>
  <c r="E247" i="10"/>
  <c r="H247" i="10" s="1"/>
  <c r="E248" i="10"/>
  <c r="H248" i="10" s="1"/>
  <c r="E249" i="10"/>
  <c r="H249" i="10" s="1"/>
  <c r="E251" i="10"/>
  <c r="H251" i="10" s="1"/>
  <c r="E252" i="10"/>
  <c r="H252" i="10" s="1"/>
  <c r="E253" i="10"/>
  <c r="H253" i="10" s="1"/>
  <c r="E254" i="10"/>
  <c r="H254" i="10" s="1"/>
  <c r="E256" i="10"/>
  <c r="H256" i="10" s="1"/>
  <c r="E258" i="10"/>
  <c r="H258" i="10" s="1"/>
  <c r="E259" i="10"/>
  <c r="H259" i="10" s="1"/>
  <c r="E261" i="10"/>
  <c r="H261" i="10" s="1"/>
  <c r="E262" i="10"/>
  <c r="H262" i="10" s="1"/>
  <c r="E266" i="10"/>
  <c r="H266" i="10" s="1"/>
  <c r="E268" i="10"/>
  <c r="H268" i="10" s="1"/>
  <c r="E273" i="10"/>
  <c r="H273" i="10" s="1"/>
  <c r="E281" i="10"/>
  <c r="H281" i="10" s="1"/>
  <c r="E283" i="10"/>
  <c r="H283" i="10" s="1"/>
  <c r="C11" i="10"/>
  <c r="E152" i="10"/>
  <c r="G151" i="10"/>
  <c r="H151" i="10" s="1"/>
  <c r="E157" i="29"/>
  <c r="H157" i="29" s="1"/>
  <c r="E165" i="29"/>
  <c r="H165" i="29" s="1"/>
  <c r="E173" i="29"/>
  <c r="H173" i="29" s="1"/>
  <c r="E189" i="29"/>
  <c r="H189" i="29" s="1"/>
  <c r="E197" i="29"/>
  <c r="H197" i="29" s="1"/>
  <c r="E205" i="29"/>
  <c r="H205" i="29" s="1"/>
  <c r="E213" i="29"/>
  <c r="H213" i="29" s="1"/>
  <c r="E229" i="29"/>
  <c r="H229" i="29" s="1"/>
  <c r="E237" i="29"/>
  <c r="H237" i="29" s="1"/>
  <c r="E245" i="29"/>
  <c r="H245" i="29" s="1"/>
  <c r="E285" i="29"/>
  <c r="H285" i="29" s="1"/>
  <c r="E153" i="29"/>
  <c r="H153" i="29" s="1"/>
  <c r="E161" i="29"/>
  <c r="H161" i="29" s="1"/>
  <c r="E169" i="29"/>
  <c r="H169" i="29" s="1"/>
  <c r="E177" i="29"/>
  <c r="H177" i="29" s="1"/>
  <c r="E185" i="29"/>
  <c r="H185" i="29" s="1"/>
  <c r="E201" i="29"/>
  <c r="H201" i="29" s="1"/>
  <c r="E233" i="29"/>
  <c r="H233" i="29" s="1"/>
  <c r="E249" i="29"/>
  <c r="H249" i="29" s="1"/>
  <c r="E273" i="29"/>
  <c r="H273" i="29" s="1"/>
  <c r="E281" i="29"/>
  <c r="H281" i="29" s="1"/>
  <c r="E155" i="29"/>
  <c r="H155" i="29" s="1"/>
  <c r="E158" i="29"/>
  <c r="H158" i="29" s="1"/>
  <c r="E168" i="29"/>
  <c r="H168" i="29" s="1"/>
  <c r="E171" i="29"/>
  <c r="H171" i="29" s="1"/>
  <c r="E174" i="29"/>
  <c r="H174" i="29" s="1"/>
  <c r="E188" i="29"/>
  <c r="H188" i="29" s="1"/>
  <c r="E195" i="29"/>
  <c r="H195" i="29" s="1"/>
  <c r="E208" i="29"/>
  <c r="H208" i="29" s="1"/>
  <c r="E212" i="29"/>
  <c r="H212" i="29" s="1"/>
  <c r="E219" i="29"/>
  <c r="H219" i="29" s="1"/>
  <c r="E223" i="29"/>
  <c r="H223" i="29" s="1"/>
  <c r="E230" i="29"/>
  <c r="H230" i="29" s="1"/>
  <c r="E240" i="29"/>
  <c r="H240" i="29" s="1"/>
  <c r="E244" i="29"/>
  <c r="H244" i="29" s="1"/>
  <c r="E247" i="29"/>
  <c r="H247" i="29" s="1"/>
  <c r="E250" i="29"/>
  <c r="H250" i="29" s="1"/>
  <c r="E262" i="29"/>
  <c r="H262" i="29" s="1"/>
  <c r="E266" i="29"/>
  <c r="H266" i="29" s="1"/>
  <c r="E156" i="29"/>
  <c r="H156" i="29" s="1"/>
  <c r="E159" i="29"/>
  <c r="H159" i="29" s="1"/>
  <c r="E162" i="29"/>
  <c r="H162" i="29" s="1"/>
  <c r="E172" i="29"/>
  <c r="H172" i="29" s="1"/>
  <c r="E175" i="29"/>
  <c r="H175" i="29" s="1"/>
  <c r="E178" i="29"/>
  <c r="H178" i="29" s="1"/>
  <c r="E182" i="29"/>
  <c r="H182" i="29" s="1"/>
  <c r="E196" i="29"/>
  <c r="H196" i="29" s="1"/>
  <c r="E202" i="29"/>
  <c r="H202" i="29" s="1"/>
  <c r="E216" i="29"/>
  <c r="H216" i="29" s="1"/>
  <c r="E220" i="29"/>
  <c r="H220" i="29" s="1"/>
  <c r="E228" i="29"/>
  <c r="H228" i="29" s="1"/>
  <c r="E231" i="29"/>
  <c r="H231" i="29" s="1"/>
  <c r="E234" i="29"/>
  <c r="H234" i="29" s="1"/>
  <c r="E248" i="29"/>
  <c r="H248" i="29" s="1"/>
  <c r="E251" i="29"/>
  <c r="H251" i="29" s="1"/>
  <c r="E259" i="29"/>
  <c r="H259" i="29" s="1"/>
  <c r="E263" i="29"/>
  <c r="H263" i="29" s="1"/>
  <c r="E267" i="29"/>
  <c r="H267" i="29" s="1"/>
  <c r="E271" i="29"/>
  <c r="H271" i="29" s="1"/>
  <c r="E278" i="29"/>
  <c r="H278" i="29" s="1"/>
  <c r="E288" i="29"/>
  <c r="H288" i="29" s="1"/>
  <c r="E160" i="29"/>
  <c r="H160" i="29" s="1"/>
  <c r="E163" i="29"/>
  <c r="H163" i="29" s="1"/>
  <c r="E166" i="29"/>
  <c r="H166" i="29" s="1"/>
  <c r="E176" i="29"/>
  <c r="H176" i="29" s="1"/>
  <c r="E179" i="29"/>
  <c r="H179" i="29" s="1"/>
  <c r="E183" i="29"/>
  <c r="H183" i="29" s="1"/>
  <c r="E186" i="29"/>
  <c r="H186" i="29" s="1"/>
  <c r="E203" i="29"/>
  <c r="H203" i="29" s="1"/>
  <c r="E206" i="29"/>
  <c r="H206" i="29" s="1"/>
  <c r="E210" i="29"/>
  <c r="H210" i="29" s="1"/>
  <c r="E232" i="29"/>
  <c r="H232" i="29" s="1"/>
  <c r="E235" i="29"/>
  <c r="H235" i="29" s="1"/>
  <c r="E238" i="29"/>
  <c r="H238" i="29" s="1"/>
  <c r="E242" i="29"/>
  <c r="H242" i="29" s="1"/>
  <c r="E252" i="29"/>
  <c r="H252" i="29" s="1"/>
  <c r="E256" i="29"/>
  <c r="H256" i="29" s="1"/>
  <c r="E268" i="29"/>
  <c r="H268" i="29" s="1"/>
  <c r="E272" i="29"/>
  <c r="H272" i="29" s="1"/>
  <c r="E282" i="29"/>
  <c r="H282" i="29" s="1"/>
  <c r="E154" i="29"/>
  <c r="H154" i="29" s="1"/>
  <c r="E164" i="29"/>
  <c r="H164" i="29" s="1"/>
  <c r="E167" i="29"/>
  <c r="H167" i="29" s="1"/>
  <c r="E190" i="29"/>
  <c r="H190" i="29" s="1"/>
  <c r="E214" i="29"/>
  <c r="H214" i="29" s="1"/>
  <c r="E218" i="29"/>
  <c r="H218" i="29" s="1"/>
  <c r="E222" i="29"/>
  <c r="H222" i="29" s="1"/>
  <c r="E226" i="29"/>
  <c r="H226" i="29" s="1"/>
  <c r="E236" i="29"/>
  <c r="H236" i="29" s="1"/>
  <c r="E239" i="29"/>
  <c r="H239" i="29" s="1"/>
  <c r="E246" i="29"/>
  <c r="H246" i="29" s="1"/>
  <c r="E276" i="29"/>
  <c r="H276" i="29" s="1"/>
  <c r="E283" i="29"/>
  <c r="H283" i="29" s="1"/>
  <c r="E152" i="29"/>
  <c r="C11" i="29"/>
  <c r="G151" i="29"/>
  <c r="H151" i="29" s="1"/>
  <c r="E159" i="31"/>
  <c r="H159" i="31" s="1"/>
  <c r="E167" i="31"/>
  <c r="H167" i="31" s="1"/>
  <c r="E175" i="31"/>
  <c r="H175" i="31" s="1"/>
  <c r="E183" i="31"/>
  <c r="H183" i="31" s="1"/>
  <c r="E199" i="31"/>
  <c r="H199" i="31" s="1"/>
  <c r="E215" i="31"/>
  <c r="H215" i="31" s="1"/>
  <c r="E223" i="31"/>
  <c r="H223" i="31" s="1"/>
  <c r="E231" i="31"/>
  <c r="H231" i="31" s="1"/>
  <c r="E239" i="31"/>
  <c r="H239" i="31" s="1"/>
  <c r="E247" i="31"/>
  <c r="H247" i="31" s="1"/>
  <c r="E271" i="31"/>
  <c r="H271" i="31" s="1"/>
  <c r="E153" i="31"/>
  <c r="H153" i="31" s="1"/>
  <c r="E154" i="31"/>
  <c r="H154" i="31" s="1"/>
  <c r="E160" i="31"/>
  <c r="H160" i="31" s="1"/>
  <c r="E161" i="31"/>
  <c r="H161" i="31" s="1"/>
  <c r="E162" i="31"/>
  <c r="H162" i="31" s="1"/>
  <c r="E168" i="31"/>
  <c r="H168" i="31" s="1"/>
  <c r="E169" i="31"/>
  <c r="H169" i="31" s="1"/>
  <c r="E176" i="31"/>
  <c r="H176" i="31" s="1"/>
  <c r="E177" i="31"/>
  <c r="H177" i="31" s="1"/>
  <c r="E178" i="31"/>
  <c r="H178" i="31" s="1"/>
  <c r="E184" i="31"/>
  <c r="H184" i="31" s="1"/>
  <c r="E186" i="31"/>
  <c r="H186" i="31" s="1"/>
  <c r="E200" i="31"/>
  <c r="H200" i="31" s="1"/>
  <c r="E201" i="31"/>
  <c r="H201" i="31" s="1"/>
  <c r="E202" i="31"/>
  <c r="H202" i="31" s="1"/>
  <c r="E208" i="31"/>
  <c r="H208" i="31" s="1"/>
  <c r="E209" i="31"/>
  <c r="H209" i="31" s="1"/>
  <c r="E210" i="31"/>
  <c r="H210" i="31" s="1"/>
  <c r="E216" i="31"/>
  <c r="H216" i="31" s="1"/>
  <c r="E218" i="31"/>
  <c r="H218" i="31" s="1"/>
  <c r="E226" i="31"/>
  <c r="H226" i="31" s="1"/>
  <c r="E232" i="31"/>
  <c r="H232" i="31" s="1"/>
  <c r="E233" i="31"/>
  <c r="H233" i="31" s="1"/>
  <c r="E234" i="31"/>
  <c r="H234" i="31" s="1"/>
  <c r="E240" i="31"/>
  <c r="H240" i="31" s="1"/>
  <c r="E242" i="31"/>
  <c r="H242" i="31" s="1"/>
  <c r="E248" i="31"/>
  <c r="H248" i="31" s="1"/>
  <c r="E249" i="31"/>
  <c r="H249" i="31" s="1"/>
  <c r="E250" i="31"/>
  <c r="H250" i="31" s="1"/>
  <c r="E256" i="31"/>
  <c r="H256" i="31" s="1"/>
  <c r="E257" i="31"/>
  <c r="H257" i="31" s="1"/>
  <c r="E258" i="31"/>
  <c r="H258" i="31" s="1"/>
  <c r="E265" i="31"/>
  <c r="H265" i="31" s="1"/>
  <c r="E266" i="31"/>
  <c r="H266" i="31" s="1"/>
  <c r="E272" i="31"/>
  <c r="H272" i="31" s="1"/>
  <c r="E273" i="31"/>
  <c r="H273" i="31" s="1"/>
  <c r="E274" i="31"/>
  <c r="H274" i="31" s="1"/>
  <c r="E275" i="31"/>
  <c r="H275" i="31" s="1"/>
  <c r="E276" i="31"/>
  <c r="H276" i="31" s="1"/>
  <c r="E280" i="31"/>
  <c r="H280" i="31" s="1"/>
  <c r="E281" i="31"/>
  <c r="H281" i="31" s="1"/>
  <c r="E282" i="31"/>
  <c r="H282" i="31" s="1"/>
  <c r="E283" i="31"/>
  <c r="H283" i="31" s="1"/>
  <c r="E284" i="31"/>
  <c r="H284" i="31" s="1"/>
  <c r="E285" i="31"/>
  <c r="H285" i="31" s="1"/>
  <c r="E286" i="31"/>
  <c r="H286" i="31" s="1"/>
  <c r="E288" i="31"/>
  <c r="H288" i="31" s="1"/>
  <c r="E155" i="31"/>
  <c r="H155" i="31" s="1"/>
  <c r="E163" i="31"/>
  <c r="H163" i="31" s="1"/>
  <c r="E179" i="31"/>
  <c r="H179" i="31" s="1"/>
  <c r="E195" i="31"/>
  <c r="H195" i="31" s="1"/>
  <c r="E203" i="31"/>
  <c r="H203" i="31" s="1"/>
  <c r="E211" i="31"/>
  <c r="H211" i="31" s="1"/>
  <c r="E219" i="31"/>
  <c r="H219" i="31" s="1"/>
  <c r="E235" i="31"/>
  <c r="H235" i="31" s="1"/>
  <c r="E243" i="31"/>
  <c r="H243" i="31" s="1"/>
  <c r="E251" i="31"/>
  <c r="H251" i="31" s="1"/>
  <c r="E259" i="31"/>
  <c r="H259" i="31" s="1"/>
  <c r="E267" i="31"/>
  <c r="H267" i="31" s="1"/>
  <c r="E156" i="31"/>
  <c r="H156" i="31" s="1"/>
  <c r="E157" i="31"/>
  <c r="H157" i="31" s="1"/>
  <c r="E158" i="31"/>
  <c r="H158" i="31" s="1"/>
  <c r="E164" i="31"/>
  <c r="H164" i="31" s="1"/>
  <c r="E165" i="31"/>
  <c r="H165" i="31" s="1"/>
  <c r="E166" i="31"/>
  <c r="H166" i="31" s="1"/>
  <c r="E172" i="31"/>
  <c r="H172" i="31" s="1"/>
  <c r="E173" i="31"/>
  <c r="H173" i="31" s="1"/>
  <c r="E174" i="31"/>
  <c r="H174" i="31" s="1"/>
  <c r="E181" i="31"/>
  <c r="H181" i="31" s="1"/>
  <c r="E182" i="31"/>
  <c r="H182" i="31" s="1"/>
  <c r="E189" i="31"/>
  <c r="H189" i="31" s="1"/>
  <c r="E190" i="31"/>
  <c r="H190" i="31" s="1"/>
  <c r="E196" i="31"/>
  <c r="H196" i="31" s="1"/>
  <c r="E197" i="31"/>
  <c r="H197" i="31" s="1"/>
  <c r="E198" i="31"/>
  <c r="H198" i="31" s="1"/>
  <c r="E204" i="31"/>
  <c r="H204" i="31" s="1"/>
  <c r="E205" i="31"/>
  <c r="H205" i="31" s="1"/>
  <c r="E206" i="31"/>
  <c r="H206" i="31" s="1"/>
  <c r="E213" i="31"/>
  <c r="H213" i="31" s="1"/>
  <c r="E214" i="31"/>
  <c r="H214" i="31" s="1"/>
  <c r="E220" i="31"/>
  <c r="H220" i="31" s="1"/>
  <c r="E221" i="31"/>
  <c r="H221" i="31" s="1"/>
  <c r="E222" i="31"/>
  <c r="H222" i="31" s="1"/>
  <c r="E228" i="31"/>
  <c r="H228" i="31" s="1"/>
  <c r="E229" i="31"/>
  <c r="H229" i="31" s="1"/>
  <c r="E230" i="31"/>
  <c r="H230" i="31" s="1"/>
  <c r="E236" i="31"/>
  <c r="H236" i="31" s="1"/>
  <c r="E237" i="31"/>
  <c r="H237" i="31" s="1"/>
  <c r="E238" i="31"/>
  <c r="H238" i="31" s="1"/>
  <c r="E244" i="31"/>
  <c r="H244" i="31" s="1"/>
  <c r="E245" i="31"/>
  <c r="H245" i="31" s="1"/>
  <c r="E246" i="31"/>
  <c r="H246" i="31" s="1"/>
  <c r="E252" i="31"/>
  <c r="H252" i="31" s="1"/>
  <c r="E253" i="31"/>
  <c r="H253" i="31" s="1"/>
  <c r="E254" i="31"/>
  <c r="H254" i="31" s="1"/>
  <c r="E262" i="31"/>
  <c r="H262" i="31" s="1"/>
  <c r="E268" i="31"/>
  <c r="H268" i="31" s="1"/>
  <c r="E270" i="31"/>
  <c r="H270" i="31" s="1"/>
  <c r="E152" i="31"/>
  <c r="C11" i="31"/>
  <c r="G151" i="31"/>
  <c r="H151" i="31" s="1"/>
  <c r="H152" i="9"/>
  <c r="E196" i="15"/>
  <c r="H196" i="15" s="1"/>
  <c r="E208" i="15"/>
  <c r="H208" i="15" s="1"/>
  <c r="E212" i="15"/>
  <c r="H212" i="15" s="1"/>
  <c r="E216" i="15"/>
  <c r="H216" i="15" s="1"/>
  <c r="E232" i="15"/>
  <c r="H232" i="15"/>
  <c r="E256" i="15"/>
  <c r="H256" i="15" s="1"/>
  <c r="E268" i="15"/>
  <c r="H268" i="15" s="1"/>
  <c r="E157" i="15"/>
  <c r="H157" i="15" s="1"/>
  <c r="E165" i="15"/>
  <c r="H165" i="15" s="1"/>
  <c r="E173" i="15"/>
  <c r="H173" i="15" s="1"/>
  <c r="E229" i="15"/>
  <c r="H229" i="15" s="1"/>
  <c r="E253" i="15"/>
  <c r="H253" i="15" s="1"/>
  <c r="E174" i="15"/>
  <c r="H174" i="15" s="1"/>
  <c r="E206" i="15"/>
  <c r="H206" i="15" s="1"/>
  <c r="E222" i="15"/>
  <c r="H222" i="15" s="1"/>
  <c r="E238" i="15"/>
  <c r="H238" i="15" s="1"/>
  <c r="E254" i="15"/>
  <c r="H254" i="15" s="1"/>
  <c r="E266" i="15"/>
  <c r="H266" i="15" s="1"/>
  <c r="E187" i="15"/>
  <c r="H187" i="15" s="1"/>
  <c r="E243" i="15"/>
  <c r="H243" i="15" s="1"/>
  <c r="E247" i="15"/>
  <c r="H247" i="15" s="1"/>
  <c r="E259" i="15"/>
  <c r="H259" i="15" s="1"/>
  <c r="C11" i="15"/>
  <c r="E168" i="16"/>
  <c r="H168" i="16" s="1"/>
  <c r="E172" i="16"/>
  <c r="H172" i="16" s="1"/>
  <c r="E176" i="16"/>
  <c r="H176" i="16" s="1"/>
  <c r="E196" i="16"/>
  <c r="H196" i="16" s="1"/>
  <c r="E208" i="16"/>
  <c r="H208" i="16" s="1"/>
  <c r="E216" i="16"/>
  <c r="H216" i="16" s="1"/>
  <c r="E232" i="16"/>
  <c r="H232" i="16" s="1"/>
  <c r="E240" i="16"/>
  <c r="H240" i="16" s="1"/>
  <c r="E252" i="16"/>
  <c r="H252" i="16" s="1"/>
  <c r="E256" i="16"/>
  <c r="H256" i="16" s="1"/>
  <c r="E260" i="16"/>
  <c r="H260" i="16" s="1"/>
  <c r="E268" i="16"/>
  <c r="H268" i="16" s="1"/>
  <c r="E157" i="16"/>
  <c r="H157" i="16" s="1"/>
  <c r="E165" i="16"/>
  <c r="H165" i="16" s="1"/>
  <c r="E173" i="16"/>
  <c r="H173" i="16" s="1"/>
  <c r="E177" i="16"/>
  <c r="H177" i="16" s="1"/>
  <c r="E197" i="16"/>
  <c r="H197" i="16" s="1"/>
  <c r="E209" i="16"/>
  <c r="H209" i="16" s="1"/>
  <c r="E213" i="16"/>
  <c r="H213" i="16" s="1"/>
  <c r="E229" i="16"/>
  <c r="H229" i="16" s="1"/>
  <c r="E249" i="16"/>
  <c r="H249" i="16" s="1"/>
  <c r="E253" i="16"/>
  <c r="H253" i="16" s="1"/>
  <c r="E273" i="16"/>
  <c r="H273" i="16" s="1"/>
  <c r="E154" i="16"/>
  <c r="H154" i="16" s="1"/>
  <c r="E166" i="16"/>
  <c r="H166" i="16" s="1"/>
  <c r="E170" i="16"/>
  <c r="H170" i="16" s="1"/>
  <c r="E174" i="16"/>
  <c r="H174" i="16" s="1"/>
  <c r="E178" i="16"/>
  <c r="H178" i="16" s="1"/>
  <c r="E186" i="16"/>
  <c r="H186" i="16"/>
  <c r="E230" i="16"/>
  <c r="H230" i="16" s="1"/>
  <c r="E238" i="16"/>
  <c r="H238" i="16" s="1"/>
  <c r="E254" i="16"/>
  <c r="H254" i="16" s="1"/>
  <c r="E262" i="16"/>
  <c r="H262" i="16" s="1"/>
  <c r="E163" i="16"/>
  <c r="H163" i="16" s="1"/>
  <c r="E175" i="16"/>
  <c r="H175" i="16" s="1"/>
  <c r="E183" i="16"/>
  <c r="H183" i="16" s="1"/>
  <c r="E187" i="16"/>
  <c r="H187" i="16" s="1"/>
  <c r="E195" i="16"/>
  <c r="H195" i="16" s="1"/>
  <c r="E203" i="16"/>
  <c r="H203" i="16" s="1"/>
  <c r="E219" i="16"/>
  <c r="H219" i="16" s="1"/>
  <c r="E247" i="16"/>
  <c r="H247" i="16" s="1"/>
  <c r="E251" i="16"/>
  <c r="H251" i="16" s="1"/>
  <c r="E255" i="16"/>
  <c r="H255" i="16" s="1"/>
  <c r="E153" i="19"/>
  <c r="H153" i="19" s="1"/>
  <c r="E156" i="19"/>
  <c r="H156" i="19" s="1"/>
  <c r="E157" i="19"/>
  <c r="H157" i="19" s="1"/>
  <c r="E158" i="19"/>
  <c r="E159" i="19"/>
  <c r="H159" i="19" s="1"/>
  <c r="E160" i="19"/>
  <c r="E161" i="19"/>
  <c r="H161" i="19" s="1"/>
  <c r="E164" i="19"/>
  <c r="E168" i="19"/>
  <c r="E172" i="19"/>
  <c r="H172" i="19" s="1"/>
  <c r="E196" i="19"/>
  <c r="H196" i="19" s="1"/>
  <c r="E208" i="19"/>
  <c r="E212" i="19"/>
  <c r="H212" i="19" s="1"/>
  <c r="E220" i="19"/>
  <c r="E232" i="19"/>
  <c r="H232" i="19" s="1"/>
  <c r="E240" i="19"/>
  <c r="H240" i="19" s="1"/>
  <c r="E244" i="19"/>
  <c r="E248" i="19"/>
  <c r="H248" i="19" s="1"/>
  <c r="E252" i="19"/>
  <c r="H252" i="19" s="1"/>
  <c r="E256" i="19"/>
  <c r="E268" i="19"/>
  <c r="H268" i="19" s="1"/>
  <c r="E165" i="19"/>
  <c r="H165" i="19" s="1"/>
  <c r="E169" i="19"/>
  <c r="H169" i="19" s="1"/>
  <c r="E173" i="19"/>
  <c r="E177" i="19"/>
  <c r="H177" i="19" s="1"/>
  <c r="E201" i="19"/>
  <c r="H201" i="19" s="1"/>
  <c r="E205" i="19"/>
  <c r="E213" i="19"/>
  <c r="H213" i="19" s="1"/>
  <c r="E229" i="19"/>
  <c r="H229" i="19" s="1"/>
  <c r="E237" i="19"/>
  <c r="H237" i="19" s="1"/>
  <c r="E249" i="19"/>
  <c r="H249" i="19" s="1"/>
  <c r="E253" i="19"/>
  <c r="H253" i="19" s="1"/>
  <c r="E265" i="19"/>
  <c r="H265" i="19" s="1"/>
  <c r="E273" i="19"/>
  <c r="E281" i="19"/>
  <c r="H281" i="19" s="1"/>
  <c r="E166" i="19"/>
  <c r="H166" i="19" s="1"/>
  <c r="E174" i="19"/>
  <c r="H174" i="19" s="1"/>
  <c r="E178" i="19"/>
  <c r="H178" i="19" s="1"/>
  <c r="E186" i="19"/>
  <c r="E206" i="19"/>
  <c r="H206" i="19" s="1"/>
  <c r="E210" i="19"/>
  <c r="H210" i="19" s="1"/>
  <c r="E214" i="19"/>
  <c r="E234" i="19"/>
  <c r="H234" i="19" s="1"/>
  <c r="E238" i="19"/>
  <c r="H238" i="19" s="1"/>
  <c r="E246" i="19"/>
  <c r="H246" i="19" s="1"/>
  <c r="E250" i="19"/>
  <c r="H250" i="19" s="1"/>
  <c r="E254" i="19"/>
  <c r="H254" i="19" s="1"/>
  <c r="E258" i="19"/>
  <c r="H258" i="19" s="1"/>
  <c r="E266" i="19"/>
  <c r="E163" i="19"/>
  <c r="H163" i="19" s="1"/>
  <c r="E175" i="19"/>
  <c r="H175" i="19" s="1"/>
  <c r="E179" i="19"/>
  <c r="H179" i="19" s="1"/>
  <c r="E183" i="19"/>
  <c r="H183" i="19" s="1"/>
  <c r="E187" i="19"/>
  <c r="H187" i="19" s="1"/>
  <c r="E219" i="19"/>
  <c r="H219" i="19" s="1"/>
  <c r="E231" i="19"/>
  <c r="E235" i="19"/>
  <c r="H235" i="19" s="1"/>
  <c r="E239" i="19"/>
  <c r="H239" i="19" s="1"/>
  <c r="E247" i="19"/>
  <c r="E259" i="19"/>
  <c r="H259" i="19" s="1"/>
  <c r="E267" i="19"/>
  <c r="H267" i="19" s="1"/>
  <c r="E157" i="21"/>
  <c r="H157" i="21" s="1"/>
  <c r="E161" i="21"/>
  <c r="H161" i="21" s="1"/>
  <c r="E165" i="21"/>
  <c r="H165" i="21" s="1"/>
  <c r="E169" i="21"/>
  <c r="H169" i="21" s="1"/>
  <c r="E173" i="21"/>
  <c r="H173" i="21" s="1"/>
  <c r="E177" i="21"/>
  <c r="E189" i="21"/>
  <c r="H189" i="21" s="1"/>
  <c r="E201" i="21"/>
  <c r="H201" i="21" s="1"/>
  <c r="E209" i="21"/>
  <c r="H209" i="21" s="1"/>
  <c r="E213" i="21"/>
  <c r="H213" i="21" s="1"/>
  <c r="E229" i="21"/>
  <c r="H229" i="21" s="1"/>
  <c r="E237" i="21"/>
  <c r="H237" i="21" s="1"/>
  <c r="E245" i="21"/>
  <c r="H245" i="21" s="1"/>
  <c r="E249" i="21"/>
  <c r="E253" i="21"/>
  <c r="H253" i="21" s="1"/>
  <c r="E273" i="21"/>
  <c r="H273" i="21" s="1"/>
  <c r="E154" i="21"/>
  <c r="H154" i="21" s="1"/>
  <c r="E166" i="21"/>
  <c r="H166" i="21" s="1"/>
  <c r="E170" i="21"/>
  <c r="H170" i="21" s="1"/>
  <c r="E174" i="21"/>
  <c r="H174" i="21" s="1"/>
  <c r="E178" i="21"/>
  <c r="H178" i="21" s="1"/>
  <c r="E182" i="21"/>
  <c r="H182" i="21" s="1"/>
  <c r="E186" i="21"/>
  <c r="H186" i="21" s="1"/>
  <c r="E206" i="21"/>
  <c r="H206" i="21" s="1"/>
  <c r="E214" i="21"/>
  <c r="E222" i="21"/>
  <c r="H222" i="21" s="1"/>
  <c r="E234" i="21"/>
  <c r="H234" i="21" s="1"/>
  <c r="E238" i="21"/>
  <c r="H238" i="21" s="1"/>
  <c r="E254" i="21"/>
  <c r="H254" i="21" s="1"/>
  <c r="E258" i="21"/>
  <c r="E262" i="21"/>
  <c r="H262" i="21" s="1"/>
  <c r="E266" i="21"/>
  <c r="H266" i="21" s="1"/>
  <c r="E159" i="21"/>
  <c r="H159" i="21" s="1"/>
  <c r="E163" i="21"/>
  <c r="H163" i="21" s="1"/>
  <c r="E175" i="21"/>
  <c r="H175" i="21" s="1"/>
  <c r="E179" i="21"/>
  <c r="E183" i="21"/>
  <c r="H183" i="21" s="1"/>
  <c r="E187" i="21"/>
  <c r="H187" i="21"/>
  <c r="E195" i="21"/>
  <c r="H195" i="21" s="1"/>
  <c r="E211" i="21"/>
  <c r="H211" i="21" s="1"/>
  <c r="E235" i="21"/>
  <c r="H235" i="21" s="1"/>
  <c r="E239" i="21"/>
  <c r="E243" i="21"/>
  <c r="E247" i="21"/>
  <c r="H247" i="21" s="1"/>
  <c r="E251" i="21"/>
  <c r="H251" i="21" s="1"/>
  <c r="E259" i="21"/>
  <c r="H259" i="21" s="1"/>
  <c r="E156" i="21"/>
  <c r="H156" i="21" s="1"/>
  <c r="E164" i="21"/>
  <c r="H164" i="21" s="1"/>
  <c r="E168" i="21"/>
  <c r="E172" i="21"/>
  <c r="H172" i="21" s="1"/>
  <c r="E176" i="21"/>
  <c r="H176" i="21" s="1"/>
  <c r="E196" i="21"/>
  <c r="H196" i="21" s="1"/>
  <c r="E208" i="21"/>
  <c r="H208" i="21" s="1"/>
  <c r="E232" i="21"/>
  <c r="H232" i="21" s="1"/>
  <c r="E240" i="21"/>
  <c r="H240" i="21" s="1"/>
  <c r="E244" i="21"/>
  <c r="H244" i="21" s="1"/>
  <c r="E248" i="21"/>
  <c r="H248" i="21" s="1"/>
  <c r="E256" i="21"/>
  <c r="H256" i="21" s="1"/>
  <c r="C11" i="21"/>
  <c r="E156" i="25"/>
  <c r="H156" i="25" s="1"/>
  <c r="E154" i="25"/>
  <c r="H154" i="25" s="1"/>
  <c r="E158" i="25"/>
  <c r="H158" i="25" s="1"/>
  <c r="E153" i="25"/>
  <c r="H153" i="25" s="1"/>
  <c r="E166" i="25"/>
  <c r="H166" i="25" s="1"/>
  <c r="E174" i="25"/>
  <c r="H174" i="25" s="1"/>
  <c r="E178" i="25"/>
  <c r="H178" i="25" s="1"/>
  <c r="E182" i="25"/>
  <c r="H182" i="25" s="1"/>
  <c r="E186" i="25"/>
  <c r="H186" i="25" s="1"/>
  <c r="E202" i="25"/>
  <c r="H202" i="25" s="1"/>
  <c r="E206" i="25"/>
  <c r="H206" i="25" s="1"/>
  <c r="E214" i="25"/>
  <c r="H214" i="25" s="1"/>
  <c r="E222" i="25"/>
  <c r="H222" i="25" s="1"/>
  <c r="E230" i="25"/>
  <c r="H230" i="25" s="1"/>
  <c r="E238" i="25"/>
  <c r="H238" i="25" s="1"/>
  <c r="E246" i="25"/>
  <c r="H246" i="25" s="1"/>
  <c r="E250" i="25"/>
  <c r="H250" i="25" s="1"/>
  <c r="E254" i="25"/>
  <c r="H254" i="25" s="1"/>
  <c r="E258" i="25"/>
  <c r="H258" i="25" s="1"/>
  <c r="E266" i="25"/>
  <c r="H266" i="25" s="1"/>
  <c r="E159" i="25"/>
  <c r="H159" i="25" s="1"/>
  <c r="E175" i="25"/>
  <c r="H175" i="25" s="1"/>
  <c r="E183" i="25"/>
  <c r="H183" i="25" s="1"/>
  <c r="E199" i="25"/>
  <c r="H199" i="25" s="1"/>
  <c r="E203" i="25"/>
  <c r="H203" i="25" s="1"/>
  <c r="E219" i="25"/>
  <c r="H219" i="25" s="1"/>
  <c r="E235" i="25"/>
  <c r="H235" i="25" s="1"/>
  <c r="E239" i="25"/>
  <c r="H239" i="25" s="1"/>
  <c r="E243" i="25"/>
  <c r="H243" i="25" s="1"/>
  <c r="E247" i="25"/>
  <c r="H247" i="25" s="1"/>
  <c r="E251" i="25"/>
  <c r="H251" i="25" s="1"/>
  <c r="E259" i="25"/>
  <c r="H259" i="25" s="1"/>
  <c r="E263" i="25"/>
  <c r="H263" i="25" s="1"/>
  <c r="E279" i="25"/>
  <c r="H279" i="25" s="1"/>
  <c r="E157" i="25"/>
  <c r="H157" i="25" s="1"/>
  <c r="E164" i="25"/>
  <c r="H164" i="25" s="1"/>
  <c r="E172" i="25"/>
  <c r="H172" i="25" s="1"/>
  <c r="E176" i="25"/>
  <c r="H176" i="25" s="1"/>
  <c r="E196" i="25"/>
  <c r="H196" i="25" s="1"/>
  <c r="E208" i="25"/>
  <c r="H208" i="25" s="1"/>
  <c r="E220" i="25"/>
  <c r="H220" i="25" s="1"/>
  <c r="E232" i="25"/>
  <c r="H232" i="25" s="1"/>
  <c r="E240" i="25"/>
  <c r="H240" i="25" s="1"/>
  <c r="E244" i="25"/>
  <c r="H244" i="25" s="1"/>
  <c r="E248" i="25"/>
  <c r="H248" i="25" s="1"/>
  <c r="E252" i="25"/>
  <c r="H252" i="25" s="1"/>
  <c r="E256" i="25"/>
  <c r="H256" i="25" s="1"/>
  <c r="E268" i="25"/>
  <c r="H268" i="25" s="1"/>
  <c r="E161" i="25"/>
  <c r="H161" i="25" s="1"/>
  <c r="E165" i="25"/>
  <c r="H165" i="25" s="1"/>
  <c r="E169" i="25"/>
  <c r="H169" i="25" s="1"/>
  <c r="E173" i="25"/>
  <c r="H173" i="25" s="1"/>
  <c r="E177" i="25"/>
  <c r="H177" i="25" s="1"/>
  <c r="E181" i="25"/>
  <c r="H181" i="25" s="1"/>
  <c r="E189" i="25"/>
  <c r="H189" i="25" s="1"/>
  <c r="E197" i="25"/>
  <c r="H197" i="25" s="1"/>
  <c r="E213" i="25"/>
  <c r="H213" i="25" s="1"/>
  <c r="E229" i="25"/>
  <c r="H229" i="25" s="1"/>
  <c r="E237" i="25"/>
  <c r="H237" i="25" s="1"/>
  <c r="E245" i="25"/>
  <c r="H245" i="25" s="1"/>
  <c r="E249" i="25"/>
  <c r="H249" i="25" s="1"/>
  <c r="E253" i="25"/>
  <c r="H253" i="25" s="1"/>
  <c r="E285" i="25"/>
  <c r="H285" i="25" s="1"/>
  <c r="G151" i="25"/>
  <c r="H151" i="25" s="1"/>
  <c r="C11" i="33"/>
  <c r="C11" i="34"/>
  <c r="C11" i="1"/>
  <c r="E11" i="1" s="1"/>
  <c r="H231" i="4"/>
  <c r="H227" i="4"/>
  <c r="H223" i="4"/>
  <c r="H215" i="4"/>
  <c r="H211" i="4"/>
  <c r="H207" i="4"/>
  <c r="H203" i="4"/>
  <c r="H195" i="4"/>
  <c r="H191" i="4"/>
  <c r="H187" i="4"/>
  <c r="H183" i="4"/>
  <c r="H179" i="4"/>
  <c r="H171" i="4"/>
  <c r="H163" i="4"/>
  <c r="H159" i="4"/>
  <c r="H155" i="4"/>
  <c r="H275" i="5"/>
  <c r="H255" i="5"/>
  <c r="H227" i="5"/>
  <c r="H215" i="5"/>
  <c r="H207" i="5"/>
  <c r="H191" i="5"/>
  <c r="H287" i="6"/>
  <c r="H283" i="6"/>
  <c r="H279" i="6"/>
  <c r="H275" i="6"/>
  <c r="H271" i="6"/>
  <c r="H267" i="6"/>
  <c r="H263" i="6"/>
  <c r="H259" i="6"/>
  <c r="H255" i="6"/>
  <c r="H251" i="6"/>
  <c r="H243" i="6"/>
  <c r="H239" i="6"/>
  <c r="H231" i="6"/>
  <c r="H227" i="6"/>
  <c r="H223" i="6"/>
  <c r="H219" i="6"/>
  <c r="H215" i="6"/>
  <c r="H211" i="6"/>
  <c r="H207" i="6"/>
  <c r="H203" i="6"/>
  <c r="H199" i="6"/>
  <c r="H195" i="6"/>
  <c r="H191" i="6"/>
  <c r="H187" i="6"/>
  <c r="H183" i="6"/>
  <c r="H179" i="6"/>
  <c r="H175" i="6"/>
  <c r="H171" i="6"/>
  <c r="H167" i="6"/>
  <c r="H163" i="6"/>
  <c r="H155" i="6"/>
  <c r="H287" i="7"/>
  <c r="H279" i="7"/>
  <c r="H275" i="7"/>
  <c r="H271" i="7"/>
  <c r="H263" i="7"/>
  <c r="H255" i="7"/>
  <c r="H251" i="7"/>
  <c r="H243" i="7"/>
  <c r="H207" i="7"/>
  <c r="H199" i="7"/>
  <c r="H191" i="7"/>
  <c r="H171" i="7"/>
  <c r="H283" i="8"/>
  <c r="E279" i="8"/>
  <c r="H279" i="8" s="1"/>
  <c r="H275" i="8"/>
  <c r="H271" i="8"/>
  <c r="H267" i="8"/>
  <c r="H263" i="8"/>
  <c r="H259" i="8"/>
  <c r="H255" i="8"/>
  <c r="H251" i="8"/>
  <c r="E247" i="8"/>
  <c r="H247" i="8" s="1"/>
  <c r="E243" i="8"/>
  <c r="H243" i="8" s="1"/>
  <c r="E239" i="8"/>
  <c r="H239" i="8" s="1"/>
  <c r="E235" i="8"/>
  <c r="H235" i="8" s="1"/>
  <c r="E231" i="8"/>
  <c r="H231" i="8" s="1"/>
  <c r="H227" i="8"/>
  <c r="E223" i="8"/>
  <c r="H223" i="8" s="1"/>
  <c r="H219" i="8"/>
  <c r="E215" i="8"/>
  <c r="H215" i="8" s="1"/>
  <c r="H207" i="8"/>
  <c r="E203" i="8"/>
  <c r="H203" i="8" s="1"/>
  <c r="H199" i="8"/>
  <c r="H195" i="8"/>
  <c r="H191" i="8"/>
  <c r="E183" i="8"/>
  <c r="H183" i="8" s="1"/>
  <c r="E175" i="8"/>
  <c r="H175" i="8" s="1"/>
  <c r="H171" i="8"/>
  <c r="H167" i="8"/>
  <c r="E163" i="8"/>
  <c r="H163" i="8" s="1"/>
  <c r="E159" i="8"/>
  <c r="H159" i="8" s="1"/>
  <c r="H155" i="8"/>
  <c r="H283" i="9"/>
  <c r="H271" i="9"/>
  <c r="H267" i="9"/>
  <c r="H259" i="9"/>
  <c r="H246" i="9"/>
  <c r="H243" i="9"/>
  <c r="H236" i="9"/>
  <c r="H224" i="9"/>
  <c r="H205" i="9"/>
  <c r="H202" i="9"/>
  <c r="H198" i="9"/>
  <c r="H195" i="9"/>
  <c r="H191" i="9"/>
  <c r="H187" i="9"/>
  <c r="H181" i="9"/>
  <c r="H172" i="9"/>
  <c r="H163" i="9"/>
  <c r="E266" i="8"/>
  <c r="H266" i="8" s="1"/>
  <c r="E238" i="8"/>
  <c r="H238" i="8" s="1"/>
  <c r="E226" i="8"/>
  <c r="H226" i="8" s="1"/>
  <c r="E222" i="8"/>
  <c r="H222" i="8" s="1"/>
  <c r="E214" i="8"/>
  <c r="H214" i="8" s="1"/>
  <c r="E210" i="8"/>
  <c r="H210" i="8" s="1"/>
  <c r="E206" i="8"/>
  <c r="H206" i="8" s="1"/>
  <c r="E202" i="8"/>
  <c r="H202" i="8" s="1"/>
  <c r="E186" i="8"/>
  <c r="H186" i="8" s="1"/>
  <c r="E182" i="8"/>
  <c r="H182" i="8" s="1"/>
  <c r="E178" i="8"/>
  <c r="H178" i="8" s="1"/>
  <c r="E174" i="8"/>
  <c r="H174" i="8" s="1"/>
  <c r="E166" i="8"/>
  <c r="H166" i="8" s="1"/>
  <c r="E158" i="8"/>
  <c r="H158" i="8" s="1"/>
  <c r="E154" i="12"/>
  <c r="H154" i="12" s="1"/>
  <c r="E158" i="12"/>
  <c r="H158" i="12" s="1"/>
  <c r="E166" i="12"/>
  <c r="H166" i="12" s="1"/>
  <c r="E174" i="12"/>
  <c r="H174" i="12" s="1"/>
  <c r="E178" i="12"/>
  <c r="H178" i="12" s="1"/>
  <c r="E182" i="12"/>
  <c r="H182" i="12" s="1"/>
  <c r="E186" i="12"/>
  <c r="H186" i="12" s="1"/>
  <c r="E190" i="12"/>
  <c r="H190" i="12" s="1"/>
  <c r="E194" i="12"/>
  <c r="H194" i="12" s="1"/>
  <c r="E206" i="12"/>
  <c r="H206" i="12" s="1"/>
  <c r="E214" i="12"/>
  <c r="H214" i="12" s="1"/>
  <c r="E218" i="12"/>
  <c r="H218" i="12" s="1"/>
  <c r="E230" i="12"/>
  <c r="H230" i="12" s="1"/>
  <c r="E238" i="12"/>
  <c r="H238" i="12" s="1"/>
  <c r="E242" i="12"/>
  <c r="H242" i="12" s="1"/>
  <c r="E246" i="12"/>
  <c r="H246" i="12" s="1"/>
  <c r="E258" i="12"/>
  <c r="H258" i="12" s="1"/>
  <c r="E262" i="12"/>
  <c r="H262" i="12" s="1"/>
  <c r="E266" i="12"/>
  <c r="H266" i="12" s="1"/>
  <c r="E270" i="12"/>
  <c r="H270" i="12" s="1"/>
  <c r="E286" i="12"/>
  <c r="H286" i="12" s="1"/>
  <c r="E159" i="12"/>
  <c r="H159" i="12" s="1"/>
  <c r="E163" i="12"/>
  <c r="H163" i="12" s="1"/>
  <c r="E175" i="12"/>
  <c r="H175" i="12" s="1"/>
  <c r="E183" i="12"/>
  <c r="H183" i="12" s="1"/>
  <c r="E187" i="12"/>
  <c r="H187" i="12" s="1"/>
  <c r="E191" i="12"/>
  <c r="H191" i="12" s="1"/>
  <c r="E195" i="12"/>
  <c r="H195" i="12" s="1"/>
  <c r="E211" i="12"/>
  <c r="H211" i="12" s="1"/>
  <c r="E235" i="12"/>
  <c r="H235" i="12" s="1"/>
  <c r="E239" i="12"/>
  <c r="H239" i="12" s="1"/>
  <c r="E243" i="12"/>
  <c r="H243" i="12" s="1"/>
  <c r="E247" i="12"/>
  <c r="H247" i="12" s="1"/>
  <c r="E251" i="12"/>
  <c r="H251" i="12" s="1"/>
  <c r="E156" i="12"/>
  <c r="H156" i="12" s="1"/>
  <c r="E164" i="12"/>
  <c r="H164" i="12" s="1"/>
  <c r="E168" i="12"/>
  <c r="H168" i="12" s="1"/>
  <c r="E172" i="12"/>
  <c r="H172" i="12" s="1"/>
  <c r="E176" i="12"/>
  <c r="H176" i="12" s="1"/>
  <c r="E196" i="12"/>
  <c r="H196" i="12" s="1"/>
  <c r="E208" i="12"/>
  <c r="H208" i="12" s="1"/>
  <c r="E216" i="12"/>
  <c r="H216" i="12" s="1"/>
  <c r="E220" i="12"/>
  <c r="H220" i="12" s="1"/>
  <c r="E228" i="12"/>
  <c r="H228" i="12" s="1"/>
  <c r="E232" i="12"/>
  <c r="H232" i="12" s="1"/>
  <c r="E240" i="12"/>
  <c r="H240" i="12" s="1"/>
  <c r="E244" i="12"/>
  <c r="H244" i="12" s="1"/>
  <c r="E248" i="12"/>
  <c r="H248" i="12" s="1"/>
  <c r="E252" i="12"/>
  <c r="H252" i="12" s="1"/>
  <c r="E256" i="12"/>
  <c r="H256" i="12" s="1"/>
  <c r="E268" i="12"/>
  <c r="H268" i="12" s="1"/>
  <c r="E153" i="12"/>
  <c r="H153" i="12" s="1"/>
  <c r="E157" i="12"/>
  <c r="H157" i="12" s="1"/>
  <c r="E165" i="12"/>
  <c r="H165" i="12" s="1"/>
  <c r="E169" i="12"/>
  <c r="H169" i="12" s="1"/>
  <c r="E173" i="12"/>
  <c r="H173" i="12" s="1"/>
  <c r="E177" i="12"/>
  <c r="H177" i="12" s="1"/>
  <c r="E189" i="12"/>
  <c r="H189" i="12" s="1"/>
  <c r="E197" i="12"/>
  <c r="H197" i="12" s="1"/>
  <c r="E201" i="12"/>
  <c r="H201" i="12" s="1"/>
  <c r="E209" i="12"/>
  <c r="H209" i="12" s="1"/>
  <c r="E217" i="12"/>
  <c r="H217" i="12" s="1"/>
  <c r="E229" i="12"/>
  <c r="H229" i="12" s="1"/>
  <c r="E237" i="12"/>
  <c r="H237" i="12" s="1"/>
  <c r="E245" i="12"/>
  <c r="H245" i="12" s="1"/>
  <c r="E249" i="12"/>
  <c r="H249" i="12" s="1"/>
  <c r="E253" i="12"/>
  <c r="H253" i="12" s="1"/>
  <c r="E261" i="12"/>
  <c r="H261" i="12" s="1"/>
  <c r="E281" i="12"/>
  <c r="H281" i="12" s="1"/>
  <c r="E159" i="26"/>
  <c r="H159" i="26" s="1"/>
  <c r="E163" i="26"/>
  <c r="H163" i="26" s="1"/>
  <c r="E167" i="26"/>
  <c r="H167" i="26" s="1"/>
  <c r="E175" i="26"/>
  <c r="H175" i="26" s="1"/>
  <c r="E183" i="26"/>
  <c r="H183" i="26" s="1"/>
  <c r="E187" i="26"/>
  <c r="H187" i="26" s="1"/>
  <c r="E156" i="26"/>
  <c r="H156" i="26" s="1"/>
  <c r="E164" i="26"/>
  <c r="H164" i="26" s="1"/>
  <c r="E172" i="26"/>
  <c r="H172" i="26" s="1"/>
  <c r="E176" i="26"/>
  <c r="H176" i="26" s="1"/>
  <c r="E196" i="26"/>
  <c r="H196" i="26" s="1"/>
  <c r="E208" i="26"/>
  <c r="H208" i="26" s="1"/>
  <c r="E216" i="26"/>
  <c r="H216" i="26" s="1"/>
  <c r="E220" i="26"/>
  <c r="H220" i="26" s="1"/>
  <c r="E232" i="26"/>
  <c r="H232" i="26" s="1"/>
  <c r="E240" i="26"/>
  <c r="H240" i="26" s="1"/>
  <c r="E244" i="26"/>
  <c r="H244" i="26" s="1"/>
  <c r="E248" i="26"/>
  <c r="H248" i="26" s="1"/>
  <c r="E252" i="26"/>
  <c r="H252" i="26" s="1"/>
  <c r="E256" i="26"/>
  <c r="H256" i="26" s="1"/>
  <c r="E268" i="26"/>
  <c r="H268" i="26"/>
  <c r="E153" i="26"/>
  <c r="H153" i="26" s="1"/>
  <c r="E157" i="26"/>
  <c r="H157" i="26" s="1"/>
  <c r="E165" i="26"/>
  <c r="H165" i="26" s="1"/>
  <c r="E169" i="26"/>
  <c r="H169" i="26" s="1"/>
  <c r="E173" i="26"/>
  <c r="H173" i="26" s="1"/>
  <c r="E177" i="26"/>
  <c r="H177" i="26" s="1"/>
  <c r="E181" i="26"/>
  <c r="H181" i="26" s="1"/>
  <c r="E205" i="26"/>
  <c r="H205" i="26" s="1"/>
  <c r="E209" i="26"/>
  <c r="H209" i="26" s="1"/>
  <c r="E213" i="26"/>
  <c r="H213" i="26" s="1"/>
  <c r="E229" i="26"/>
  <c r="H229" i="26" s="1"/>
  <c r="E233" i="26"/>
  <c r="H233" i="26" s="1"/>
  <c r="E237" i="26"/>
  <c r="H237" i="26" s="1"/>
  <c r="E249" i="26"/>
  <c r="H249" i="26" s="1"/>
  <c r="E253" i="26"/>
  <c r="H253" i="26" s="1"/>
  <c r="E154" i="26"/>
  <c r="H154" i="26" s="1"/>
  <c r="E166" i="26"/>
  <c r="H166" i="26" s="1"/>
  <c r="E170" i="26"/>
  <c r="H170" i="26" s="1"/>
  <c r="E174" i="26"/>
  <c r="H174" i="26" s="1"/>
  <c r="E178" i="26"/>
  <c r="H178" i="26" s="1"/>
  <c r="E182" i="26"/>
  <c r="H182" i="26" s="1"/>
  <c r="E186" i="26"/>
  <c r="H186" i="26" s="1"/>
  <c r="E210" i="26"/>
  <c r="H210" i="26" s="1"/>
  <c r="E214" i="26"/>
  <c r="H214" i="26" s="1"/>
  <c r="E218" i="26"/>
  <c r="H218" i="26" s="1"/>
  <c r="E222" i="26"/>
  <c r="H222" i="26" s="1"/>
  <c r="E230" i="26"/>
  <c r="H230" i="26" s="1"/>
  <c r="E234" i="26"/>
  <c r="H234" i="26" s="1"/>
  <c r="E238" i="26"/>
  <c r="H238" i="26" s="1"/>
  <c r="E242" i="26"/>
  <c r="H242" i="26" s="1"/>
  <c r="E246" i="26"/>
  <c r="H246" i="26" s="1"/>
  <c r="E254" i="26"/>
  <c r="H254" i="26" s="1"/>
  <c r="E266" i="26"/>
  <c r="H266" i="26" s="1"/>
  <c r="E235" i="26"/>
  <c r="H235" i="26" s="1"/>
  <c r="E243" i="26"/>
  <c r="H243" i="26" s="1"/>
  <c r="E251" i="26"/>
  <c r="H251" i="26" s="1"/>
  <c r="E263" i="26"/>
  <c r="H263" i="26" s="1"/>
  <c r="E273" i="26"/>
  <c r="H273" i="26" s="1"/>
  <c r="E285" i="26"/>
  <c r="H285" i="26" s="1"/>
  <c r="E203" i="26"/>
  <c r="H203" i="26" s="1"/>
  <c r="E219" i="26"/>
  <c r="H219" i="26" s="1"/>
  <c r="E239" i="26"/>
  <c r="H239" i="26" s="1"/>
  <c r="E247" i="26"/>
  <c r="H247" i="26" s="1"/>
  <c r="E257" i="26"/>
  <c r="H257" i="26" s="1"/>
  <c r="E265" i="26"/>
  <c r="H265" i="26" s="1"/>
  <c r="E283" i="26"/>
  <c r="H283" i="26" s="1"/>
  <c r="E223" i="26"/>
  <c r="H223" i="26" s="1"/>
  <c r="E152" i="26"/>
  <c r="G151" i="33"/>
  <c r="H151" i="33" s="1"/>
  <c r="G151" i="1"/>
  <c r="H151" i="1" s="1"/>
  <c r="E152" i="33"/>
  <c r="E152" i="8"/>
  <c r="E152" i="12"/>
  <c r="H152" i="12" s="1"/>
  <c r="E273" i="8"/>
  <c r="H273" i="8" s="1"/>
  <c r="E253" i="8"/>
  <c r="H253" i="8" s="1"/>
  <c r="E249" i="8"/>
  <c r="H249" i="8" s="1"/>
  <c r="E245" i="8"/>
  <c r="H245" i="8" s="1"/>
  <c r="E237" i="8"/>
  <c r="H237" i="8" s="1"/>
  <c r="E229" i="8"/>
  <c r="H229" i="8" s="1"/>
  <c r="E213" i="8"/>
  <c r="H213" i="8" s="1"/>
  <c r="E209" i="8"/>
  <c r="H209" i="8" s="1"/>
  <c r="E205" i="8"/>
  <c r="H205" i="8" s="1"/>
  <c r="E177" i="8"/>
  <c r="H177" i="8" s="1"/>
  <c r="E173" i="8"/>
  <c r="H173" i="8" s="1"/>
  <c r="E169" i="8"/>
  <c r="H169" i="8" s="1"/>
  <c r="E165" i="8"/>
  <c r="H165" i="8" s="1"/>
  <c r="E161" i="8"/>
  <c r="H161" i="8" s="1"/>
  <c r="E157" i="8"/>
  <c r="H157" i="8" s="1"/>
  <c r="H155" i="9"/>
  <c r="E288" i="33"/>
  <c r="H288" i="33" s="1"/>
  <c r="E287" i="33"/>
  <c r="H287" i="33" s="1"/>
  <c r="E286" i="33"/>
  <c r="H286" i="33" s="1"/>
  <c r="E285" i="33"/>
  <c r="H285" i="33" s="1"/>
  <c r="E284" i="33"/>
  <c r="H284" i="33" s="1"/>
  <c r="E283" i="33"/>
  <c r="H283" i="33" s="1"/>
  <c r="E282" i="33"/>
  <c r="H282" i="33" s="1"/>
  <c r="E281" i="33"/>
  <c r="H281" i="33" s="1"/>
  <c r="E280" i="33"/>
  <c r="H280" i="33" s="1"/>
  <c r="E279" i="33"/>
  <c r="H279" i="33" s="1"/>
  <c r="E278" i="33"/>
  <c r="H278" i="33" s="1"/>
  <c r="E276" i="33"/>
  <c r="H276" i="33" s="1"/>
  <c r="E275" i="33"/>
  <c r="H275" i="33" s="1"/>
  <c r="E274" i="33"/>
  <c r="H274" i="33" s="1"/>
  <c r="E273" i="33"/>
  <c r="H273" i="33" s="1"/>
  <c r="E272" i="33"/>
  <c r="H272" i="33" s="1"/>
  <c r="E271" i="33"/>
  <c r="H271" i="33" s="1"/>
  <c r="E270" i="33"/>
  <c r="H270" i="33" s="1"/>
  <c r="E268" i="33"/>
  <c r="H268" i="33" s="1"/>
  <c r="E267" i="33"/>
  <c r="H267" i="33" s="1"/>
  <c r="E266" i="33"/>
  <c r="H266" i="33" s="1"/>
  <c r="E265" i="33"/>
  <c r="H265" i="33" s="1"/>
  <c r="E264" i="33"/>
  <c r="H264" i="33" s="1"/>
  <c r="E263" i="33"/>
  <c r="H263" i="33" s="1"/>
  <c r="E262" i="33"/>
  <c r="H262" i="33" s="1"/>
  <c r="E261" i="33"/>
  <c r="H261" i="33" s="1"/>
  <c r="E260" i="33"/>
  <c r="H260" i="33" s="1"/>
  <c r="E259" i="33"/>
  <c r="H259" i="33" s="1"/>
  <c r="E258" i="33"/>
  <c r="H258" i="33" s="1"/>
  <c r="E257" i="33"/>
  <c r="H257" i="33" s="1"/>
  <c r="E256" i="33"/>
  <c r="H256" i="33" s="1"/>
  <c r="E255" i="33"/>
  <c r="H255" i="33" s="1"/>
  <c r="E254" i="33"/>
  <c r="H254" i="33" s="1"/>
  <c r="E253" i="33"/>
  <c r="H253" i="33" s="1"/>
  <c r="E252" i="33"/>
  <c r="H252" i="33" s="1"/>
  <c r="E251" i="33"/>
  <c r="H251" i="33" s="1"/>
  <c r="E250" i="33"/>
  <c r="H250" i="33" s="1"/>
  <c r="E249" i="33"/>
  <c r="H249" i="33" s="1"/>
  <c r="E248" i="33"/>
  <c r="H248" i="33" s="1"/>
  <c r="E247" i="33"/>
  <c r="H247" i="33" s="1"/>
  <c r="E246" i="33"/>
  <c r="H246" i="33" s="1"/>
  <c r="E245" i="33"/>
  <c r="H245" i="33" s="1"/>
  <c r="E244" i="33"/>
  <c r="H244" i="33" s="1"/>
  <c r="E243" i="33"/>
  <c r="H243" i="33"/>
  <c r="E242" i="33"/>
  <c r="H242" i="33" s="1"/>
  <c r="E241" i="33"/>
  <c r="H241" i="33" s="1"/>
  <c r="E240" i="33"/>
  <c r="H240" i="33" s="1"/>
  <c r="E239" i="33"/>
  <c r="H239" i="33" s="1"/>
  <c r="E238" i="33"/>
  <c r="H238" i="33" s="1"/>
  <c r="E237" i="33"/>
  <c r="H237" i="33" s="1"/>
  <c r="E236" i="33"/>
  <c r="H236" i="33" s="1"/>
  <c r="E235" i="33"/>
  <c r="H235" i="33" s="1"/>
  <c r="E234" i="33"/>
  <c r="H234" i="33" s="1"/>
  <c r="E233" i="33"/>
  <c r="H233" i="33" s="1"/>
  <c r="E232" i="33"/>
  <c r="H232" i="33" s="1"/>
  <c r="E231" i="33"/>
  <c r="H231" i="33" s="1"/>
  <c r="E230" i="33"/>
  <c r="H230" i="33" s="1"/>
  <c r="E229" i="33"/>
  <c r="H229" i="33" s="1"/>
  <c r="E228" i="33"/>
  <c r="H228" i="33" s="1"/>
  <c r="E227" i="33"/>
  <c r="H227" i="33" s="1"/>
  <c r="E226" i="33"/>
  <c r="H226" i="33" s="1"/>
  <c r="E223" i="33"/>
  <c r="H223" i="33" s="1"/>
  <c r="E222" i="33"/>
  <c r="H222" i="33" s="1"/>
  <c r="E221" i="33"/>
  <c r="H221" i="33" s="1"/>
  <c r="E220" i="33"/>
  <c r="H220" i="33" s="1"/>
  <c r="E219" i="33"/>
  <c r="H219" i="33" s="1"/>
  <c r="E218" i="33"/>
  <c r="H218" i="33" s="1"/>
  <c r="E217" i="33"/>
  <c r="H217" i="33" s="1"/>
  <c r="E216" i="33"/>
  <c r="H216" i="33" s="1"/>
  <c r="E215" i="33"/>
  <c r="H215" i="33" s="1"/>
  <c r="E214" i="33"/>
  <c r="H214" i="33" s="1"/>
  <c r="E213" i="33"/>
  <c r="H213" i="33" s="1"/>
  <c r="E212" i="33"/>
  <c r="H212" i="33" s="1"/>
  <c r="E211" i="33"/>
  <c r="H211" i="33" s="1"/>
  <c r="E210" i="33"/>
  <c r="H210" i="33" s="1"/>
  <c r="E209" i="33"/>
  <c r="H209" i="33" s="1"/>
  <c r="E208" i="33"/>
  <c r="H208" i="33" s="1"/>
  <c r="E207" i="33"/>
  <c r="H207" i="33" s="1"/>
  <c r="E206" i="33"/>
  <c r="H206" i="33" s="1"/>
  <c r="E205" i="33"/>
  <c r="H205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E196" i="33"/>
  <c r="H196" i="33" s="1"/>
  <c r="E195" i="33"/>
  <c r="H195" i="33" s="1"/>
  <c r="E194" i="33"/>
  <c r="H194" i="33" s="1"/>
  <c r="E193" i="33"/>
  <c r="H193" i="33" s="1"/>
  <c r="E192" i="33"/>
  <c r="H192" i="33" s="1"/>
  <c r="E191" i="33"/>
  <c r="H191" i="33" s="1"/>
  <c r="E190" i="33"/>
  <c r="H190" i="33" s="1"/>
  <c r="E189" i="33"/>
  <c r="H189" i="33" s="1"/>
  <c r="E188" i="33"/>
  <c r="H188" i="33" s="1"/>
  <c r="E187" i="33"/>
  <c r="H187" i="33" s="1"/>
  <c r="E186" i="33"/>
  <c r="H186" i="33" s="1"/>
  <c r="E185" i="33"/>
  <c r="H185" i="33" s="1"/>
  <c r="E184" i="33"/>
  <c r="H184" i="33" s="1"/>
  <c r="E183" i="33"/>
  <c r="H183" i="33" s="1"/>
  <c r="E182" i="33"/>
  <c r="H182" i="33" s="1"/>
  <c r="E181" i="33"/>
  <c r="H181" i="33" s="1"/>
  <c r="E180" i="33"/>
  <c r="H180" i="33" s="1"/>
  <c r="E179" i="33"/>
  <c r="H179" i="33" s="1"/>
  <c r="E178" i="33"/>
  <c r="H178" i="33" s="1"/>
  <c r="E177" i="33"/>
  <c r="H177" i="33" s="1"/>
  <c r="E176" i="33"/>
  <c r="H176" i="33" s="1"/>
  <c r="E175" i="33"/>
  <c r="H175" i="33" s="1"/>
  <c r="E174" i="33"/>
  <c r="H174" i="33" s="1"/>
  <c r="E173" i="33"/>
  <c r="H173" i="33" s="1"/>
  <c r="E172" i="33"/>
  <c r="H172" i="33" s="1"/>
  <c r="E171" i="33"/>
  <c r="H171" i="33" s="1"/>
  <c r="E170" i="33"/>
  <c r="H170" i="33" s="1"/>
  <c r="E169" i="33"/>
  <c r="H169" i="33" s="1"/>
  <c r="E168" i="33"/>
  <c r="H168" i="33" s="1"/>
  <c r="E167" i="33"/>
  <c r="H167" i="33" s="1"/>
  <c r="E166" i="33"/>
  <c r="H166" i="33" s="1"/>
  <c r="E165" i="33"/>
  <c r="H165" i="33" s="1"/>
  <c r="E164" i="33"/>
  <c r="H164" i="33" s="1"/>
  <c r="E163" i="33"/>
  <c r="H163" i="33" s="1"/>
  <c r="E162" i="33"/>
  <c r="H162" i="33" s="1"/>
  <c r="E161" i="33"/>
  <c r="H161" i="33" s="1"/>
  <c r="E160" i="33"/>
  <c r="H160" i="33"/>
  <c r="E159" i="33"/>
  <c r="H159" i="33" s="1"/>
  <c r="E158" i="33"/>
  <c r="H158" i="33" s="1"/>
  <c r="E157" i="33"/>
  <c r="H157" i="33" s="1"/>
  <c r="E156" i="33"/>
  <c r="H156" i="33" s="1"/>
  <c r="E155" i="33"/>
  <c r="H155" i="33" s="1"/>
  <c r="E154" i="33"/>
  <c r="H154" i="33" s="1"/>
  <c r="E258" i="34"/>
  <c r="H258" i="34" s="1"/>
  <c r="E256" i="34"/>
  <c r="H256" i="34" s="1"/>
  <c r="E254" i="34"/>
  <c r="H254" i="34" s="1"/>
  <c r="E253" i="34"/>
  <c r="H253" i="34" s="1"/>
  <c r="E238" i="34"/>
  <c r="H238" i="34" s="1"/>
  <c r="E235" i="34"/>
  <c r="H235" i="34" s="1"/>
  <c r="E232" i="34"/>
  <c r="H232" i="34" s="1"/>
  <c r="E231" i="34"/>
  <c r="H231" i="34" s="1"/>
  <c r="E212" i="34"/>
  <c r="H212" i="34" s="1"/>
  <c r="E187" i="34"/>
  <c r="H187" i="34" s="1"/>
  <c r="E178" i="34"/>
  <c r="H178" i="34" s="1"/>
  <c r="E244" i="1"/>
  <c r="H244" i="1" s="1"/>
  <c r="E243" i="1"/>
  <c r="H243" i="1" s="1"/>
  <c r="E238" i="1"/>
  <c r="H238" i="1" s="1"/>
  <c r="E231" i="1"/>
  <c r="H231" i="1" s="1"/>
  <c r="E202" i="1"/>
  <c r="H202" i="1" s="1"/>
  <c r="E196" i="1"/>
  <c r="H196" i="1" s="1"/>
  <c r="E178" i="1"/>
  <c r="H178" i="1" s="1"/>
  <c r="E177" i="1"/>
  <c r="H177" i="1" s="1"/>
  <c r="E176" i="1"/>
  <c r="H176" i="1" s="1"/>
  <c r="E173" i="1"/>
  <c r="H173" i="1" s="1"/>
  <c r="E163" i="1"/>
  <c r="H163" i="1" s="1"/>
  <c r="E288" i="2"/>
  <c r="H288" i="2" s="1"/>
  <c r="E287" i="2"/>
  <c r="H287" i="2" s="1"/>
  <c r="E286" i="2"/>
  <c r="H286" i="2" s="1"/>
  <c r="E285" i="2"/>
  <c r="H285" i="2" s="1"/>
  <c r="E283" i="2"/>
  <c r="H283" i="2" s="1"/>
  <c r="E282" i="2"/>
  <c r="H282" i="2" s="1"/>
  <c r="E281" i="2"/>
  <c r="H281" i="2" s="1"/>
  <c r="E280" i="2"/>
  <c r="H280" i="2" s="1"/>
  <c r="E278" i="2"/>
  <c r="H278" i="2" s="1"/>
  <c r="E275" i="2"/>
  <c r="H275" i="2" s="1"/>
  <c r="E273" i="2"/>
  <c r="H273" i="2" s="1"/>
  <c r="E270" i="2"/>
  <c r="H270" i="2" s="1"/>
  <c r="E268" i="2"/>
  <c r="H268" i="2" s="1"/>
  <c r="E266" i="2"/>
  <c r="H266" i="2" s="1"/>
  <c r="E265" i="2"/>
  <c r="H265" i="2" s="1"/>
  <c r="E264" i="2"/>
  <c r="H264" i="2" s="1"/>
  <c r="E263" i="2"/>
  <c r="H263" i="2" s="1"/>
  <c r="E262" i="2"/>
  <c r="H262" i="2" s="1"/>
  <c r="E261" i="2"/>
  <c r="H261" i="2" s="1"/>
  <c r="E259" i="2"/>
  <c r="H259" i="2" s="1"/>
  <c r="E258" i="2"/>
  <c r="H258" i="2" s="1"/>
  <c r="E256" i="2"/>
  <c r="H256" i="2" s="1"/>
  <c r="E254" i="2"/>
  <c r="H254" i="2" s="1"/>
  <c r="E253" i="2"/>
  <c r="H253" i="2" s="1"/>
  <c r="E252" i="2"/>
  <c r="H252" i="2" s="1"/>
  <c r="E250" i="2"/>
  <c r="H250" i="2" s="1"/>
  <c r="E249" i="2"/>
  <c r="H249" i="2" s="1"/>
  <c r="E248" i="2"/>
  <c r="H248" i="2" s="1"/>
  <c r="E247" i="2"/>
  <c r="H247" i="2" s="1"/>
  <c r="E246" i="2"/>
  <c r="H246" i="2" s="1"/>
  <c r="E245" i="2"/>
  <c r="H245" i="2" s="1"/>
  <c r="E244" i="2"/>
  <c r="H244" i="2" s="1"/>
  <c r="E243" i="2"/>
  <c r="H243" i="2" s="1"/>
  <c r="E242" i="2"/>
  <c r="H242" i="2" s="1"/>
  <c r="E240" i="2"/>
  <c r="H240" i="2" s="1"/>
  <c r="E239" i="2"/>
  <c r="H239" i="2" s="1"/>
  <c r="E238" i="2"/>
  <c r="H238" i="2" s="1"/>
  <c r="E237" i="2"/>
  <c r="H237" i="2" s="1"/>
  <c r="E235" i="2"/>
  <c r="H235" i="2" s="1"/>
  <c r="E234" i="2"/>
  <c r="H234" i="2" s="1"/>
  <c r="E233" i="2"/>
  <c r="H233" i="2" s="1"/>
  <c r="E232" i="2"/>
  <c r="H232" i="2" s="1"/>
  <c r="E231" i="2"/>
  <c r="H231" i="2" s="1"/>
  <c r="E230" i="2"/>
  <c r="H230" i="2" s="1"/>
  <c r="E229" i="2"/>
  <c r="H229" i="2" s="1"/>
  <c r="E228" i="2"/>
  <c r="H228" i="2" s="1"/>
  <c r="E227" i="2"/>
  <c r="H227" i="2" s="1"/>
  <c r="E226" i="2"/>
  <c r="H226" i="2" s="1"/>
  <c r="E223" i="2"/>
  <c r="H223" i="2" s="1"/>
  <c r="E222" i="2"/>
  <c r="H222" i="2" s="1"/>
  <c r="E220" i="2"/>
  <c r="H220" i="2" s="1"/>
  <c r="E219" i="2"/>
  <c r="H219" i="2" s="1"/>
  <c r="E218" i="2"/>
  <c r="H218" i="2" s="1"/>
  <c r="E216" i="2"/>
  <c r="H216" i="2" s="1"/>
  <c r="E215" i="2"/>
  <c r="H215" i="2" s="1"/>
  <c r="E214" i="2"/>
  <c r="H214" i="2" s="1"/>
  <c r="E213" i="2"/>
  <c r="H213" i="2" s="1"/>
  <c r="E211" i="2"/>
  <c r="H211" i="2" s="1"/>
  <c r="E210" i="2"/>
  <c r="H210" i="2" s="1"/>
  <c r="E209" i="2"/>
  <c r="H209" i="2" s="1"/>
  <c r="E208" i="2"/>
  <c r="H208" i="2" s="1"/>
  <c r="E207" i="2"/>
  <c r="H207" i="2" s="1"/>
  <c r="E206" i="2"/>
  <c r="H206" i="2" s="1"/>
  <c r="E205" i="2"/>
  <c r="H205" i="2" s="1"/>
  <c r="E203" i="2"/>
  <c r="H203" i="2" s="1"/>
  <c r="E202" i="2"/>
  <c r="H202" i="2" s="1"/>
  <c r="E201" i="2"/>
  <c r="H201" i="2" s="1"/>
  <c r="E198" i="2"/>
  <c r="H198" i="2" s="1"/>
  <c r="E197" i="2"/>
  <c r="H197" i="2" s="1"/>
  <c r="E196" i="2"/>
  <c r="H196" i="2" s="1"/>
  <c r="E195" i="2"/>
  <c r="H195" i="2" s="1"/>
  <c r="E194" i="2"/>
  <c r="H194" i="2" s="1"/>
  <c r="E193" i="2"/>
  <c r="H193" i="2" s="1"/>
  <c r="E192" i="2"/>
  <c r="H192" i="2" s="1"/>
  <c r="E189" i="2"/>
  <c r="H189" i="2" s="1"/>
  <c r="E188" i="2"/>
  <c r="H188" i="2" s="1"/>
  <c r="E187" i="2"/>
  <c r="H187" i="2" s="1"/>
  <c r="E186" i="2"/>
  <c r="H186" i="2" s="1"/>
  <c r="E185" i="2"/>
  <c r="H185" i="2" s="1"/>
  <c r="E183" i="2"/>
  <c r="H183" i="2" s="1"/>
  <c r="E182" i="2"/>
  <c r="H182" i="2" s="1"/>
  <c r="E181" i="2"/>
  <c r="H181" i="2" s="1"/>
  <c r="E180" i="2"/>
  <c r="H180" i="2" s="1"/>
  <c r="E179" i="2"/>
  <c r="H179" i="2" s="1"/>
  <c r="E178" i="2"/>
  <c r="H178" i="2" s="1"/>
  <c r="E177" i="2"/>
  <c r="H177" i="2" s="1"/>
  <c r="E176" i="2"/>
  <c r="H176" i="2" s="1"/>
  <c r="E175" i="2"/>
  <c r="H175" i="2" s="1"/>
  <c r="E174" i="2"/>
  <c r="H174" i="2" s="1"/>
  <c r="E173" i="2"/>
  <c r="H173" i="2" s="1"/>
  <c r="E172" i="2"/>
  <c r="H172" i="2" s="1"/>
  <c r="E170" i="2"/>
  <c r="H170" i="2" s="1"/>
  <c r="E169" i="2"/>
  <c r="H169" i="2" s="1"/>
  <c r="E168" i="2"/>
  <c r="H168" i="2" s="1"/>
  <c r="E167" i="2"/>
  <c r="H167" i="2" s="1"/>
  <c r="E166" i="2"/>
  <c r="H166" i="2" s="1"/>
  <c r="E165" i="2"/>
  <c r="H165" i="2" s="1"/>
  <c r="E164" i="2"/>
  <c r="H164" i="2" s="1"/>
  <c r="E163" i="2"/>
  <c r="H163" i="2" s="1"/>
  <c r="E162" i="2"/>
  <c r="H162" i="2" s="1"/>
  <c r="E160" i="2"/>
  <c r="H160" i="2" s="1"/>
  <c r="E159" i="2"/>
  <c r="H159" i="2" s="1"/>
  <c r="E158" i="2"/>
  <c r="H158" i="2" s="1"/>
  <c r="E157" i="2"/>
  <c r="H157" i="2" s="1"/>
  <c r="E156" i="2"/>
  <c r="H156" i="2" s="1"/>
  <c r="E155" i="2"/>
  <c r="H155" i="2" s="1"/>
  <c r="E154" i="2"/>
  <c r="H154" i="2" s="1"/>
  <c r="E153" i="2"/>
  <c r="H153" i="2" s="1"/>
  <c r="H236" i="4"/>
  <c r="H228" i="4"/>
  <c r="H224" i="4"/>
  <c r="H220" i="4"/>
  <c r="H212" i="4"/>
  <c r="H204" i="4"/>
  <c r="H200" i="4"/>
  <c r="H192" i="4"/>
  <c r="H188" i="4"/>
  <c r="H184" i="4"/>
  <c r="H180" i="4"/>
  <c r="H176" i="4"/>
  <c r="H172" i="4"/>
  <c r="H168" i="4"/>
  <c r="H164" i="4"/>
  <c r="H160" i="4"/>
  <c r="H288" i="5"/>
  <c r="H284" i="5"/>
  <c r="H280" i="5"/>
  <c r="H276" i="5"/>
  <c r="H260" i="5"/>
  <c r="H236" i="5"/>
  <c r="H224" i="5"/>
  <c r="H204" i="5"/>
  <c r="H180" i="5"/>
  <c r="H172" i="5"/>
  <c r="H288" i="6"/>
  <c r="H284" i="6"/>
  <c r="H280" i="6"/>
  <c r="H276" i="6"/>
  <c r="H272" i="6"/>
  <c r="H268" i="6"/>
  <c r="H264" i="6"/>
  <c r="H260" i="6"/>
  <c r="H256" i="6"/>
  <c r="H252" i="6"/>
  <c r="H236" i="6"/>
  <c r="H224" i="6"/>
  <c r="H220" i="6"/>
  <c r="H216" i="6"/>
  <c r="H212" i="6"/>
  <c r="H204" i="6"/>
  <c r="H200" i="6"/>
  <c r="H192" i="6"/>
  <c r="H188" i="6"/>
  <c r="H184" i="6"/>
  <c r="H180" i="6"/>
  <c r="H172" i="6"/>
  <c r="H164" i="6"/>
  <c r="H280" i="7"/>
  <c r="H264" i="7"/>
  <c r="H260" i="7"/>
  <c r="H236" i="7"/>
  <c r="H224" i="7"/>
  <c r="H212" i="7"/>
  <c r="H200" i="7"/>
  <c r="H192" i="7"/>
  <c r="H184" i="7"/>
  <c r="H180" i="7"/>
  <c r="H160" i="7"/>
  <c r="H288" i="8"/>
  <c r="H284" i="8"/>
  <c r="H280" i="8"/>
  <c r="H276" i="8"/>
  <c r="H272" i="8"/>
  <c r="E268" i="8"/>
  <c r="H268" i="8" s="1"/>
  <c r="H264" i="8"/>
  <c r="H260" i="8"/>
  <c r="E256" i="8"/>
  <c r="H256" i="8" s="1"/>
  <c r="H252" i="8"/>
  <c r="E244" i="8"/>
  <c r="H244" i="8" s="1"/>
  <c r="H236" i="8"/>
  <c r="E232" i="8"/>
  <c r="H232" i="8" s="1"/>
  <c r="H224" i="8"/>
  <c r="H220" i="8"/>
  <c r="E216" i="8"/>
  <c r="H216" i="8" s="1"/>
  <c r="H212" i="8"/>
  <c r="E208" i="8"/>
  <c r="H208" i="8" s="1"/>
  <c r="H204" i="8"/>
  <c r="H200" i="8"/>
  <c r="E196" i="8"/>
  <c r="H196" i="8" s="1"/>
  <c r="H192" i="8"/>
  <c r="H188" i="8"/>
  <c r="H184" i="8"/>
  <c r="H180" i="8"/>
  <c r="E176" i="8"/>
  <c r="H176" i="8" s="1"/>
  <c r="H168" i="8"/>
  <c r="H164" i="8"/>
  <c r="H160" i="8"/>
  <c r="H284" i="9"/>
  <c r="H272" i="9"/>
  <c r="H260" i="9"/>
  <c r="H240" i="9"/>
  <c r="H237" i="9"/>
  <c r="H233" i="9"/>
  <c r="H225" i="9"/>
  <c r="H221" i="9"/>
  <c r="H215" i="9"/>
  <c r="H212" i="9"/>
  <c r="H199" i="9"/>
  <c r="H192" i="9"/>
  <c r="H188" i="9"/>
  <c r="H185" i="9"/>
  <c r="H182" i="9"/>
  <c r="H169" i="9"/>
  <c r="H166" i="9"/>
  <c r="H160" i="9"/>
  <c r="H154" i="9"/>
  <c r="E156" i="14"/>
  <c r="H156" i="14" s="1"/>
  <c r="E176" i="14"/>
  <c r="H176" i="14" s="1"/>
  <c r="E196" i="14"/>
  <c r="H196" i="14" s="1"/>
  <c r="E208" i="14"/>
  <c r="H208" i="14" s="1"/>
  <c r="E216" i="14"/>
  <c r="H216" i="14" s="1"/>
  <c r="E232" i="14"/>
  <c r="H232" i="14" s="1"/>
  <c r="E157" i="14"/>
  <c r="H157" i="14" s="1"/>
  <c r="E161" i="14"/>
  <c r="H161" i="14" s="1"/>
  <c r="E165" i="14"/>
  <c r="H165" i="14" s="1"/>
  <c r="E169" i="14"/>
  <c r="H169" i="14" s="1"/>
  <c r="E173" i="14"/>
  <c r="H173" i="14" s="1"/>
  <c r="E177" i="14"/>
  <c r="H177" i="14" s="1"/>
  <c r="E205" i="14"/>
  <c r="H205" i="14" s="1"/>
  <c r="E209" i="14"/>
  <c r="H209" i="14" s="1"/>
  <c r="E213" i="14"/>
  <c r="H213" i="14" s="1"/>
  <c r="E229" i="14"/>
  <c r="H229" i="14" s="1"/>
  <c r="E237" i="14"/>
  <c r="H237" i="14" s="1"/>
  <c r="E158" i="14"/>
  <c r="H158" i="14" s="1"/>
  <c r="E166" i="14"/>
  <c r="H166" i="14" s="1"/>
  <c r="E170" i="14"/>
  <c r="H170" i="14" s="1"/>
  <c r="E174" i="14"/>
  <c r="H174" i="14" s="1"/>
  <c r="E178" i="14"/>
  <c r="H178" i="14" s="1"/>
  <c r="E182" i="14"/>
  <c r="H182" i="14" s="1"/>
  <c r="E186" i="14"/>
  <c r="H186" i="14" s="1"/>
  <c r="E206" i="14"/>
  <c r="H206" i="14" s="1"/>
  <c r="E210" i="14"/>
  <c r="H210" i="14" s="1"/>
  <c r="E214" i="14"/>
  <c r="H214" i="14" s="1"/>
  <c r="E230" i="14"/>
  <c r="H230" i="14" s="1"/>
  <c r="E238" i="14"/>
  <c r="H238" i="14" s="1"/>
  <c r="E159" i="14"/>
  <c r="H159" i="14" s="1"/>
  <c r="E167" i="14"/>
  <c r="H167" i="14" s="1"/>
  <c r="E175" i="14"/>
  <c r="H175" i="14" s="1"/>
  <c r="E179" i="14"/>
  <c r="H179" i="14"/>
  <c r="E183" i="14"/>
  <c r="H183" i="14" s="1"/>
  <c r="E203" i="14"/>
  <c r="H203" i="14" s="1"/>
  <c r="E223" i="14"/>
  <c r="H223" i="14" s="1"/>
  <c r="E231" i="14"/>
  <c r="H231" i="14" s="1"/>
  <c r="E235" i="14"/>
  <c r="H235" i="14" s="1"/>
  <c r="E239" i="14"/>
  <c r="H239" i="14" s="1"/>
  <c r="E243" i="14"/>
  <c r="H243" i="14" s="1"/>
  <c r="E244" i="14"/>
  <c r="H244" i="14" s="1"/>
  <c r="E247" i="14"/>
  <c r="H247" i="14" s="1"/>
  <c r="E248" i="14"/>
  <c r="H248" i="14" s="1"/>
  <c r="E249" i="14"/>
  <c r="H249" i="14" s="1"/>
  <c r="E250" i="14"/>
  <c r="H250" i="14" s="1"/>
  <c r="E252" i="14"/>
  <c r="H252" i="14" s="1"/>
  <c r="E253" i="14"/>
  <c r="H253" i="14" s="1"/>
  <c r="E256" i="14"/>
  <c r="H256" i="14" s="1"/>
  <c r="E258" i="14"/>
  <c r="H258" i="14" s="1"/>
  <c r="E259" i="14"/>
  <c r="H259" i="14" s="1"/>
  <c r="E261" i="14"/>
  <c r="H261" i="14" s="1"/>
  <c r="E268" i="14"/>
  <c r="H268" i="14" s="1"/>
  <c r="E157" i="20"/>
  <c r="E165" i="20"/>
  <c r="H165" i="20" s="1"/>
  <c r="E173" i="20"/>
  <c r="E177" i="20"/>
  <c r="E178" i="20"/>
  <c r="H178" i="20" s="1"/>
  <c r="E187" i="20"/>
  <c r="E196" i="20"/>
  <c r="E203" i="20"/>
  <c r="E205" i="20"/>
  <c r="H205" i="20" s="1"/>
  <c r="E208" i="20"/>
  <c r="E209" i="20"/>
  <c r="H209" i="20" s="1"/>
  <c r="E213" i="20"/>
  <c r="E214" i="20"/>
  <c r="H214" i="20" s="1"/>
  <c r="E232" i="20"/>
  <c r="E235" i="20"/>
  <c r="E238" i="20"/>
  <c r="E244" i="20"/>
  <c r="H244" i="20" s="1"/>
  <c r="E249" i="20"/>
  <c r="H249" i="20" s="1"/>
  <c r="E256" i="20"/>
  <c r="E259" i="20"/>
  <c r="E262" i="20"/>
  <c r="E156" i="22"/>
  <c r="H156" i="22" s="1"/>
  <c r="E164" i="22"/>
  <c r="H164" i="22" s="1"/>
  <c r="E172" i="22"/>
  <c r="H172" i="22" s="1"/>
  <c r="E176" i="22"/>
  <c r="H176" i="22" s="1"/>
  <c r="E157" i="22"/>
  <c r="H157" i="22" s="1"/>
  <c r="E161" i="22"/>
  <c r="H161" i="22" s="1"/>
  <c r="E165" i="22"/>
  <c r="H165" i="22" s="1"/>
  <c r="E169" i="22"/>
  <c r="H169" i="22" s="1"/>
  <c r="E173" i="22"/>
  <c r="H173" i="22" s="1"/>
  <c r="E154" i="22"/>
  <c r="H154" i="22" s="1"/>
  <c r="E166" i="22"/>
  <c r="H166" i="22" s="1"/>
  <c r="E174" i="22"/>
  <c r="H174" i="22"/>
  <c r="E178" i="22"/>
  <c r="H178" i="22" s="1"/>
  <c r="E182" i="22"/>
  <c r="H182" i="22" s="1"/>
  <c r="E159" i="22"/>
  <c r="H159" i="22" s="1"/>
  <c r="E163" i="22"/>
  <c r="H163" i="22" s="1"/>
  <c r="E175" i="22"/>
  <c r="H175" i="22" s="1"/>
  <c r="E185" i="22"/>
  <c r="H185" i="22" s="1"/>
  <c r="E189" i="22"/>
  <c r="H189" i="22" s="1"/>
  <c r="E205" i="22"/>
  <c r="H205" i="22" s="1"/>
  <c r="E213" i="22"/>
  <c r="H213" i="22" s="1"/>
  <c r="E229" i="22"/>
  <c r="H229" i="22" s="1"/>
  <c r="E249" i="22"/>
  <c r="H249" i="22" s="1"/>
  <c r="E253" i="22"/>
  <c r="H253" i="22" s="1"/>
  <c r="E273" i="22"/>
  <c r="H273" i="22" s="1"/>
  <c r="E179" i="22"/>
  <c r="H179" i="22" s="1"/>
  <c r="E186" i="22"/>
  <c r="H186" i="22" s="1"/>
  <c r="E202" i="22"/>
  <c r="H202" i="22" s="1"/>
  <c r="E206" i="22"/>
  <c r="H206" i="22" s="1"/>
  <c r="E210" i="22"/>
  <c r="H210" i="22" s="1"/>
  <c r="E214" i="22"/>
  <c r="H214" i="22" s="1"/>
  <c r="E218" i="22"/>
  <c r="H218" i="22" s="1"/>
  <c r="E222" i="22"/>
  <c r="H222" i="22" s="1"/>
  <c r="E238" i="22"/>
  <c r="H238" i="22" s="1"/>
  <c r="E254" i="22"/>
  <c r="H254" i="22" s="1"/>
  <c r="E262" i="22"/>
  <c r="H262" i="22" s="1"/>
  <c r="E270" i="22"/>
  <c r="H270" i="22" s="1"/>
  <c r="E177" i="22"/>
  <c r="H177" i="22" s="1"/>
  <c r="E183" i="22"/>
  <c r="H183" i="22" s="1"/>
  <c r="E187" i="22"/>
  <c r="H187" i="22" s="1"/>
  <c r="E195" i="22"/>
  <c r="H195" i="22" s="1"/>
  <c r="E199" i="22"/>
  <c r="H199" i="22" s="1"/>
  <c r="E203" i="22"/>
  <c r="H203" i="22" s="1"/>
  <c r="E211" i="22"/>
  <c r="H211" i="22" s="1"/>
  <c r="E231" i="22"/>
  <c r="H231" i="22" s="1"/>
  <c r="E235" i="22"/>
  <c r="H235" i="22" s="1"/>
  <c r="E239" i="22"/>
  <c r="H239" i="22" s="1"/>
  <c r="E243" i="22"/>
  <c r="H243" i="22" s="1"/>
  <c r="E247" i="22"/>
  <c r="H247" i="22" s="1"/>
  <c r="E251" i="22"/>
  <c r="H251" i="22" s="1"/>
  <c r="E255" i="22"/>
  <c r="H255" i="22" s="1"/>
  <c r="E181" i="22"/>
  <c r="H181" i="22" s="1"/>
  <c r="E184" i="22"/>
  <c r="H184" i="22" s="1"/>
  <c r="E196" i="22"/>
  <c r="H196" i="22" s="1"/>
  <c r="E208" i="22"/>
  <c r="H208" i="22" s="1"/>
  <c r="E212" i="22"/>
  <c r="H212" i="22" s="1"/>
  <c r="E216" i="22"/>
  <c r="H216" i="22" s="1"/>
  <c r="E232" i="22"/>
  <c r="H232" i="22" s="1"/>
  <c r="E244" i="22"/>
  <c r="H244" i="22" s="1"/>
  <c r="E256" i="22"/>
  <c r="H256" i="22" s="1"/>
  <c r="E268" i="22"/>
  <c r="H268" i="22" s="1"/>
  <c r="E288" i="22"/>
  <c r="H288" i="22" s="1"/>
  <c r="E157" i="28"/>
  <c r="H157" i="28" s="1"/>
  <c r="E165" i="28"/>
  <c r="H165" i="28" s="1"/>
  <c r="E173" i="28"/>
  <c r="H173" i="28" s="1"/>
  <c r="E181" i="28"/>
  <c r="H181" i="28"/>
  <c r="E189" i="28"/>
  <c r="H189" i="28" s="1"/>
  <c r="E197" i="28"/>
  <c r="H197" i="28" s="1"/>
  <c r="E205" i="28"/>
  <c r="H205" i="28" s="1"/>
  <c r="E213" i="28"/>
  <c r="H213" i="28" s="1"/>
  <c r="E221" i="28"/>
  <c r="H221" i="28" s="1"/>
  <c r="E229" i="28"/>
  <c r="H229" i="28" s="1"/>
  <c r="E237" i="28"/>
  <c r="H237" i="28" s="1"/>
  <c r="E245" i="28"/>
  <c r="H245" i="28" s="1"/>
  <c r="E253" i="28"/>
  <c r="H253" i="28" s="1"/>
  <c r="E153" i="28"/>
  <c r="H153" i="28" s="1"/>
  <c r="E161" i="28"/>
  <c r="H161" i="28" s="1"/>
  <c r="E169" i="28"/>
  <c r="H169" i="28" s="1"/>
  <c r="E177" i="28"/>
  <c r="H177" i="28" s="1"/>
  <c r="E185" i="28"/>
  <c r="H185" i="28" s="1"/>
  <c r="E193" i="28"/>
  <c r="H193" i="28" s="1"/>
  <c r="E201" i="28"/>
  <c r="H201" i="28" s="1"/>
  <c r="E209" i="28"/>
  <c r="H209" i="28" s="1"/>
  <c r="E217" i="28"/>
  <c r="H217" i="28" s="1"/>
  <c r="E233" i="28"/>
  <c r="H233" i="28" s="1"/>
  <c r="E241" i="28"/>
  <c r="H241" i="28" s="1"/>
  <c r="E154" i="28"/>
  <c r="H154" i="28" s="1"/>
  <c r="E164" i="28"/>
  <c r="H164" i="28" s="1"/>
  <c r="E167" i="28"/>
  <c r="H167" i="28" s="1"/>
  <c r="E170" i="28"/>
  <c r="H170" i="28" s="1"/>
  <c r="E180" i="28"/>
  <c r="H180" i="28" s="1"/>
  <c r="E183" i="28"/>
  <c r="H183" i="28" s="1"/>
  <c r="E186" i="28"/>
  <c r="H186" i="28" s="1"/>
  <c r="E196" i="28"/>
  <c r="H196" i="28" s="1"/>
  <c r="E199" i="28"/>
  <c r="H199" i="28" s="1"/>
  <c r="E202" i="28"/>
  <c r="H202" i="28" s="1"/>
  <c r="E212" i="28"/>
  <c r="H212" i="28" s="1"/>
  <c r="E215" i="28"/>
  <c r="H215" i="28" s="1"/>
  <c r="E218" i="28"/>
  <c r="H218" i="28" s="1"/>
  <c r="E232" i="28"/>
  <c r="H232" i="28" s="1"/>
  <c r="E235" i="28"/>
  <c r="H235" i="28" s="1"/>
  <c r="E238" i="28"/>
  <c r="H238" i="28" s="1"/>
  <c r="E249" i="28"/>
  <c r="H249" i="28" s="1"/>
  <c r="E258" i="28"/>
  <c r="H258" i="28" s="1"/>
  <c r="E259" i="28"/>
  <c r="H259" i="28" s="1"/>
  <c r="E266" i="28"/>
  <c r="H266" i="28" s="1"/>
  <c r="E267" i="28"/>
  <c r="H267" i="28" s="1"/>
  <c r="E268" i="28"/>
  <c r="H268" i="28" s="1"/>
  <c r="E274" i="28"/>
  <c r="H274" i="28" s="1"/>
  <c r="E276" i="28"/>
  <c r="H276" i="28" s="1"/>
  <c r="E282" i="28"/>
  <c r="H282" i="28" s="1"/>
  <c r="E283" i="28"/>
  <c r="H283" i="28" s="1"/>
  <c r="E158" i="28"/>
  <c r="H158" i="28" s="1"/>
  <c r="E168" i="28"/>
  <c r="H168" i="28" s="1"/>
  <c r="E174" i="28"/>
  <c r="H174" i="28" s="1"/>
  <c r="E184" i="28"/>
  <c r="H184" i="28" s="1"/>
  <c r="E187" i="28"/>
  <c r="H187" i="28" s="1"/>
  <c r="E190" i="28"/>
  <c r="H190" i="28" s="1"/>
  <c r="E200" i="28"/>
  <c r="H200" i="28" s="1"/>
  <c r="E203" i="28"/>
  <c r="H203" i="28" s="1"/>
  <c r="E206" i="28"/>
  <c r="H206" i="28" s="1"/>
  <c r="E216" i="28"/>
  <c r="H216" i="28" s="1"/>
  <c r="E219" i="28"/>
  <c r="H219" i="28" s="1"/>
  <c r="E222" i="28"/>
  <c r="H222" i="28" s="1"/>
  <c r="E226" i="28"/>
  <c r="H226" i="28" s="1"/>
  <c r="E236" i="28"/>
  <c r="H236" i="28" s="1"/>
  <c r="E239" i="28"/>
  <c r="H239" i="28" s="1"/>
  <c r="E242" i="28"/>
  <c r="H242" i="28" s="1"/>
  <c r="E250" i="28"/>
  <c r="H250" i="28" s="1"/>
  <c r="E261" i="28"/>
  <c r="H261" i="28" s="1"/>
  <c r="E156" i="28"/>
  <c r="H156" i="28" s="1"/>
  <c r="E159" i="28"/>
  <c r="H159" i="28" s="1"/>
  <c r="E162" i="28"/>
  <c r="H162" i="28" s="1"/>
  <c r="E172" i="28"/>
  <c r="H172" i="28" s="1"/>
  <c r="E175" i="28"/>
  <c r="H175" i="28" s="1"/>
  <c r="E178" i="28"/>
  <c r="H178" i="28" s="1"/>
  <c r="E188" i="28"/>
  <c r="H188" i="28" s="1"/>
  <c r="E191" i="28"/>
  <c r="H191" i="28" s="1"/>
  <c r="E204" i="28"/>
  <c r="H204" i="28" s="1"/>
  <c r="E210" i="28"/>
  <c r="H210" i="28" s="1"/>
  <c r="E220" i="28"/>
  <c r="H220" i="28" s="1"/>
  <c r="E223" i="28"/>
  <c r="H223" i="28" s="1"/>
  <c r="E227" i="28"/>
  <c r="H227" i="28" s="1"/>
  <c r="E230" i="28"/>
  <c r="H230" i="28" s="1"/>
  <c r="E240" i="28"/>
  <c r="H240" i="28" s="1"/>
  <c r="E243" i="28"/>
  <c r="H243" i="28" s="1"/>
  <c r="E246" i="28"/>
  <c r="H246" i="28" s="1"/>
  <c r="E251" i="28"/>
  <c r="H251" i="28" s="1"/>
  <c r="E254" i="28"/>
  <c r="H254" i="28" s="1"/>
  <c r="E256" i="28"/>
  <c r="H256" i="28" s="1"/>
  <c r="E262" i="28"/>
  <c r="H262" i="28" s="1"/>
  <c r="E263" i="28"/>
  <c r="H263" i="28" s="1"/>
  <c r="E264" i="28"/>
  <c r="H264" i="28" s="1"/>
  <c r="E270" i="28"/>
  <c r="H270" i="28" s="1"/>
  <c r="E271" i="28"/>
  <c r="H271" i="28" s="1"/>
  <c r="E272" i="28"/>
  <c r="H272" i="28" s="1"/>
  <c r="E280" i="28"/>
  <c r="H280" i="28" s="1"/>
  <c r="E286" i="28"/>
  <c r="H286" i="28" s="1"/>
  <c r="E288" i="28"/>
  <c r="H288" i="28" s="1"/>
  <c r="E160" i="28"/>
  <c r="H160" i="28" s="1"/>
  <c r="E163" i="28"/>
  <c r="H163" i="28" s="1"/>
  <c r="E166" i="28"/>
  <c r="H166" i="28" s="1"/>
  <c r="E176" i="28"/>
  <c r="H176" i="28" s="1"/>
  <c r="E179" i="28"/>
  <c r="H179" i="28" s="1"/>
  <c r="E182" i="28"/>
  <c r="H182" i="28" s="1"/>
  <c r="E192" i="28"/>
  <c r="H192" i="28" s="1"/>
  <c r="E195" i="28"/>
  <c r="H195" i="28" s="1"/>
  <c r="E198" i="28"/>
  <c r="H198" i="28" s="1"/>
  <c r="E208" i="28"/>
  <c r="H208" i="28" s="1"/>
  <c r="E211" i="28"/>
  <c r="H211" i="28" s="1"/>
  <c r="E214" i="28"/>
  <c r="H214" i="28" s="1"/>
  <c r="E228" i="28"/>
  <c r="H228" i="28" s="1"/>
  <c r="E231" i="28"/>
  <c r="H231" i="28" s="1"/>
  <c r="E234" i="28"/>
  <c r="H234" i="28" s="1"/>
  <c r="E244" i="28"/>
  <c r="H244" i="28" s="1"/>
  <c r="E247" i="28"/>
  <c r="H247" i="28" s="1"/>
  <c r="E248" i="28"/>
  <c r="H248" i="28" s="1"/>
  <c r="E252" i="28"/>
  <c r="H252" i="28" s="1"/>
  <c r="E257" i="28"/>
  <c r="H257" i="28" s="1"/>
  <c r="E265" i="28"/>
  <c r="H265" i="28" s="1"/>
  <c r="E273" i="28"/>
  <c r="H273" i="28" s="1"/>
  <c r="E281" i="28"/>
  <c r="H281" i="28" s="1"/>
  <c r="E152" i="20"/>
  <c r="H152" i="20" s="1"/>
  <c r="H260" i="14"/>
  <c r="H255" i="14"/>
  <c r="H252" i="11"/>
  <c r="H236" i="11"/>
  <c r="H224" i="11"/>
  <c r="H212" i="11"/>
  <c r="H204" i="11"/>
  <c r="H192" i="11"/>
  <c r="H188" i="11"/>
  <c r="H180" i="11"/>
  <c r="H164" i="11"/>
  <c r="H288" i="12"/>
  <c r="H284" i="12"/>
  <c r="H280" i="12"/>
  <c r="H276" i="12"/>
  <c r="H272" i="12"/>
  <c r="H264" i="12"/>
  <c r="H260" i="12"/>
  <c r="H236" i="12"/>
  <c r="H224" i="12"/>
  <c r="H212" i="12"/>
  <c r="H204" i="12"/>
  <c r="H200" i="12"/>
  <c r="H192" i="12"/>
  <c r="H188" i="12"/>
  <c r="H184" i="12"/>
  <c r="H180" i="12"/>
  <c r="H288" i="13"/>
  <c r="H284" i="13"/>
  <c r="H280" i="13"/>
  <c r="H276" i="13"/>
  <c r="H264" i="13"/>
  <c r="H260" i="13"/>
  <c r="H236" i="13"/>
  <c r="H228" i="13"/>
  <c r="H224" i="13"/>
  <c r="H204" i="13"/>
  <c r="H197" i="13"/>
  <c r="H181" i="13"/>
  <c r="H171" i="13"/>
  <c r="H285" i="14"/>
  <c r="H281" i="14"/>
  <c r="H273" i="14"/>
  <c r="H269" i="14"/>
  <c r="H266" i="14"/>
  <c r="H255" i="11"/>
  <c r="H227" i="11"/>
  <c r="H215" i="11"/>
  <c r="H207" i="11"/>
  <c r="H195" i="11"/>
  <c r="H179" i="11"/>
  <c r="H171" i="11"/>
  <c r="H167" i="11"/>
  <c r="H155" i="11"/>
  <c r="H287" i="12"/>
  <c r="H283" i="12"/>
  <c r="H279" i="12"/>
  <c r="H275" i="12"/>
  <c r="H271" i="12"/>
  <c r="H267" i="12"/>
  <c r="H259" i="12"/>
  <c r="H255" i="12"/>
  <c r="H227" i="12"/>
  <c r="H219" i="12"/>
  <c r="H215" i="12"/>
  <c r="H207" i="12"/>
  <c r="H199" i="12"/>
  <c r="H171" i="12"/>
  <c r="H155" i="12"/>
  <c r="H287" i="13"/>
  <c r="H283" i="13"/>
  <c r="H271" i="13"/>
  <c r="H255" i="13"/>
  <c r="H243" i="13"/>
  <c r="H227" i="13"/>
  <c r="H223" i="13"/>
  <c r="H219" i="13"/>
  <c r="H194" i="13"/>
  <c r="H190" i="13"/>
  <c r="H185" i="13"/>
  <c r="H180" i="13"/>
  <c r="H155" i="13"/>
  <c r="H284" i="14"/>
  <c r="H280" i="14"/>
  <c r="H276" i="14"/>
  <c r="H215" i="14"/>
  <c r="H211" i="14"/>
  <c r="H207" i="14"/>
  <c r="H199" i="14"/>
  <c r="H195" i="14"/>
  <c r="H191" i="14"/>
  <c r="H171" i="14"/>
  <c r="H163" i="14"/>
  <c r="H155" i="14"/>
  <c r="H287" i="15"/>
  <c r="H283" i="15"/>
  <c r="H279" i="15"/>
  <c r="H275" i="15"/>
  <c r="H271" i="15"/>
  <c r="H267" i="15"/>
  <c r="H263" i="15"/>
  <c r="H255" i="15"/>
  <c r="H251" i="15"/>
  <c r="H235" i="15"/>
  <c r="H231" i="15"/>
  <c r="H227" i="15"/>
  <c r="H223" i="15"/>
  <c r="H219" i="15"/>
  <c r="H215" i="15"/>
  <c r="H211" i="15"/>
  <c r="H207" i="15"/>
  <c r="H203" i="15"/>
  <c r="H199" i="15"/>
  <c r="H195" i="15"/>
  <c r="H191" i="15"/>
  <c r="H183" i="15"/>
  <c r="H179" i="15"/>
  <c r="H175" i="15"/>
  <c r="H171" i="15"/>
  <c r="H163" i="15"/>
  <c r="H155" i="15"/>
  <c r="H287" i="16"/>
  <c r="H283" i="16"/>
  <c r="H279" i="16"/>
  <c r="H275" i="16"/>
  <c r="H271" i="16"/>
  <c r="H267" i="16"/>
  <c r="H263" i="16"/>
  <c r="H259" i="16"/>
  <c r="H243" i="16"/>
  <c r="H231" i="16"/>
  <c r="H227" i="16"/>
  <c r="H223" i="16"/>
  <c r="H215" i="16"/>
  <c r="H211" i="16"/>
  <c r="H207" i="16"/>
  <c r="H199" i="16"/>
  <c r="H191" i="16"/>
  <c r="H179" i="16"/>
  <c r="H171" i="16"/>
  <c r="H167" i="16"/>
  <c r="H159" i="16"/>
  <c r="H194" i="16"/>
  <c r="H190" i="16"/>
  <c r="H236" i="14"/>
  <c r="H228" i="14"/>
  <c r="H224" i="14"/>
  <c r="H220" i="14"/>
  <c r="H212" i="14"/>
  <c r="H204" i="14"/>
  <c r="H200" i="14"/>
  <c r="H192" i="14"/>
  <c r="H184" i="14"/>
  <c r="H172" i="14"/>
  <c r="H164" i="14"/>
  <c r="H160" i="14"/>
  <c r="H288" i="15"/>
  <c r="H284" i="15"/>
  <c r="H280" i="15"/>
  <c r="H276" i="15"/>
  <c r="H272" i="15"/>
  <c r="H264" i="15"/>
  <c r="H260" i="15"/>
  <c r="H252" i="15"/>
  <c r="H248" i="15"/>
  <c r="H240" i="15"/>
  <c r="H236" i="15"/>
  <c r="H228" i="15"/>
  <c r="H224" i="15"/>
  <c r="H220" i="15"/>
  <c r="H204" i="15"/>
  <c r="H200" i="15"/>
  <c r="H192" i="15"/>
  <c r="H188" i="15"/>
  <c r="H184" i="15"/>
  <c r="H180" i="15"/>
  <c r="H172" i="15"/>
  <c r="H168" i="15"/>
  <c r="H164" i="15"/>
  <c r="H160" i="15"/>
  <c r="H288" i="16"/>
  <c r="H284" i="16"/>
  <c r="H280" i="16"/>
  <c r="H276" i="16"/>
  <c r="H272" i="16"/>
  <c r="H264" i="16"/>
  <c r="H244" i="16"/>
  <c r="H236" i="16"/>
  <c r="H228" i="16"/>
  <c r="H224" i="16"/>
  <c r="H220" i="16"/>
  <c r="H212" i="16"/>
  <c r="H204" i="16"/>
  <c r="H200" i="16"/>
  <c r="H192" i="16"/>
  <c r="H184" i="16"/>
  <c r="H180" i="16"/>
  <c r="H164" i="16"/>
  <c r="H160" i="16"/>
  <c r="H230" i="17"/>
  <c r="H226" i="17"/>
  <c r="H222" i="17"/>
  <c r="H218" i="17"/>
  <c r="H214" i="17"/>
  <c r="H210" i="17"/>
  <c r="H206" i="17"/>
  <c r="H202" i="17"/>
  <c r="H198" i="17"/>
  <c r="H194" i="17"/>
  <c r="H190" i="17"/>
  <c r="H186" i="17"/>
  <c r="H182" i="17"/>
  <c r="H178" i="17"/>
  <c r="H170" i="17"/>
  <c r="H166" i="17"/>
  <c r="H162" i="17"/>
  <c r="H158" i="17"/>
  <c r="H154" i="17"/>
  <c r="H206" i="18"/>
  <c r="H194" i="18"/>
  <c r="H162" i="18"/>
  <c r="H286" i="19"/>
  <c r="H282" i="19"/>
  <c r="H278" i="19"/>
  <c r="H274" i="19"/>
  <c r="H270" i="19"/>
  <c r="H242" i="19"/>
  <c r="H230" i="19"/>
  <c r="H226" i="19"/>
  <c r="H222" i="19"/>
  <c r="H218" i="19"/>
  <c r="H202" i="19"/>
  <c r="H198" i="19"/>
  <c r="H194" i="19"/>
  <c r="H190" i="19"/>
  <c r="H170" i="19"/>
  <c r="H162" i="19"/>
  <c r="H225" i="17"/>
  <c r="H221" i="17"/>
  <c r="H217" i="17"/>
  <c r="H213" i="17"/>
  <c r="H209" i="17"/>
  <c r="H205" i="17"/>
  <c r="H201" i="17"/>
  <c r="H197" i="17"/>
  <c r="H193" i="17"/>
  <c r="H189" i="17"/>
  <c r="H185" i="17"/>
  <c r="H181" i="17"/>
  <c r="H169" i="17"/>
  <c r="H161" i="17"/>
  <c r="H153" i="17"/>
  <c r="H277" i="18"/>
  <c r="H269" i="18"/>
  <c r="H241" i="18"/>
  <c r="H225" i="18"/>
  <c r="H197" i="18"/>
  <c r="H193" i="18"/>
  <c r="H285" i="19"/>
  <c r="H277" i="19"/>
  <c r="H269" i="19"/>
  <c r="H261" i="19"/>
  <c r="H257" i="19"/>
  <c r="H241" i="19"/>
  <c r="H225" i="19"/>
  <c r="H221" i="19"/>
  <c r="H217" i="19"/>
  <c r="H209" i="19"/>
  <c r="H197" i="19"/>
  <c r="H189" i="19"/>
  <c r="H185" i="19"/>
  <c r="H181" i="19"/>
  <c r="H176" i="20"/>
  <c r="H280" i="21"/>
  <c r="H264" i="21"/>
  <c r="H240" i="22"/>
  <c r="H236" i="22"/>
  <c r="H224" i="22"/>
  <c r="H220" i="22"/>
  <c r="H204" i="22"/>
  <c r="H200" i="22"/>
  <c r="H192" i="22"/>
  <c r="H188" i="22"/>
  <c r="H167" i="20"/>
  <c r="H287" i="21"/>
  <c r="H283" i="21"/>
  <c r="H279" i="21"/>
  <c r="H275" i="21"/>
  <c r="H271" i="21"/>
  <c r="H263" i="21"/>
  <c r="H255" i="21"/>
  <c r="H215" i="21"/>
  <c r="H227" i="22"/>
  <c r="H215" i="22"/>
  <c r="H207" i="22"/>
  <c r="H191" i="22"/>
  <c r="H193" i="22"/>
  <c r="H197" i="24"/>
  <c r="H193" i="24"/>
  <c r="H189" i="24"/>
  <c r="H185" i="24"/>
  <c r="H181" i="24"/>
  <c r="H161" i="24"/>
  <c r="H153" i="24"/>
  <c r="H281" i="25"/>
  <c r="H277" i="25"/>
  <c r="H269" i="25"/>
  <c r="H265" i="25"/>
  <c r="H261" i="25"/>
  <c r="H241" i="25"/>
  <c r="H233" i="25"/>
  <c r="H225" i="25"/>
  <c r="H217" i="25"/>
  <c r="H209" i="25"/>
  <c r="H205" i="25"/>
  <c r="H193" i="25"/>
  <c r="H185" i="25"/>
  <c r="H192" i="24"/>
  <c r="H188" i="24"/>
  <c r="H184" i="24"/>
  <c r="H180" i="24"/>
  <c r="H172" i="24"/>
  <c r="H168" i="24"/>
  <c r="H164" i="24"/>
  <c r="H160" i="24"/>
  <c r="H156" i="24"/>
  <c r="H288" i="25"/>
  <c r="H280" i="25"/>
  <c r="H276" i="25"/>
  <c r="H272" i="25"/>
  <c r="H264" i="25"/>
  <c r="H260" i="25"/>
  <c r="H236" i="25"/>
  <c r="H212" i="25"/>
  <c r="H204" i="25"/>
  <c r="H192" i="25"/>
  <c r="H188" i="25"/>
  <c r="H180" i="25"/>
  <c r="H286" i="29"/>
  <c r="H194" i="29"/>
  <c r="H187" i="29"/>
  <c r="H170" i="29"/>
  <c r="H287" i="30"/>
  <c r="H283" i="30"/>
  <c r="H279" i="30"/>
  <c r="H275" i="30"/>
  <c r="H271" i="30"/>
  <c r="H267" i="30"/>
  <c r="H263" i="30"/>
  <c r="H259" i="30"/>
  <c r="H255" i="30"/>
  <c r="H251" i="30"/>
  <c r="H220" i="30"/>
  <c r="H212" i="30"/>
  <c r="H204" i="30"/>
  <c r="H200" i="30"/>
  <c r="H192" i="30"/>
  <c r="H188" i="30"/>
  <c r="H184" i="30"/>
  <c r="H180" i="30"/>
  <c r="H172" i="30"/>
  <c r="H168" i="30"/>
  <c r="H163" i="30"/>
  <c r="H287" i="29"/>
  <c r="H258" i="29"/>
  <c r="H227" i="29"/>
  <c r="H215" i="29"/>
  <c r="H198" i="29"/>
  <c r="H191" i="29"/>
  <c r="H221" i="30"/>
  <c r="H217" i="30"/>
  <c r="H209" i="30"/>
  <c r="H205" i="30"/>
  <c r="H201" i="30"/>
  <c r="H197" i="30"/>
  <c r="H193" i="30"/>
  <c r="H189" i="30"/>
  <c r="H185" i="30"/>
  <c r="H181" i="30"/>
  <c r="H169" i="30"/>
  <c r="E73" i="2"/>
  <c r="H73" i="2" s="1"/>
  <c r="E78" i="2"/>
  <c r="H78" i="2" s="1"/>
  <c r="E82" i="2"/>
  <c r="H82" i="2" s="1"/>
  <c r="E84" i="2"/>
  <c r="H84" i="2" s="1"/>
  <c r="E87" i="2"/>
  <c r="H87" i="2" s="1"/>
  <c r="E92" i="2"/>
  <c r="H92" i="2" s="1"/>
  <c r="E94" i="2"/>
  <c r="H94" i="2" s="1"/>
  <c r="E99" i="2"/>
  <c r="H99" i="2" s="1"/>
  <c r="E102" i="2"/>
  <c r="H102" i="2" s="1"/>
  <c r="E104" i="2"/>
  <c r="H104" i="2" s="1"/>
  <c r="E107" i="2"/>
  <c r="H107" i="2" s="1"/>
  <c r="E111" i="2"/>
  <c r="H111" i="2" s="1"/>
  <c r="E114" i="2"/>
  <c r="E116" i="2"/>
  <c r="H116" i="2" s="1"/>
  <c r="E118" i="2"/>
  <c r="H118" i="2" s="1"/>
  <c r="E121" i="2"/>
  <c r="H121" i="2" s="1"/>
  <c r="E123" i="2"/>
  <c r="E128" i="2"/>
  <c r="H128" i="2" s="1"/>
  <c r="E131" i="2"/>
  <c r="H131" i="2" s="1"/>
  <c r="E134" i="2"/>
  <c r="E136" i="2"/>
  <c r="H136" i="2" s="1"/>
  <c r="E139" i="2"/>
  <c r="H139" i="2" s="1"/>
  <c r="E144" i="2"/>
  <c r="E70" i="2"/>
  <c r="E73" i="20"/>
  <c r="H73" i="20" s="1"/>
  <c r="E74" i="20"/>
  <c r="H74" i="20" s="1"/>
  <c r="E77" i="20"/>
  <c r="H77" i="20" s="1"/>
  <c r="E80" i="20"/>
  <c r="H80" i="20" s="1"/>
  <c r="E82" i="20"/>
  <c r="H82" i="20" s="1"/>
  <c r="E83" i="20"/>
  <c r="H83" i="20" s="1"/>
  <c r="E92" i="20"/>
  <c r="E93" i="20"/>
  <c r="E94" i="20"/>
  <c r="E108" i="20"/>
  <c r="E115" i="20"/>
  <c r="E116" i="20"/>
  <c r="E122" i="20"/>
  <c r="H122" i="20"/>
  <c r="E131" i="20"/>
  <c r="E125" i="20"/>
  <c r="H125" i="20" s="1"/>
  <c r="E113" i="20"/>
  <c r="E121" i="20"/>
  <c r="E112" i="20"/>
  <c r="H112" i="20" s="1"/>
  <c r="E119" i="20"/>
  <c r="H119" i="20" s="1"/>
  <c r="E134" i="20"/>
  <c r="E120" i="20"/>
  <c r="E71" i="20"/>
  <c r="E70" i="20"/>
  <c r="E93" i="14"/>
  <c r="H93" i="14" s="1"/>
  <c r="E101" i="14"/>
  <c r="H101" i="14" s="1"/>
  <c r="E109" i="14"/>
  <c r="E125" i="14"/>
  <c r="H125" i="14" s="1"/>
  <c r="E72" i="14"/>
  <c r="H72" i="14" s="1"/>
  <c r="E80" i="14"/>
  <c r="H80" i="14" s="1"/>
  <c r="E86" i="14"/>
  <c r="H86" i="14"/>
  <c r="E88" i="14"/>
  <c r="H88" i="14" s="1"/>
  <c r="E94" i="14"/>
  <c r="H94" i="14" s="1"/>
  <c r="E95" i="14"/>
  <c r="E102" i="14"/>
  <c r="E103" i="14"/>
  <c r="H103" i="14" s="1"/>
  <c r="E104" i="14"/>
  <c r="H104" i="14" s="1"/>
  <c r="E110" i="14"/>
  <c r="E111" i="14"/>
  <c r="H111" i="14" s="1"/>
  <c r="E112" i="14"/>
  <c r="E118" i="14"/>
  <c r="E119" i="14"/>
  <c r="H119" i="14" s="1"/>
  <c r="E120" i="14"/>
  <c r="E127" i="14"/>
  <c r="H127" i="14" s="1"/>
  <c r="E134" i="14"/>
  <c r="H134" i="14" s="1"/>
  <c r="E142" i="14"/>
  <c r="E144" i="14"/>
  <c r="H144" i="14" s="1"/>
  <c r="E73" i="14"/>
  <c r="E81" i="14"/>
  <c r="E97" i="14"/>
  <c r="H97" i="14" s="1"/>
  <c r="E105" i="14"/>
  <c r="H105" i="14" s="1"/>
  <c r="E113" i="14"/>
  <c r="E121" i="14"/>
  <c r="E129" i="14"/>
  <c r="H129" i="14" s="1"/>
  <c r="E137" i="14"/>
  <c r="E74" i="14"/>
  <c r="H74" i="14" s="1"/>
  <c r="E75" i="14"/>
  <c r="E82" i="14"/>
  <c r="H82" i="14" s="1"/>
  <c r="E83" i="14"/>
  <c r="E91" i="14"/>
  <c r="H91" i="14" s="1"/>
  <c r="E92" i="14"/>
  <c r="E98" i="14"/>
  <c r="E99" i="14"/>
  <c r="E100" i="14"/>
  <c r="H100" i="14" s="1"/>
  <c r="E107" i="14"/>
  <c r="E108" i="14"/>
  <c r="H108" i="14" s="1"/>
  <c r="E115" i="14"/>
  <c r="H115" i="14" s="1"/>
  <c r="E116" i="14"/>
  <c r="H116" i="14" s="1"/>
  <c r="E123" i="14"/>
  <c r="H123" i="14" s="1"/>
  <c r="E124" i="14"/>
  <c r="E130" i="14"/>
  <c r="H130" i="14" s="1"/>
  <c r="E131" i="14"/>
  <c r="E139" i="14"/>
  <c r="E140" i="14"/>
  <c r="H140" i="14" s="1"/>
  <c r="G70" i="14"/>
  <c r="E71" i="14"/>
  <c r="H71" i="14" s="1"/>
  <c r="E70" i="14"/>
  <c r="C10" i="14"/>
  <c r="G10" i="14" s="1"/>
  <c r="E77" i="10"/>
  <c r="H77" i="10" s="1"/>
  <c r="E130" i="10"/>
  <c r="E73" i="10"/>
  <c r="H73" i="10" s="1"/>
  <c r="E82" i="10"/>
  <c r="H82" i="10" s="1"/>
  <c r="E85" i="10"/>
  <c r="H85" i="10" s="1"/>
  <c r="E88" i="10"/>
  <c r="H88" i="10" s="1"/>
  <c r="E89" i="10"/>
  <c r="H89" i="10" s="1"/>
  <c r="E90" i="10"/>
  <c r="E94" i="10"/>
  <c r="E100" i="10"/>
  <c r="H100" i="10" s="1"/>
  <c r="E103" i="10"/>
  <c r="H103" i="10" s="1"/>
  <c r="E105" i="10"/>
  <c r="H105" i="10" s="1"/>
  <c r="E106" i="10"/>
  <c r="E110" i="10"/>
  <c r="H110" i="10" s="1"/>
  <c r="E124" i="10"/>
  <c r="E140" i="10"/>
  <c r="H140" i="10" s="1"/>
  <c r="E127" i="10"/>
  <c r="E145" i="10"/>
  <c r="H145" i="10" s="1"/>
  <c r="E119" i="10"/>
  <c r="H119" i="10" s="1"/>
  <c r="E72" i="10"/>
  <c r="E125" i="10"/>
  <c r="E137" i="10"/>
  <c r="E76" i="10"/>
  <c r="H76" i="10" s="1"/>
  <c r="E115" i="10"/>
  <c r="H115" i="10" s="1"/>
  <c r="C10" i="10"/>
  <c r="E120" i="28"/>
  <c r="E128" i="28"/>
  <c r="H128" i="28" s="1"/>
  <c r="E129" i="28"/>
  <c r="E135" i="28"/>
  <c r="E136" i="28"/>
  <c r="H136" i="28" s="1"/>
  <c r="E137" i="28"/>
  <c r="E143" i="28"/>
  <c r="H143" i="28" s="1"/>
  <c r="E144" i="28"/>
  <c r="E145" i="28"/>
  <c r="H145" i="28" s="1"/>
  <c r="E72" i="28"/>
  <c r="H72" i="28" s="1"/>
  <c r="E73" i="28"/>
  <c r="E74" i="28"/>
  <c r="E75" i="28"/>
  <c r="H75" i="28" s="1"/>
  <c r="E76" i="28"/>
  <c r="E77" i="28"/>
  <c r="E78" i="28"/>
  <c r="H78" i="28" s="1"/>
  <c r="E79" i="28"/>
  <c r="E80" i="28"/>
  <c r="E81" i="28"/>
  <c r="H81" i="28" s="1"/>
  <c r="E82" i="28"/>
  <c r="H82" i="28" s="1"/>
  <c r="E83" i="28"/>
  <c r="H83" i="28" s="1"/>
  <c r="E84" i="28"/>
  <c r="H84" i="28" s="1"/>
  <c r="E85" i="28"/>
  <c r="H85" i="28" s="1"/>
  <c r="E86" i="28"/>
  <c r="H86" i="28" s="1"/>
  <c r="E87" i="28"/>
  <c r="H87" i="28" s="1"/>
  <c r="E88" i="28"/>
  <c r="H88" i="28" s="1"/>
  <c r="E89" i="28"/>
  <c r="H89" i="28" s="1"/>
  <c r="E90" i="28"/>
  <c r="E91" i="28"/>
  <c r="H91" i="28"/>
  <c r="E92" i="28"/>
  <c r="H92" i="28" s="1"/>
  <c r="E93" i="28"/>
  <c r="H93" i="28" s="1"/>
  <c r="E94" i="28"/>
  <c r="H94" i="28" s="1"/>
  <c r="E95" i="28"/>
  <c r="H95" i="28" s="1"/>
  <c r="E96" i="28"/>
  <c r="H96" i="28" s="1"/>
  <c r="E97" i="28"/>
  <c r="H97" i="28" s="1"/>
  <c r="E98" i="28"/>
  <c r="H98" i="28" s="1"/>
  <c r="E99" i="28"/>
  <c r="H99" i="28" s="1"/>
  <c r="E100" i="28"/>
  <c r="H100" i="28" s="1"/>
  <c r="E101" i="28"/>
  <c r="H101" i="28" s="1"/>
  <c r="E102" i="28"/>
  <c r="H102" i="28" s="1"/>
  <c r="E103" i="28"/>
  <c r="E104" i="28"/>
  <c r="H104" i="28" s="1"/>
  <c r="E105" i="28"/>
  <c r="H105" i="28" s="1"/>
  <c r="E106" i="28"/>
  <c r="E107" i="28"/>
  <c r="H107" i="28" s="1"/>
  <c r="E108" i="28"/>
  <c r="H108" i="28" s="1"/>
  <c r="E109" i="28"/>
  <c r="H109" i="28" s="1"/>
  <c r="E110" i="28"/>
  <c r="H110" i="28" s="1"/>
  <c r="E111" i="28"/>
  <c r="E112" i="28"/>
  <c r="E113" i="28"/>
  <c r="H113" i="28" s="1"/>
  <c r="E122" i="28"/>
  <c r="E130" i="28"/>
  <c r="H130" i="28" s="1"/>
  <c r="E138" i="28"/>
  <c r="E115" i="28"/>
  <c r="H115" i="28" s="1"/>
  <c r="E116" i="28"/>
  <c r="H116" i="28"/>
  <c r="E117" i="28"/>
  <c r="E123" i="28"/>
  <c r="E124" i="28"/>
  <c r="H124" i="28" s="1"/>
  <c r="E125" i="28"/>
  <c r="E131" i="28"/>
  <c r="H131" i="28" s="1"/>
  <c r="E132" i="28"/>
  <c r="E133" i="28"/>
  <c r="H133" i="28" s="1"/>
  <c r="E139" i="28"/>
  <c r="H139" i="28" s="1"/>
  <c r="E140" i="28"/>
  <c r="E141" i="28"/>
  <c r="E118" i="28"/>
  <c r="H118" i="28" s="1"/>
  <c r="E126" i="28"/>
  <c r="E134" i="28"/>
  <c r="H134" i="28" s="1"/>
  <c r="E142" i="28"/>
  <c r="H142" i="28" s="1"/>
  <c r="E71" i="28"/>
  <c r="H71" i="28" s="1"/>
  <c r="G70" i="28"/>
  <c r="C10" i="28"/>
  <c r="E70" i="28"/>
  <c r="E73" i="6"/>
  <c r="H73" i="6" s="1"/>
  <c r="E85" i="6"/>
  <c r="E92" i="6"/>
  <c r="H92" i="6" s="1"/>
  <c r="E93" i="6"/>
  <c r="H93" i="6" s="1"/>
  <c r="E94" i="6"/>
  <c r="E95" i="6"/>
  <c r="E99" i="6"/>
  <c r="E107" i="6"/>
  <c r="H107" i="6" s="1"/>
  <c r="E110" i="6"/>
  <c r="H110" i="6" s="1"/>
  <c r="E112" i="6"/>
  <c r="E123" i="6"/>
  <c r="E127" i="6"/>
  <c r="H127" i="6" s="1"/>
  <c r="E137" i="6"/>
  <c r="E140" i="6"/>
  <c r="H140" i="6" s="1"/>
  <c r="E142" i="6"/>
  <c r="H142" i="6" s="1"/>
  <c r="E143" i="6"/>
  <c r="E74" i="6"/>
  <c r="G70" i="6"/>
  <c r="E71" i="6"/>
  <c r="H71" i="6"/>
  <c r="E95" i="15"/>
  <c r="E119" i="15"/>
  <c r="H119" i="15" s="1"/>
  <c r="E74" i="15"/>
  <c r="E81" i="15"/>
  <c r="E98" i="15"/>
  <c r="H98" i="15" s="1"/>
  <c r="E113" i="15"/>
  <c r="H113" i="15" s="1"/>
  <c r="E121" i="15"/>
  <c r="E122" i="15"/>
  <c r="E83" i="15"/>
  <c r="H83" i="15" s="1"/>
  <c r="E99" i="15"/>
  <c r="H99" i="15"/>
  <c r="E115" i="15"/>
  <c r="H115" i="15" s="1"/>
  <c r="E123" i="15"/>
  <c r="E92" i="15"/>
  <c r="H92" i="15" s="1"/>
  <c r="E100" i="15"/>
  <c r="H100" i="15" s="1"/>
  <c r="E102" i="15"/>
  <c r="E116" i="15"/>
  <c r="E118" i="15"/>
  <c r="H118" i="15" s="1"/>
  <c r="E134" i="15"/>
  <c r="H134" i="15" s="1"/>
  <c r="E142" i="15"/>
  <c r="H142" i="15" s="1"/>
  <c r="G70" i="15"/>
  <c r="E71" i="15"/>
  <c r="H71" i="15" s="1"/>
  <c r="E70" i="15"/>
  <c r="E73" i="24"/>
  <c r="H73" i="24" s="1"/>
  <c r="E80" i="24"/>
  <c r="H80" i="24" s="1"/>
  <c r="E103" i="24"/>
  <c r="E104" i="24"/>
  <c r="H104" i="24" s="1"/>
  <c r="E112" i="24"/>
  <c r="E113" i="24"/>
  <c r="H113" i="24" s="1"/>
  <c r="E119" i="24"/>
  <c r="E120" i="24"/>
  <c r="H120" i="24" s="1"/>
  <c r="E121" i="24"/>
  <c r="H121" i="24" s="1"/>
  <c r="E143" i="24"/>
  <c r="E144" i="24"/>
  <c r="E75" i="24"/>
  <c r="H75" i="24" s="1"/>
  <c r="E77" i="24"/>
  <c r="E83" i="24"/>
  <c r="E85" i="24"/>
  <c r="H85" i="24" s="1"/>
  <c r="E92" i="24"/>
  <c r="H92" i="24" s="1"/>
  <c r="E93" i="24"/>
  <c r="H93" i="24"/>
  <c r="E107" i="24"/>
  <c r="H107" i="24" s="1"/>
  <c r="E115" i="24"/>
  <c r="E116" i="24"/>
  <c r="H116" i="24" s="1"/>
  <c r="E117" i="24"/>
  <c r="H117" i="24" s="1"/>
  <c r="E124" i="24"/>
  <c r="H124" i="24" s="1"/>
  <c r="E122" i="24"/>
  <c r="H122" i="24" s="1"/>
  <c r="E82" i="24"/>
  <c r="H82" i="24" s="1"/>
  <c r="E98" i="24"/>
  <c r="H98" i="24" s="1"/>
  <c r="E74" i="24"/>
  <c r="H74" i="24" s="1"/>
  <c r="E118" i="24"/>
  <c r="E71" i="24"/>
  <c r="H71" i="24" s="1"/>
  <c r="G70" i="24"/>
  <c r="C10" i="24"/>
  <c r="E70" i="24"/>
  <c r="E72" i="5"/>
  <c r="H72" i="5" s="1"/>
  <c r="E73" i="5"/>
  <c r="E74" i="5"/>
  <c r="E75" i="5"/>
  <c r="E76" i="5"/>
  <c r="E77" i="5"/>
  <c r="H77" i="5" s="1"/>
  <c r="E78" i="5"/>
  <c r="E80" i="5"/>
  <c r="E81" i="5"/>
  <c r="H81" i="5" s="1"/>
  <c r="E72" i="9"/>
  <c r="E80" i="9"/>
  <c r="H80" i="9" s="1"/>
  <c r="E84" i="9"/>
  <c r="E88" i="9"/>
  <c r="H88" i="9" s="1"/>
  <c r="E92" i="9"/>
  <c r="E100" i="9"/>
  <c r="H100" i="9" s="1"/>
  <c r="E104" i="9"/>
  <c r="H104" i="9" s="1"/>
  <c r="E112" i="9"/>
  <c r="H112" i="9" s="1"/>
  <c r="E116" i="9"/>
  <c r="H116" i="9" s="1"/>
  <c r="E120" i="9"/>
  <c r="H120" i="9" s="1"/>
  <c r="E132" i="9"/>
  <c r="H132" i="9" s="1"/>
  <c r="E144" i="9"/>
  <c r="H144" i="9"/>
  <c r="E74" i="9"/>
  <c r="H74" i="9" s="1"/>
  <c r="E82" i="9"/>
  <c r="E86" i="9"/>
  <c r="H86" i="9" s="1"/>
  <c r="E94" i="9"/>
  <c r="H94" i="9" s="1"/>
  <c r="E98" i="9"/>
  <c r="E118" i="9"/>
  <c r="H118" i="9" s="1"/>
  <c r="E122" i="9"/>
  <c r="H122" i="9" s="1"/>
  <c r="E83" i="9"/>
  <c r="H83" i="9" s="1"/>
  <c r="E81" i="9"/>
  <c r="H81" i="9" s="1"/>
  <c r="E101" i="9"/>
  <c r="E115" i="9"/>
  <c r="E123" i="9"/>
  <c r="H123" i="9" s="1"/>
  <c r="E127" i="9"/>
  <c r="E131" i="9"/>
  <c r="H131" i="9" s="1"/>
  <c r="E93" i="9"/>
  <c r="H93" i="9" s="1"/>
  <c r="E99" i="9"/>
  <c r="E109" i="9"/>
  <c r="E121" i="9"/>
  <c r="E73" i="9"/>
  <c r="H73" i="9" s="1"/>
  <c r="E85" i="9"/>
  <c r="H85" i="9" s="1"/>
  <c r="E91" i="9"/>
  <c r="E97" i="9"/>
  <c r="H97" i="9" s="1"/>
  <c r="E103" i="9"/>
  <c r="E113" i="9"/>
  <c r="E119" i="9"/>
  <c r="E125" i="9"/>
  <c r="E129" i="9"/>
  <c r="H129" i="9" s="1"/>
  <c r="E75" i="13"/>
  <c r="E83" i="13"/>
  <c r="E99" i="13"/>
  <c r="E107" i="13"/>
  <c r="E115" i="13"/>
  <c r="E123" i="13"/>
  <c r="H123" i="13" s="1"/>
  <c r="E131" i="13"/>
  <c r="H131" i="13" s="1"/>
  <c r="E139" i="13"/>
  <c r="E77" i="13"/>
  <c r="E84" i="13"/>
  <c r="E85" i="13"/>
  <c r="H85" i="13" s="1"/>
  <c r="E86" i="13"/>
  <c r="H86" i="13" s="1"/>
  <c r="E92" i="13"/>
  <c r="E93" i="13"/>
  <c r="E94" i="13"/>
  <c r="H94" i="13" s="1"/>
  <c r="E100" i="13"/>
  <c r="H100" i="13" s="1"/>
  <c r="E101" i="13"/>
  <c r="E102" i="13"/>
  <c r="E108" i="13"/>
  <c r="E109" i="13"/>
  <c r="E110" i="13"/>
  <c r="E116" i="13"/>
  <c r="E118" i="13"/>
  <c r="E124" i="13"/>
  <c r="E125" i="13"/>
  <c r="H125" i="13" s="1"/>
  <c r="E132" i="13"/>
  <c r="E134" i="13"/>
  <c r="E140" i="13"/>
  <c r="E141" i="13"/>
  <c r="H141" i="13" s="1"/>
  <c r="E142" i="13"/>
  <c r="H142" i="13" s="1"/>
  <c r="E87" i="13"/>
  <c r="E95" i="13"/>
  <c r="E103" i="13"/>
  <c r="H103" i="13" s="1"/>
  <c r="E111" i="13"/>
  <c r="E119" i="13"/>
  <c r="H119" i="13" s="1"/>
  <c r="E127" i="13"/>
  <c r="E143" i="13"/>
  <c r="E72" i="13"/>
  <c r="H72" i="13" s="1"/>
  <c r="E73" i="13"/>
  <c r="E74" i="13"/>
  <c r="E80" i="13"/>
  <c r="H80" i="13" s="1"/>
  <c r="E81" i="13"/>
  <c r="E82" i="13"/>
  <c r="H82" i="13" s="1"/>
  <c r="E88" i="13"/>
  <c r="H88" i="13" s="1"/>
  <c r="E90" i="13"/>
  <c r="E97" i="13"/>
  <c r="H97" i="13" s="1"/>
  <c r="E98" i="13"/>
  <c r="H98" i="13" s="1"/>
  <c r="E104" i="13"/>
  <c r="E112" i="13"/>
  <c r="E113" i="13"/>
  <c r="H113" i="13" s="1"/>
  <c r="E120" i="13"/>
  <c r="E121" i="13"/>
  <c r="E122" i="13"/>
  <c r="E128" i="13"/>
  <c r="H128" i="13" s="1"/>
  <c r="E129" i="13"/>
  <c r="E136" i="13"/>
  <c r="E137" i="13"/>
  <c r="H137" i="13" s="1"/>
  <c r="E138" i="13"/>
  <c r="H138" i="13" s="1"/>
  <c r="E74" i="19"/>
  <c r="H74" i="19" s="1"/>
  <c r="E97" i="19"/>
  <c r="E98" i="19"/>
  <c r="H98" i="19" s="1"/>
  <c r="E113" i="19"/>
  <c r="H113" i="19" s="1"/>
  <c r="E128" i="19"/>
  <c r="H128" i="19" s="1"/>
  <c r="E129" i="19"/>
  <c r="H129" i="19" s="1"/>
  <c r="E130" i="19"/>
  <c r="H130" i="19" s="1"/>
  <c r="E107" i="19"/>
  <c r="H107" i="19" s="1"/>
  <c r="E131" i="19"/>
  <c r="E103" i="19"/>
  <c r="E84" i="19"/>
  <c r="H84" i="19" s="1"/>
  <c r="E140" i="19"/>
  <c r="H140" i="19" s="1"/>
  <c r="E100" i="19"/>
  <c r="H100" i="19"/>
  <c r="E109" i="19"/>
  <c r="H109" i="19" s="1"/>
  <c r="E137" i="19"/>
  <c r="H137" i="19" s="1"/>
  <c r="E141" i="19"/>
  <c r="E86" i="19"/>
  <c r="E101" i="19"/>
  <c r="H101" i="19" s="1"/>
  <c r="E110" i="19"/>
  <c r="H110" i="19" s="1"/>
  <c r="E142" i="19"/>
  <c r="H142" i="19" s="1"/>
  <c r="E116" i="19"/>
  <c r="H116" i="19" s="1"/>
  <c r="E77" i="23"/>
  <c r="H77" i="23" s="1"/>
  <c r="E78" i="23"/>
  <c r="H78" i="23" s="1"/>
  <c r="E73" i="23"/>
  <c r="H73" i="23" s="1"/>
  <c r="E74" i="23"/>
  <c r="E82" i="23"/>
  <c r="H82" i="23" s="1"/>
  <c r="E83" i="23"/>
  <c r="E86" i="23"/>
  <c r="H86" i="23" s="1"/>
  <c r="E93" i="23"/>
  <c r="E94" i="23"/>
  <c r="H94" i="23" s="1"/>
  <c r="E95" i="23"/>
  <c r="H95" i="23" s="1"/>
  <c r="E103" i="23"/>
  <c r="H103" i="23" s="1"/>
  <c r="E112" i="23"/>
  <c r="H112" i="23" s="1"/>
  <c r="E113" i="23"/>
  <c r="H113" i="23" s="1"/>
  <c r="E115" i="23"/>
  <c r="E116" i="23"/>
  <c r="H116" i="23" s="1"/>
  <c r="E118" i="23"/>
  <c r="H118" i="23" s="1"/>
  <c r="E119" i="23"/>
  <c r="E120" i="23"/>
  <c r="H120" i="23" s="1"/>
  <c r="E121" i="23"/>
  <c r="H121" i="23" s="1"/>
  <c r="E123" i="23"/>
  <c r="H123" i="23" s="1"/>
  <c r="E125" i="23"/>
  <c r="E127" i="23"/>
  <c r="H127" i="23" s="1"/>
  <c r="E129" i="23"/>
  <c r="H129" i="23" s="1"/>
  <c r="E131" i="23"/>
  <c r="H131" i="23" s="1"/>
  <c r="E132" i="23"/>
  <c r="H132" i="23" s="1"/>
  <c r="E134" i="23"/>
  <c r="E137" i="23"/>
  <c r="H137" i="23" s="1"/>
  <c r="E141" i="23"/>
  <c r="H141" i="23" s="1"/>
  <c r="E142" i="23"/>
  <c r="H142" i="23" s="1"/>
  <c r="E145" i="23"/>
  <c r="H145" i="23" s="1"/>
  <c r="E88" i="23"/>
  <c r="H88" i="23"/>
  <c r="E104" i="23"/>
  <c r="H104" i="23" s="1"/>
  <c r="E98" i="23"/>
  <c r="H98" i="23" s="1"/>
  <c r="E99" i="23"/>
  <c r="H99" i="23" s="1"/>
  <c r="E107" i="23"/>
  <c r="H107" i="23" s="1"/>
  <c r="E72" i="23"/>
  <c r="H72" i="23" s="1"/>
  <c r="E80" i="23"/>
  <c r="E84" i="23"/>
  <c r="H84" i="23" s="1"/>
  <c r="E92" i="23"/>
  <c r="H92" i="23" s="1"/>
  <c r="E77" i="27"/>
  <c r="H77" i="27"/>
  <c r="E85" i="27"/>
  <c r="H85" i="27" s="1"/>
  <c r="E86" i="27"/>
  <c r="E87" i="27"/>
  <c r="H87" i="27" s="1"/>
  <c r="E93" i="27"/>
  <c r="H93" i="27" s="1"/>
  <c r="E94" i="27"/>
  <c r="H94" i="27" s="1"/>
  <c r="E95" i="27"/>
  <c r="H95" i="27" s="1"/>
  <c r="E101" i="27"/>
  <c r="E102" i="27"/>
  <c r="H102" i="27" s="1"/>
  <c r="E103" i="27"/>
  <c r="H103" i="27" s="1"/>
  <c r="E109" i="27"/>
  <c r="E110" i="27"/>
  <c r="H110" i="27" s="1"/>
  <c r="E118" i="27"/>
  <c r="H118" i="27" s="1"/>
  <c r="E119" i="27"/>
  <c r="E126" i="27"/>
  <c r="H126" i="27" s="1"/>
  <c r="E127" i="27"/>
  <c r="H127" i="27" s="1"/>
  <c r="E134" i="27"/>
  <c r="E141" i="27"/>
  <c r="H141" i="27" s="1"/>
  <c r="E142" i="27"/>
  <c r="E143" i="27"/>
  <c r="H143" i="27" s="1"/>
  <c r="E72" i="27"/>
  <c r="H72" i="27" s="1"/>
  <c r="E80" i="27"/>
  <c r="H80" i="27" s="1"/>
  <c r="E88" i="27"/>
  <c r="H88" i="27" s="1"/>
  <c r="E104" i="27"/>
  <c r="E112" i="27"/>
  <c r="H112" i="27" s="1"/>
  <c r="E120" i="27"/>
  <c r="H120" i="27" s="1"/>
  <c r="E128" i="27"/>
  <c r="E136" i="27"/>
  <c r="H136" i="27" s="1"/>
  <c r="E144" i="27"/>
  <c r="H144" i="27" s="1"/>
  <c r="E73" i="27"/>
  <c r="E74" i="27"/>
  <c r="H74" i="27" s="1"/>
  <c r="E75" i="27"/>
  <c r="E82" i="27"/>
  <c r="H82" i="27" s="1"/>
  <c r="E83" i="27"/>
  <c r="E98" i="27"/>
  <c r="E99" i="27"/>
  <c r="H99" i="27" s="1"/>
  <c r="E105" i="27"/>
  <c r="H105" i="27" s="1"/>
  <c r="E106" i="27"/>
  <c r="H106" i="27" s="1"/>
  <c r="E107" i="27"/>
  <c r="H107" i="27" s="1"/>
  <c r="E113" i="27"/>
  <c r="E115" i="27"/>
  <c r="H115" i="27" s="1"/>
  <c r="E121" i="27"/>
  <c r="H121" i="27" s="1"/>
  <c r="E122" i="27"/>
  <c r="E123" i="27"/>
  <c r="H123" i="27" s="1"/>
  <c r="E129" i="27"/>
  <c r="H129" i="27" s="1"/>
  <c r="E130" i="27"/>
  <c r="H130" i="27"/>
  <c r="E131" i="27"/>
  <c r="H131" i="27" s="1"/>
  <c r="E137" i="27"/>
  <c r="E138" i="27"/>
  <c r="H138" i="27" s="1"/>
  <c r="E139" i="27"/>
  <c r="H139" i="27" s="1"/>
  <c r="E92" i="27"/>
  <c r="E108" i="27"/>
  <c r="H108" i="27" s="1"/>
  <c r="E84" i="27"/>
  <c r="H84" i="27" s="1"/>
  <c r="E140" i="27"/>
  <c r="H140" i="27" s="1"/>
  <c r="E100" i="27"/>
  <c r="H100" i="27"/>
  <c r="E116" i="27"/>
  <c r="H116" i="27" s="1"/>
  <c r="E124" i="27"/>
  <c r="H124" i="27" s="1"/>
  <c r="E132" i="27"/>
  <c r="H132" i="27" s="1"/>
  <c r="E76" i="31"/>
  <c r="H76" i="31" s="1"/>
  <c r="E84" i="31"/>
  <c r="E92" i="31"/>
  <c r="E100" i="31"/>
  <c r="E108" i="31"/>
  <c r="E116" i="31"/>
  <c r="H116" i="31" s="1"/>
  <c r="E124" i="31"/>
  <c r="H124" i="31" s="1"/>
  <c r="E132" i="31"/>
  <c r="E140" i="31"/>
  <c r="E77" i="31"/>
  <c r="H77" i="31" s="1"/>
  <c r="E78" i="31"/>
  <c r="E85" i="31"/>
  <c r="H85" i="31" s="1"/>
  <c r="E86" i="31"/>
  <c r="H86" i="31" s="1"/>
  <c r="E87" i="31"/>
  <c r="E93" i="31"/>
  <c r="E94" i="31"/>
  <c r="H94" i="31" s="1"/>
  <c r="E95" i="31"/>
  <c r="E101" i="31"/>
  <c r="H101" i="31" s="1"/>
  <c r="E102" i="31"/>
  <c r="E103" i="31"/>
  <c r="E109" i="31"/>
  <c r="H109" i="31" s="1"/>
  <c r="E110" i="31"/>
  <c r="H110" i="31" s="1"/>
  <c r="E111" i="31"/>
  <c r="E117" i="31"/>
  <c r="E118" i="31"/>
  <c r="H118" i="31" s="1"/>
  <c r="E119" i="31"/>
  <c r="E125" i="31"/>
  <c r="E126" i="31"/>
  <c r="E127" i="31"/>
  <c r="H127" i="31" s="1"/>
  <c r="E133" i="31"/>
  <c r="H133" i="31" s="1"/>
  <c r="E134" i="31"/>
  <c r="E135" i="31"/>
  <c r="H135" i="31" s="1"/>
  <c r="E141" i="31"/>
  <c r="H141" i="31" s="1"/>
  <c r="E142" i="31"/>
  <c r="H142" i="31" s="1"/>
  <c r="E143" i="31"/>
  <c r="E72" i="31"/>
  <c r="E80" i="31"/>
  <c r="H80" i="31" s="1"/>
  <c r="E88" i="31"/>
  <c r="H88" i="31" s="1"/>
  <c r="E104" i="31"/>
  <c r="H104" i="31" s="1"/>
  <c r="E112" i="31"/>
  <c r="H112" i="31" s="1"/>
  <c r="E120" i="31"/>
  <c r="E128" i="31"/>
  <c r="E136" i="31"/>
  <c r="E144" i="31"/>
  <c r="H144" i="31" s="1"/>
  <c r="E73" i="31"/>
  <c r="H73" i="31" s="1"/>
  <c r="E74" i="31"/>
  <c r="E75" i="31"/>
  <c r="H75" i="31" s="1"/>
  <c r="E81" i="31"/>
  <c r="E82" i="31"/>
  <c r="H82" i="31" s="1"/>
  <c r="E89" i="31"/>
  <c r="E97" i="31"/>
  <c r="E115" i="31"/>
  <c r="H115" i="31" s="1"/>
  <c r="E122" i="31"/>
  <c r="H122" i="31" s="1"/>
  <c r="E129" i="31"/>
  <c r="E83" i="31"/>
  <c r="E90" i="31"/>
  <c r="H90" i="31" s="1"/>
  <c r="E98" i="31"/>
  <c r="H98" i="31" s="1"/>
  <c r="E105" i="31"/>
  <c r="E123" i="31"/>
  <c r="H123" i="31" s="1"/>
  <c r="E130" i="31"/>
  <c r="H130" i="31" s="1"/>
  <c r="E137" i="31"/>
  <c r="E91" i="31"/>
  <c r="H91" i="31" s="1"/>
  <c r="E99" i="31"/>
  <c r="E106" i="31"/>
  <c r="H106" i="31" s="1"/>
  <c r="E113" i="31"/>
  <c r="H113" i="31" s="1"/>
  <c r="E131" i="31"/>
  <c r="E138" i="31"/>
  <c r="H138" i="31" s="1"/>
  <c r="E145" i="31"/>
  <c r="E107" i="31"/>
  <c r="H107" i="31"/>
  <c r="E114" i="31"/>
  <c r="E121" i="31"/>
  <c r="H121" i="31" s="1"/>
  <c r="E139" i="31"/>
  <c r="H139" i="31" s="1"/>
  <c r="C10" i="4"/>
  <c r="C10" i="18"/>
  <c r="G70" i="34"/>
  <c r="H70" i="34" s="1"/>
  <c r="E70" i="32"/>
  <c r="E71" i="3"/>
  <c r="H71" i="3" s="1"/>
  <c r="E71" i="19"/>
  <c r="H71" i="19" s="1"/>
  <c r="E71" i="23"/>
  <c r="H71" i="23" s="1"/>
  <c r="E71" i="27"/>
  <c r="H71" i="27"/>
  <c r="E71" i="31"/>
  <c r="H71" i="31" s="1"/>
  <c r="H138" i="4"/>
  <c r="E134" i="4"/>
  <c r="H134" i="4" s="1"/>
  <c r="H130" i="4"/>
  <c r="E118" i="4"/>
  <c r="H118" i="4" s="1"/>
  <c r="E110" i="4"/>
  <c r="H106" i="4"/>
  <c r="E102" i="4"/>
  <c r="H102" i="4" s="1"/>
  <c r="E98" i="4"/>
  <c r="H98" i="4" s="1"/>
  <c r="E94" i="4"/>
  <c r="H94" i="4" s="1"/>
  <c r="H90" i="4"/>
  <c r="E86" i="4"/>
  <c r="E82" i="4"/>
  <c r="H82" i="4" s="1"/>
  <c r="E78" i="4"/>
  <c r="E74" i="4"/>
  <c r="H74" i="4" s="1"/>
  <c r="E144" i="5"/>
  <c r="H144" i="5" s="1"/>
  <c r="E140" i="5"/>
  <c r="E136" i="5"/>
  <c r="H136" i="5" s="1"/>
  <c r="E132" i="5"/>
  <c r="H132" i="5" s="1"/>
  <c r="E128" i="5"/>
  <c r="H128" i="5"/>
  <c r="E124" i="5"/>
  <c r="E120" i="5"/>
  <c r="H120" i="5" s="1"/>
  <c r="E116" i="5"/>
  <c r="H116" i="5" s="1"/>
  <c r="E112" i="5"/>
  <c r="E108" i="5"/>
  <c r="H108" i="5" s="1"/>
  <c r="E104" i="5"/>
  <c r="H104" i="5" s="1"/>
  <c r="E100" i="5"/>
  <c r="H100" i="5" s="1"/>
  <c r="E96" i="5"/>
  <c r="H96" i="5" s="1"/>
  <c r="E92" i="5"/>
  <c r="H92" i="5" s="1"/>
  <c r="E88" i="5"/>
  <c r="H88" i="5" s="1"/>
  <c r="E84" i="5"/>
  <c r="H84" i="5" s="1"/>
  <c r="H135" i="6"/>
  <c r="E74" i="8"/>
  <c r="E82" i="8"/>
  <c r="E86" i="8"/>
  <c r="H86" i="8" s="1"/>
  <c r="E94" i="8"/>
  <c r="H94" i="8" s="1"/>
  <c r="E98" i="8"/>
  <c r="H98" i="8" s="1"/>
  <c r="E102" i="8"/>
  <c r="E106" i="8"/>
  <c r="E118" i="8"/>
  <c r="H118" i="8" s="1"/>
  <c r="E122" i="8"/>
  <c r="H122" i="8" s="1"/>
  <c r="E130" i="8"/>
  <c r="H130" i="8" s="1"/>
  <c r="E134" i="8"/>
  <c r="H134" i="8" s="1"/>
  <c r="E142" i="8"/>
  <c r="E72" i="8"/>
  <c r="H72" i="8" s="1"/>
  <c r="E76" i="8"/>
  <c r="E80" i="8"/>
  <c r="H80" i="8" s="1"/>
  <c r="E84" i="8"/>
  <c r="H84" i="8" s="1"/>
  <c r="E92" i="8"/>
  <c r="E104" i="8"/>
  <c r="H104" i="8" s="1"/>
  <c r="E112" i="8"/>
  <c r="E116" i="8"/>
  <c r="H116" i="8" s="1"/>
  <c r="E120" i="8"/>
  <c r="H120" i="8" s="1"/>
  <c r="E124" i="8"/>
  <c r="H124" i="8" s="1"/>
  <c r="E128" i="8"/>
  <c r="H128" i="8" s="1"/>
  <c r="E132" i="8"/>
  <c r="H132" i="8" s="1"/>
  <c r="E136" i="8"/>
  <c r="H136" i="8" s="1"/>
  <c r="E140" i="8"/>
  <c r="H140" i="8" s="1"/>
  <c r="E73" i="8"/>
  <c r="H73" i="8" s="1"/>
  <c r="E103" i="8"/>
  <c r="E121" i="8"/>
  <c r="E127" i="8"/>
  <c r="H127" i="8" s="1"/>
  <c r="E135" i="8"/>
  <c r="H135" i="8" s="1"/>
  <c r="E85" i="8"/>
  <c r="E101" i="8"/>
  <c r="H101" i="8" s="1"/>
  <c r="E113" i="8"/>
  <c r="H113" i="8" s="1"/>
  <c r="E119" i="8"/>
  <c r="E139" i="8"/>
  <c r="E77" i="8"/>
  <c r="H77" i="8" s="1"/>
  <c r="E83" i="8"/>
  <c r="H83" i="8" s="1"/>
  <c r="E95" i="8"/>
  <c r="E107" i="8"/>
  <c r="E125" i="8"/>
  <c r="E131" i="8"/>
  <c r="E93" i="8"/>
  <c r="H93" i="8"/>
  <c r="E99" i="8"/>
  <c r="H99" i="8" s="1"/>
  <c r="E105" i="8"/>
  <c r="E115" i="8"/>
  <c r="H115" i="8" s="1"/>
  <c r="E123" i="8"/>
  <c r="H123" i="8" s="1"/>
  <c r="E137" i="8"/>
  <c r="H137" i="8" s="1"/>
  <c r="E143" i="8"/>
  <c r="H143" i="8" s="1"/>
  <c r="E73" i="12"/>
  <c r="H73" i="12" s="1"/>
  <c r="E105" i="12"/>
  <c r="H105" i="12" s="1"/>
  <c r="E113" i="12"/>
  <c r="H113" i="12" s="1"/>
  <c r="E121" i="12"/>
  <c r="E129" i="12"/>
  <c r="H129" i="12" s="1"/>
  <c r="E137" i="12"/>
  <c r="H137" i="12" s="1"/>
  <c r="E145" i="12"/>
  <c r="E74" i="12"/>
  <c r="H74" i="12" s="1"/>
  <c r="E75" i="12"/>
  <c r="H75" i="12" s="1"/>
  <c r="E76" i="12"/>
  <c r="E85" i="12"/>
  <c r="H85" i="12" s="1"/>
  <c r="E93" i="12"/>
  <c r="H93" i="12" s="1"/>
  <c r="E101" i="12"/>
  <c r="E109" i="12"/>
  <c r="H109" i="12" s="1"/>
  <c r="E117" i="12"/>
  <c r="H117" i="12" s="1"/>
  <c r="E125" i="12"/>
  <c r="H125" i="12" s="1"/>
  <c r="E141" i="12"/>
  <c r="H141" i="12" s="1"/>
  <c r="E72" i="12"/>
  <c r="H72" i="12" s="1"/>
  <c r="E78" i="12"/>
  <c r="H78" i="12" s="1"/>
  <c r="E80" i="12"/>
  <c r="H80" i="12" s="1"/>
  <c r="E86" i="12"/>
  <c r="H86" i="12" s="1"/>
  <c r="E88" i="12"/>
  <c r="H88" i="12" s="1"/>
  <c r="E94" i="12"/>
  <c r="H94" i="12" s="1"/>
  <c r="E95" i="12"/>
  <c r="E103" i="12"/>
  <c r="H103" i="12" s="1"/>
  <c r="E104" i="12"/>
  <c r="E111" i="12"/>
  <c r="E112" i="12"/>
  <c r="H112" i="12" s="1"/>
  <c r="E118" i="12"/>
  <c r="E119" i="12"/>
  <c r="H119" i="12" s="1"/>
  <c r="E120" i="12"/>
  <c r="H120" i="12" s="1"/>
  <c r="E127" i="12"/>
  <c r="E128" i="12"/>
  <c r="H128" i="12" s="1"/>
  <c r="E134" i="12"/>
  <c r="E142" i="12"/>
  <c r="E143" i="12"/>
  <c r="H143" i="12" s="1"/>
  <c r="E144" i="12"/>
  <c r="H144" i="12" s="1"/>
  <c r="E84" i="12"/>
  <c r="E98" i="12"/>
  <c r="E139" i="12"/>
  <c r="E99" i="12"/>
  <c r="H99" i="12" s="1"/>
  <c r="E115" i="12"/>
  <c r="E130" i="12"/>
  <c r="E82" i="12"/>
  <c r="H82" i="12" s="1"/>
  <c r="E91" i="12"/>
  <c r="H91" i="12" s="1"/>
  <c r="E100" i="12"/>
  <c r="H100" i="12" s="1"/>
  <c r="E116" i="12"/>
  <c r="H116" i="12" s="1"/>
  <c r="E123" i="12"/>
  <c r="H123" i="12" s="1"/>
  <c r="E131" i="12"/>
  <c r="H131" i="12" s="1"/>
  <c r="E83" i="12"/>
  <c r="H83" i="12" s="1"/>
  <c r="E92" i="12"/>
  <c r="H92" i="12" s="1"/>
  <c r="E132" i="12"/>
  <c r="H132" i="12" s="1"/>
  <c r="E131" i="17"/>
  <c r="E100" i="17"/>
  <c r="H100" i="17" s="1"/>
  <c r="E112" i="17"/>
  <c r="E118" i="17"/>
  <c r="E113" i="17"/>
  <c r="H113" i="17" s="1"/>
  <c r="E129" i="17"/>
  <c r="H129" i="17" s="1"/>
  <c r="E82" i="17"/>
  <c r="H82" i="17" s="1"/>
  <c r="E104" i="17"/>
  <c r="H104" i="17" s="1"/>
  <c r="E124" i="17"/>
  <c r="H124" i="17" s="1"/>
  <c r="E73" i="18"/>
  <c r="H73" i="18" s="1"/>
  <c r="E97" i="18"/>
  <c r="E77" i="18"/>
  <c r="E85" i="18"/>
  <c r="H85" i="18" s="1"/>
  <c r="E93" i="18"/>
  <c r="H93" i="18" s="1"/>
  <c r="E101" i="18"/>
  <c r="H101" i="18" s="1"/>
  <c r="E117" i="18"/>
  <c r="E125" i="18"/>
  <c r="H125" i="18" s="1"/>
  <c r="E141" i="18"/>
  <c r="H141" i="18" s="1"/>
  <c r="E80" i="18"/>
  <c r="H80" i="18" s="1"/>
  <c r="E84" i="18"/>
  <c r="E87" i="18"/>
  <c r="E94" i="18"/>
  <c r="H94" i="18" s="1"/>
  <c r="E104" i="18"/>
  <c r="H104" i="18"/>
  <c r="E123" i="18"/>
  <c r="H123" i="18" s="1"/>
  <c r="E126" i="18"/>
  <c r="E127" i="18"/>
  <c r="H127" i="18" s="1"/>
  <c r="E128" i="18"/>
  <c r="H128" i="18" s="1"/>
  <c r="E132" i="18"/>
  <c r="E138" i="18"/>
  <c r="H138" i="18"/>
  <c r="E74" i="18"/>
  <c r="E88" i="18"/>
  <c r="H88" i="18" s="1"/>
  <c r="E92" i="18"/>
  <c r="H92" i="18" s="1"/>
  <c r="E95" i="18"/>
  <c r="H95" i="18" s="1"/>
  <c r="E98" i="18"/>
  <c r="H98" i="18" s="1"/>
  <c r="E115" i="18"/>
  <c r="H115" i="18" s="1"/>
  <c r="E118" i="18"/>
  <c r="H118" i="18" s="1"/>
  <c r="E119" i="18"/>
  <c r="H119" i="18" s="1"/>
  <c r="E120" i="18"/>
  <c r="H120" i="18" s="1"/>
  <c r="E124" i="18"/>
  <c r="H124" i="18" s="1"/>
  <c r="E139" i="18"/>
  <c r="E142" i="18"/>
  <c r="E143" i="18"/>
  <c r="H143" i="18" s="1"/>
  <c r="E144" i="18"/>
  <c r="H144" i="18" s="1"/>
  <c r="E72" i="18"/>
  <c r="H72" i="18" s="1"/>
  <c r="E75" i="18"/>
  <c r="H75" i="18" s="1"/>
  <c r="E82" i="18"/>
  <c r="H82" i="18" s="1"/>
  <c r="E99" i="18"/>
  <c r="H99" i="18" s="1"/>
  <c r="E102" i="18"/>
  <c r="H102" i="18" s="1"/>
  <c r="E106" i="18"/>
  <c r="H106" i="18" s="1"/>
  <c r="E110" i="18"/>
  <c r="E111" i="18"/>
  <c r="H111" i="18" s="1"/>
  <c r="E112" i="18"/>
  <c r="H112" i="18" s="1"/>
  <c r="E116" i="18"/>
  <c r="H116" i="18" s="1"/>
  <c r="E121" i="18"/>
  <c r="H121" i="18" s="1"/>
  <c r="E130" i="18"/>
  <c r="H130" i="18" s="1"/>
  <c r="E134" i="18"/>
  <c r="H134" i="18"/>
  <c r="E135" i="18"/>
  <c r="H135" i="18" s="1"/>
  <c r="E136" i="18"/>
  <c r="H136" i="18" s="1"/>
  <c r="E140" i="18"/>
  <c r="H140" i="18" s="1"/>
  <c r="E145" i="18"/>
  <c r="H145" i="18" s="1"/>
  <c r="E76" i="18"/>
  <c r="H76" i="18" s="1"/>
  <c r="E83" i="18"/>
  <c r="H83" i="18" s="1"/>
  <c r="E86" i="18"/>
  <c r="H86" i="18" s="1"/>
  <c r="E90" i="18"/>
  <c r="H90" i="18" s="1"/>
  <c r="E100" i="18"/>
  <c r="H100" i="18"/>
  <c r="E103" i="18"/>
  <c r="E107" i="18"/>
  <c r="E113" i="18"/>
  <c r="H113" i="18" s="1"/>
  <c r="E122" i="18"/>
  <c r="H122" i="18" s="1"/>
  <c r="E131" i="18"/>
  <c r="H131" i="18" s="1"/>
  <c r="E137" i="18"/>
  <c r="E72" i="22"/>
  <c r="H72" i="22" s="1"/>
  <c r="E73" i="22"/>
  <c r="E74" i="22"/>
  <c r="H74" i="22" s="1"/>
  <c r="E76" i="22"/>
  <c r="E80" i="22"/>
  <c r="H80" i="22" s="1"/>
  <c r="E81" i="22"/>
  <c r="E82" i="22"/>
  <c r="E83" i="22"/>
  <c r="H83" i="22" s="1"/>
  <c r="E84" i="22"/>
  <c r="E85" i="22"/>
  <c r="H85" i="22" s="1"/>
  <c r="E86" i="22"/>
  <c r="H86" i="22" s="1"/>
  <c r="E87" i="22"/>
  <c r="H87" i="22" s="1"/>
  <c r="E88" i="22"/>
  <c r="H88" i="22" s="1"/>
  <c r="E89" i="22"/>
  <c r="E92" i="22"/>
  <c r="H92" i="22" s="1"/>
  <c r="E93" i="22"/>
  <c r="H93" i="22" s="1"/>
  <c r="E94" i="22"/>
  <c r="E96" i="22"/>
  <c r="H96" i="22" s="1"/>
  <c r="E98" i="22"/>
  <c r="H98" i="22" s="1"/>
  <c r="E99" i="22"/>
  <c r="H99" i="22" s="1"/>
  <c r="E100" i="22"/>
  <c r="E102" i="22"/>
  <c r="E103" i="22"/>
  <c r="H103" i="22" s="1"/>
  <c r="E107" i="22"/>
  <c r="E108" i="22"/>
  <c r="H108" i="22" s="1"/>
  <c r="E109" i="22"/>
  <c r="H109" i="22" s="1"/>
  <c r="E110" i="22"/>
  <c r="E111" i="22"/>
  <c r="H111" i="22" s="1"/>
  <c r="E112" i="22"/>
  <c r="E113" i="22"/>
  <c r="H113" i="22"/>
  <c r="E114" i="22"/>
  <c r="E115" i="22"/>
  <c r="H115" i="22" s="1"/>
  <c r="E116" i="22"/>
  <c r="H116" i="22" s="1"/>
  <c r="E118" i="22"/>
  <c r="E119" i="22"/>
  <c r="H119" i="22" s="1"/>
  <c r="E120" i="22"/>
  <c r="H120" i="22" s="1"/>
  <c r="E121" i="22"/>
  <c r="E123" i="22"/>
  <c r="E125" i="22"/>
  <c r="H125" i="22" s="1"/>
  <c r="E126" i="22"/>
  <c r="E127" i="22"/>
  <c r="E129" i="22"/>
  <c r="E130" i="22"/>
  <c r="E131" i="22"/>
  <c r="H131" i="22" s="1"/>
  <c r="E132" i="22"/>
  <c r="H132" i="22" s="1"/>
  <c r="E134" i="22"/>
  <c r="E136" i="22"/>
  <c r="H136" i="22" s="1"/>
  <c r="E137" i="22"/>
  <c r="H137" i="22" s="1"/>
  <c r="E139" i="22"/>
  <c r="E141" i="22"/>
  <c r="E144" i="22"/>
  <c r="E145" i="22"/>
  <c r="H145" i="22" s="1"/>
  <c r="E77" i="26"/>
  <c r="H77" i="26" s="1"/>
  <c r="E83" i="26"/>
  <c r="H83" i="26" s="1"/>
  <c r="E84" i="26"/>
  <c r="H84" i="26" s="1"/>
  <c r="E85" i="26"/>
  <c r="H85" i="26" s="1"/>
  <c r="E91" i="26"/>
  <c r="E92" i="26"/>
  <c r="H92" i="26" s="1"/>
  <c r="E93" i="26"/>
  <c r="H93" i="26" s="1"/>
  <c r="E99" i="26"/>
  <c r="H99" i="26" s="1"/>
  <c r="E100" i="26"/>
  <c r="H100" i="26" s="1"/>
  <c r="E101" i="26"/>
  <c r="H101" i="26" s="1"/>
  <c r="E107" i="26"/>
  <c r="H107" i="26" s="1"/>
  <c r="E109" i="26"/>
  <c r="H109" i="26" s="1"/>
  <c r="E115" i="26"/>
  <c r="H115" i="26" s="1"/>
  <c r="E116" i="26"/>
  <c r="H116" i="26" s="1"/>
  <c r="E123" i="26"/>
  <c r="H123" i="26" s="1"/>
  <c r="E124" i="26"/>
  <c r="E131" i="26"/>
  <c r="H131" i="26" s="1"/>
  <c r="E132" i="26"/>
  <c r="H132" i="26" s="1"/>
  <c r="E133" i="26"/>
  <c r="H133" i="26" s="1"/>
  <c r="E78" i="26"/>
  <c r="E72" i="26"/>
  <c r="H72" i="26" s="1"/>
  <c r="E73" i="26"/>
  <c r="H73" i="26" s="1"/>
  <c r="E80" i="26"/>
  <c r="H80" i="26"/>
  <c r="E81" i="26"/>
  <c r="H81" i="26" s="1"/>
  <c r="E87" i="26"/>
  <c r="H87" i="26" s="1"/>
  <c r="E88" i="26"/>
  <c r="E89" i="26"/>
  <c r="H89" i="26" s="1"/>
  <c r="E95" i="26"/>
  <c r="H95" i="26" s="1"/>
  <c r="E96" i="26"/>
  <c r="E97" i="26"/>
  <c r="H97" i="26" s="1"/>
  <c r="E103" i="26"/>
  <c r="E104" i="26"/>
  <c r="H104" i="26" s="1"/>
  <c r="E112" i="26"/>
  <c r="H112" i="26" s="1"/>
  <c r="E113" i="26"/>
  <c r="H113" i="26" s="1"/>
  <c r="E119" i="26"/>
  <c r="H119" i="26" s="1"/>
  <c r="E120" i="26"/>
  <c r="H120" i="26" s="1"/>
  <c r="E121" i="26"/>
  <c r="E127" i="26"/>
  <c r="H127" i="26" s="1"/>
  <c r="E128" i="26"/>
  <c r="H128" i="26" s="1"/>
  <c r="E129" i="26"/>
  <c r="H129" i="26" s="1"/>
  <c r="E137" i="26"/>
  <c r="H137" i="26" s="1"/>
  <c r="E143" i="26"/>
  <c r="E144" i="26"/>
  <c r="H144" i="26" s="1"/>
  <c r="E145" i="26"/>
  <c r="H145" i="26" s="1"/>
  <c r="E82" i="26"/>
  <c r="E98" i="26"/>
  <c r="E134" i="26"/>
  <c r="H134" i="26" s="1"/>
  <c r="E86" i="26"/>
  <c r="H86" i="26" s="1"/>
  <c r="E102" i="26"/>
  <c r="H102" i="26" s="1"/>
  <c r="E118" i="26"/>
  <c r="H118" i="26" s="1"/>
  <c r="E142" i="26"/>
  <c r="H142" i="26" s="1"/>
  <c r="E74" i="26"/>
  <c r="E90" i="26"/>
  <c r="H90" i="26"/>
  <c r="E122" i="26"/>
  <c r="H122" i="26" s="1"/>
  <c r="E126" i="26"/>
  <c r="H126" i="26" s="1"/>
  <c r="E94" i="26"/>
  <c r="E130" i="26"/>
  <c r="E74" i="30"/>
  <c r="H74" i="30" s="1"/>
  <c r="E82" i="30"/>
  <c r="H82" i="30" s="1"/>
  <c r="E98" i="30"/>
  <c r="E83" i="30"/>
  <c r="H83" i="30" s="1"/>
  <c r="E85" i="30"/>
  <c r="H85" i="30" s="1"/>
  <c r="E93" i="30"/>
  <c r="H93" i="30" s="1"/>
  <c r="E99" i="30"/>
  <c r="H99" i="30" s="1"/>
  <c r="E101" i="30"/>
  <c r="H101" i="30" s="1"/>
  <c r="E115" i="30"/>
  <c r="H115" i="30" s="1"/>
  <c r="E116" i="30"/>
  <c r="E117" i="30"/>
  <c r="H117" i="30" s="1"/>
  <c r="E86" i="30"/>
  <c r="H86" i="30" s="1"/>
  <c r="E110" i="30"/>
  <c r="H110" i="30" s="1"/>
  <c r="E118" i="30"/>
  <c r="E134" i="30"/>
  <c r="H134" i="30" s="1"/>
  <c r="E73" i="30"/>
  <c r="H73" i="30" s="1"/>
  <c r="E88" i="30"/>
  <c r="E104" i="30"/>
  <c r="H104" i="30" s="1"/>
  <c r="E105" i="30"/>
  <c r="E112" i="30"/>
  <c r="E120" i="30"/>
  <c r="E113" i="30"/>
  <c r="H113" i="30" s="1"/>
  <c r="E121" i="30"/>
  <c r="H121" i="30" s="1"/>
  <c r="E129" i="30"/>
  <c r="H129" i="30" s="1"/>
  <c r="E72" i="30"/>
  <c r="H72" i="30" s="1"/>
  <c r="E103" i="30"/>
  <c r="H103" i="30" s="1"/>
  <c r="E71" i="18"/>
  <c r="E71" i="22"/>
  <c r="H71" i="22" s="1"/>
  <c r="E71" i="26"/>
  <c r="H71" i="26" s="1"/>
  <c r="E71" i="30"/>
  <c r="H71" i="30"/>
  <c r="E139" i="34"/>
  <c r="H139" i="34" s="1"/>
  <c r="E118" i="34"/>
  <c r="H118" i="34" s="1"/>
  <c r="E86" i="34"/>
  <c r="H86" i="34" s="1"/>
  <c r="E82" i="34"/>
  <c r="E74" i="34"/>
  <c r="H74" i="34" s="1"/>
  <c r="E132" i="1"/>
  <c r="H132" i="1" s="1"/>
  <c r="E125" i="1"/>
  <c r="H125" i="1" s="1"/>
  <c r="E123" i="1"/>
  <c r="H123" i="1" s="1"/>
  <c r="E119" i="1"/>
  <c r="H119" i="1" s="1"/>
  <c r="E115" i="1"/>
  <c r="H115" i="1" s="1"/>
  <c r="E102" i="1"/>
  <c r="H102" i="1"/>
  <c r="E94" i="1"/>
  <c r="H94" i="1" s="1"/>
  <c r="E88" i="1"/>
  <c r="H88" i="1" s="1"/>
  <c r="E144" i="3"/>
  <c r="H144" i="3" s="1"/>
  <c r="E143" i="3"/>
  <c r="E142" i="3"/>
  <c r="H142" i="3" s="1"/>
  <c r="E140" i="3"/>
  <c r="H140" i="3" s="1"/>
  <c r="E139" i="3"/>
  <c r="E137" i="3"/>
  <c r="H137" i="3" s="1"/>
  <c r="E134" i="3"/>
  <c r="H134" i="3" s="1"/>
  <c r="E132" i="3"/>
  <c r="H132" i="3" s="1"/>
  <c r="E131" i="3"/>
  <c r="E130" i="3"/>
  <c r="H130" i="3" s="1"/>
  <c r="E128" i="3"/>
  <c r="H128" i="3" s="1"/>
  <c r="E127" i="3"/>
  <c r="H127" i="3" s="1"/>
  <c r="E126" i="3"/>
  <c r="H126" i="3"/>
  <c r="E125" i="3"/>
  <c r="H125" i="3" s="1"/>
  <c r="E124" i="3"/>
  <c r="H124" i="3" s="1"/>
  <c r="E123" i="3"/>
  <c r="E121" i="3"/>
  <c r="H121" i="3" s="1"/>
  <c r="E120" i="3"/>
  <c r="H120" i="3" s="1"/>
  <c r="E119" i="3"/>
  <c r="E118" i="3"/>
  <c r="H118" i="3" s="1"/>
  <c r="E116" i="3"/>
  <c r="H116" i="3" s="1"/>
  <c r="E115" i="3"/>
  <c r="E113" i="3"/>
  <c r="H113" i="3" s="1"/>
  <c r="E112" i="3"/>
  <c r="H112" i="3" s="1"/>
  <c r="E111" i="3"/>
  <c r="H111" i="3"/>
  <c r="E107" i="3"/>
  <c r="H107" i="3" s="1"/>
  <c r="E104" i="3"/>
  <c r="E103" i="3"/>
  <c r="H103" i="3" s="1"/>
  <c r="E102" i="3"/>
  <c r="H102" i="3" s="1"/>
  <c r="E101" i="3"/>
  <c r="E100" i="3"/>
  <c r="H100" i="3" s="1"/>
  <c r="E99" i="3"/>
  <c r="H99" i="3" s="1"/>
  <c r="E98" i="3"/>
  <c r="H98" i="3" s="1"/>
  <c r="E97" i="3"/>
  <c r="H97" i="3" s="1"/>
  <c r="E94" i="3"/>
  <c r="H94" i="3" s="1"/>
  <c r="E93" i="3"/>
  <c r="H93" i="3" s="1"/>
  <c r="E92" i="3"/>
  <c r="E91" i="3"/>
  <c r="H91" i="3" s="1"/>
  <c r="E88" i="3"/>
  <c r="E87" i="3"/>
  <c r="H87" i="3" s="1"/>
  <c r="E86" i="3"/>
  <c r="H86" i="3" s="1"/>
  <c r="E85" i="3"/>
  <c r="E84" i="3"/>
  <c r="H84" i="3" s="1"/>
  <c r="E83" i="3"/>
  <c r="H83" i="3" s="1"/>
  <c r="E82" i="3"/>
  <c r="H82" i="3" s="1"/>
  <c r="E81" i="3"/>
  <c r="H81" i="3" s="1"/>
  <c r="E80" i="3"/>
  <c r="H80" i="3" s="1"/>
  <c r="E76" i="3"/>
  <c r="H76" i="3" s="1"/>
  <c r="E75" i="3"/>
  <c r="H75" i="3" s="1"/>
  <c r="E74" i="3"/>
  <c r="H74" i="3" s="1"/>
  <c r="E73" i="3"/>
  <c r="H73" i="3" s="1"/>
  <c r="E142" i="4"/>
  <c r="H142" i="4"/>
  <c r="E137" i="4"/>
  <c r="E125" i="4"/>
  <c r="H125" i="4" s="1"/>
  <c r="E121" i="4"/>
  <c r="H121" i="4" s="1"/>
  <c r="E113" i="4"/>
  <c r="H113" i="4" s="1"/>
  <c r="E109" i="4"/>
  <c r="H109" i="4" s="1"/>
  <c r="H105" i="4"/>
  <c r="E101" i="4"/>
  <c r="H97" i="4"/>
  <c r="E93" i="4"/>
  <c r="H93" i="4" s="1"/>
  <c r="E85" i="4"/>
  <c r="H85" i="4" s="1"/>
  <c r="E73" i="4"/>
  <c r="H73" i="4" s="1"/>
  <c r="E143" i="5"/>
  <c r="H143" i="5" s="1"/>
  <c r="E139" i="5"/>
  <c r="H139" i="5" s="1"/>
  <c r="E135" i="5"/>
  <c r="H135" i="5" s="1"/>
  <c r="E131" i="5"/>
  <c r="H131" i="5" s="1"/>
  <c r="E127" i="5"/>
  <c r="E123" i="5"/>
  <c r="H123" i="5" s="1"/>
  <c r="E119" i="5"/>
  <c r="H119" i="5" s="1"/>
  <c r="E115" i="5"/>
  <c r="E111" i="5"/>
  <c r="H111" i="5" s="1"/>
  <c r="E107" i="5"/>
  <c r="H107" i="5" s="1"/>
  <c r="E103" i="5"/>
  <c r="H103" i="5" s="1"/>
  <c r="E99" i="5"/>
  <c r="H99" i="5" s="1"/>
  <c r="E91" i="5"/>
  <c r="H91" i="5" s="1"/>
  <c r="E87" i="5"/>
  <c r="H87" i="5" s="1"/>
  <c r="E83" i="5"/>
  <c r="E72" i="7"/>
  <c r="H72" i="7" s="1"/>
  <c r="E84" i="7"/>
  <c r="H84" i="7" s="1"/>
  <c r="E108" i="7"/>
  <c r="H108" i="7" s="1"/>
  <c r="E82" i="7"/>
  <c r="E94" i="7"/>
  <c r="H94" i="7" s="1"/>
  <c r="E102" i="7"/>
  <c r="H102" i="7" s="1"/>
  <c r="E110" i="7"/>
  <c r="H110" i="7" s="1"/>
  <c r="E114" i="7"/>
  <c r="H114" i="7" s="1"/>
  <c r="E73" i="7"/>
  <c r="H73" i="7" s="1"/>
  <c r="E129" i="7"/>
  <c r="H129" i="7" s="1"/>
  <c r="E141" i="7"/>
  <c r="E83" i="7"/>
  <c r="H83" i="7" s="1"/>
  <c r="E109" i="7"/>
  <c r="H109" i="7" s="1"/>
  <c r="E138" i="7"/>
  <c r="H138" i="7" s="1"/>
  <c r="E95" i="7"/>
  <c r="H95" i="7" s="1"/>
  <c r="E101" i="7"/>
  <c r="H101" i="7" s="1"/>
  <c r="E115" i="7"/>
  <c r="H115" i="7" s="1"/>
  <c r="E123" i="7"/>
  <c r="H123" i="7" s="1"/>
  <c r="E139" i="7"/>
  <c r="E113" i="7"/>
  <c r="H113" i="7" s="1"/>
  <c r="E120" i="7"/>
  <c r="H120" i="7" s="1"/>
  <c r="E132" i="7"/>
  <c r="E144" i="7"/>
  <c r="H144" i="7" s="1"/>
  <c r="E87" i="11"/>
  <c r="H87" i="11" s="1"/>
  <c r="E95" i="11"/>
  <c r="H95" i="11"/>
  <c r="E103" i="11"/>
  <c r="H103" i="11" s="1"/>
  <c r="E111" i="11"/>
  <c r="E119" i="11"/>
  <c r="H119" i="11" s="1"/>
  <c r="E127" i="11"/>
  <c r="E83" i="11"/>
  <c r="H83" i="11" s="1"/>
  <c r="E99" i="11"/>
  <c r="H99" i="11" s="1"/>
  <c r="E107" i="11"/>
  <c r="H107" i="11" s="1"/>
  <c r="E115" i="11"/>
  <c r="E123" i="11"/>
  <c r="H123" i="11" s="1"/>
  <c r="E131" i="11"/>
  <c r="H131" i="11" s="1"/>
  <c r="E139" i="11"/>
  <c r="H139" i="11" s="1"/>
  <c r="E77" i="11"/>
  <c r="H77" i="11" s="1"/>
  <c r="E85" i="11"/>
  <c r="E86" i="11"/>
  <c r="H86" i="11" s="1"/>
  <c r="E92" i="11"/>
  <c r="E93" i="11"/>
  <c r="H93" i="11" s="1"/>
  <c r="E94" i="11"/>
  <c r="H94" i="11" s="1"/>
  <c r="E100" i="11"/>
  <c r="H100" i="11" s="1"/>
  <c r="E101" i="11"/>
  <c r="E102" i="11"/>
  <c r="H102" i="11" s="1"/>
  <c r="E108" i="11"/>
  <c r="E109" i="11"/>
  <c r="H109" i="11" s="1"/>
  <c r="E110" i="11"/>
  <c r="H110" i="11" s="1"/>
  <c r="E116" i="11"/>
  <c r="H116" i="11" s="1"/>
  <c r="E117" i="11"/>
  <c r="H117" i="11" s="1"/>
  <c r="E118" i="11"/>
  <c r="H118" i="11" s="1"/>
  <c r="E72" i="11"/>
  <c r="H72" i="11" s="1"/>
  <c r="E113" i="11"/>
  <c r="H113" i="11" s="1"/>
  <c r="E120" i="11"/>
  <c r="H120" i="11" s="1"/>
  <c r="E130" i="11"/>
  <c r="E137" i="11"/>
  <c r="H137" i="11" s="1"/>
  <c r="E140" i="11"/>
  <c r="H140" i="11" s="1"/>
  <c r="E73" i="11"/>
  <c r="H73" i="11" s="1"/>
  <c r="E80" i="11"/>
  <c r="H80" i="11" s="1"/>
  <c r="E88" i="11"/>
  <c r="E121" i="11"/>
  <c r="H121" i="11" s="1"/>
  <c r="E134" i="11"/>
  <c r="H134" i="11" s="1"/>
  <c r="E145" i="11"/>
  <c r="H145" i="11" s="1"/>
  <c r="E74" i="11"/>
  <c r="E81" i="11"/>
  <c r="H81" i="11" s="1"/>
  <c r="E97" i="11"/>
  <c r="H97" i="11" s="1"/>
  <c r="E104" i="11"/>
  <c r="H104" i="11" s="1"/>
  <c r="E125" i="11"/>
  <c r="H125" i="11" s="1"/>
  <c r="E128" i="11"/>
  <c r="H128" i="11" s="1"/>
  <c r="E142" i="11"/>
  <c r="H142" i="11"/>
  <c r="E82" i="11"/>
  <c r="E98" i="11"/>
  <c r="E112" i="11"/>
  <c r="H112" i="11" s="1"/>
  <c r="E126" i="11"/>
  <c r="H126" i="11" s="1"/>
  <c r="E129" i="11"/>
  <c r="H129" i="11" s="1"/>
  <c r="E73" i="16"/>
  <c r="H73" i="16" s="1"/>
  <c r="E72" i="16"/>
  <c r="H72" i="16" s="1"/>
  <c r="E113" i="16"/>
  <c r="H113" i="16" s="1"/>
  <c r="E121" i="16"/>
  <c r="H121" i="16" s="1"/>
  <c r="E137" i="16"/>
  <c r="H137" i="16" s="1"/>
  <c r="E82" i="16"/>
  <c r="H82" i="16" s="1"/>
  <c r="E83" i="16"/>
  <c r="H83" i="16" s="1"/>
  <c r="E84" i="16"/>
  <c r="H84" i="16" s="1"/>
  <c r="E90" i="16"/>
  <c r="H90" i="16" s="1"/>
  <c r="E92" i="16"/>
  <c r="H92" i="16" s="1"/>
  <c r="E98" i="16"/>
  <c r="H98" i="16" s="1"/>
  <c r="E99" i="16"/>
  <c r="E115" i="16"/>
  <c r="H115" i="16" s="1"/>
  <c r="E116" i="16"/>
  <c r="H116" i="16" s="1"/>
  <c r="E123" i="16"/>
  <c r="H123" i="16" s="1"/>
  <c r="E85" i="16"/>
  <c r="H85" i="16" s="1"/>
  <c r="E93" i="16"/>
  <c r="H93" i="16" s="1"/>
  <c r="E125" i="16"/>
  <c r="H125" i="16" s="1"/>
  <c r="E74" i="16"/>
  <c r="H74" i="16" s="1"/>
  <c r="E80" i="16"/>
  <c r="H80" i="16" s="1"/>
  <c r="E86" i="16"/>
  <c r="E88" i="16"/>
  <c r="H88" i="16" s="1"/>
  <c r="E94" i="16"/>
  <c r="H94" i="16" s="1"/>
  <c r="E102" i="16"/>
  <c r="H102" i="16" s="1"/>
  <c r="E104" i="16"/>
  <c r="H104" i="16" s="1"/>
  <c r="E111" i="16"/>
  <c r="E112" i="16"/>
  <c r="H112" i="16" s="1"/>
  <c r="E118" i="16"/>
  <c r="H118" i="16" s="1"/>
  <c r="E119" i="16"/>
  <c r="E120" i="16"/>
  <c r="H120" i="16" s="1"/>
  <c r="E127" i="16"/>
  <c r="H127" i="16" s="1"/>
  <c r="E72" i="21"/>
  <c r="H72" i="21" s="1"/>
  <c r="E73" i="21"/>
  <c r="E74" i="21"/>
  <c r="H74" i="21" s="1"/>
  <c r="E76" i="21"/>
  <c r="H76" i="21" s="1"/>
  <c r="E77" i="21"/>
  <c r="H77" i="21" s="1"/>
  <c r="E78" i="21"/>
  <c r="H78" i="21"/>
  <c r="E80" i="21"/>
  <c r="E82" i="21"/>
  <c r="H82" i="21" s="1"/>
  <c r="E83" i="21"/>
  <c r="H83" i="21" s="1"/>
  <c r="E84" i="21"/>
  <c r="E85" i="21"/>
  <c r="H85" i="21" s="1"/>
  <c r="E86" i="21"/>
  <c r="H86" i="21" s="1"/>
  <c r="E88" i="21"/>
  <c r="H88" i="21" s="1"/>
  <c r="E90" i="21"/>
  <c r="H90" i="21" s="1"/>
  <c r="E92" i="21"/>
  <c r="H92" i="21" s="1"/>
  <c r="E93" i="21"/>
  <c r="H93" i="21" s="1"/>
  <c r="E94" i="21"/>
  <c r="H94" i="21" s="1"/>
  <c r="E97" i="21"/>
  <c r="H97" i="21" s="1"/>
  <c r="E98" i="21"/>
  <c r="H98" i="21" s="1"/>
  <c r="E99" i="21"/>
  <c r="H99" i="21" s="1"/>
  <c r="E100" i="21"/>
  <c r="H100" i="21" s="1"/>
  <c r="E101" i="21"/>
  <c r="H101" i="21" s="1"/>
  <c r="E102" i="21"/>
  <c r="H102" i="21" s="1"/>
  <c r="E103" i="21"/>
  <c r="H103" i="21" s="1"/>
  <c r="E104" i="21"/>
  <c r="H104" i="21" s="1"/>
  <c r="E105" i="21"/>
  <c r="H105" i="21" s="1"/>
  <c r="E107" i="21"/>
  <c r="H107" i="21" s="1"/>
  <c r="E108" i="21"/>
  <c r="H108" i="21" s="1"/>
  <c r="E109" i="21"/>
  <c r="H109" i="21" s="1"/>
  <c r="E110" i="21"/>
  <c r="E111" i="21"/>
  <c r="H111" i="21" s="1"/>
  <c r="E112" i="21"/>
  <c r="E113" i="21"/>
  <c r="H113" i="21" s="1"/>
  <c r="E115" i="21"/>
  <c r="H115" i="21" s="1"/>
  <c r="E116" i="21"/>
  <c r="E118" i="21"/>
  <c r="H118" i="21" s="1"/>
  <c r="E119" i="21"/>
  <c r="H119" i="21" s="1"/>
  <c r="E120" i="21"/>
  <c r="H120" i="21" s="1"/>
  <c r="E121" i="21"/>
  <c r="H121" i="21" s="1"/>
  <c r="E122" i="21"/>
  <c r="H122" i="21" s="1"/>
  <c r="E123" i="21"/>
  <c r="H123" i="21" s="1"/>
  <c r="E124" i="21"/>
  <c r="H124" i="21" s="1"/>
  <c r="E125" i="21"/>
  <c r="H125" i="21" s="1"/>
  <c r="E127" i="21"/>
  <c r="E128" i="21"/>
  <c r="H128" i="21" s="1"/>
  <c r="E129" i="21"/>
  <c r="H129" i="21" s="1"/>
  <c r="E130" i="21"/>
  <c r="H130" i="21" s="1"/>
  <c r="E131" i="21"/>
  <c r="H131" i="21" s="1"/>
  <c r="E134" i="21"/>
  <c r="H134" i="21" s="1"/>
  <c r="E137" i="21"/>
  <c r="H137" i="21" s="1"/>
  <c r="E139" i="21"/>
  <c r="H139" i="21"/>
  <c r="E142" i="21"/>
  <c r="E143" i="21"/>
  <c r="H143" i="21" s="1"/>
  <c r="E144" i="21"/>
  <c r="H144" i="21" s="1"/>
  <c r="E145" i="21"/>
  <c r="H145" i="21" s="1"/>
  <c r="E73" i="25"/>
  <c r="H73" i="25" s="1"/>
  <c r="E74" i="25"/>
  <c r="H74" i="25" s="1"/>
  <c r="E75" i="25"/>
  <c r="E81" i="25"/>
  <c r="E82" i="25"/>
  <c r="H82" i="25" s="1"/>
  <c r="E83" i="25"/>
  <c r="H83" i="25" s="1"/>
  <c r="E97" i="25"/>
  <c r="H97" i="25" s="1"/>
  <c r="E98" i="25"/>
  <c r="E99" i="25"/>
  <c r="H99" i="25" s="1"/>
  <c r="E107" i="25"/>
  <c r="H107" i="25" s="1"/>
  <c r="E113" i="25"/>
  <c r="H113" i="25" s="1"/>
  <c r="E115" i="25"/>
  <c r="E121" i="25"/>
  <c r="H121" i="25" s="1"/>
  <c r="E122" i="25"/>
  <c r="H122" i="25" s="1"/>
  <c r="E123" i="25"/>
  <c r="H123" i="25" s="1"/>
  <c r="E129" i="25"/>
  <c r="E130" i="25"/>
  <c r="H130" i="25" s="1"/>
  <c r="E131" i="25"/>
  <c r="H131" i="25" s="1"/>
  <c r="E137" i="25"/>
  <c r="H137" i="25" s="1"/>
  <c r="E138" i="25"/>
  <c r="H138" i="25" s="1"/>
  <c r="E139" i="25"/>
  <c r="H139" i="25" s="1"/>
  <c r="E145" i="25"/>
  <c r="E78" i="25"/>
  <c r="H78" i="25" s="1"/>
  <c r="E85" i="25"/>
  <c r="H85" i="25" s="1"/>
  <c r="E86" i="25"/>
  <c r="H86" i="25" s="1"/>
  <c r="E87" i="25"/>
  <c r="H87" i="25" s="1"/>
  <c r="E93" i="25"/>
  <c r="H93" i="25" s="1"/>
  <c r="E94" i="25"/>
  <c r="E95" i="25"/>
  <c r="H95" i="25" s="1"/>
  <c r="E101" i="25"/>
  <c r="E102" i="25"/>
  <c r="H102" i="25" s="1"/>
  <c r="E103" i="25"/>
  <c r="H103" i="25" s="1"/>
  <c r="E110" i="25"/>
  <c r="E118" i="25"/>
  <c r="H118" i="25" s="1"/>
  <c r="E119" i="25"/>
  <c r="H119" i="25" s="1"/>
  <c r="E125" i="25"/>
  <c r="H125" i="25" s="1"/>
  <c r="E126" i="25"/>
  <c r="H126" i="25" s="1"/>
  <c r="E127" i="25"/>
  <c r="H127" i="25" s="1"/>
  <c r="E134" i="25"/>
  <c r="H134" i="25" s="1"/>
  <c r="E142" i="25"/>
  <c r="H142" i="25" s="1"/>
  <c r="E143" i="25"/>
  <c r="H143" i="25" s="1"/>
  <c r="E88" i="25"/>
  <c r="H88" i="25" s="1"/>
  <c r="E100" i="25"/>
  <c r="H100" i="25" s="1"/>
  <c r="E124" i="25"/>
  <c r="H124" i="25" s="1"/>
  <c r="E104" i="25"/>
  <c r="H104" i="25" s="1"/>
  <c r="E128" i="25"/>
  <c r="H128" i="25" s="1"/>
  <c r="E80" i="25"/>
  <c r="H80" i="25" s="1"/>
  <c r="E92" i="25"/>
  <c r="H92" i="25" s="1"/>
  <c r="E132" i="25"/>
  <c r="H132" i="25" s="1"/>
  <c r="E140" i="25"/>
  <c r="H140" i="25" s="1"/>
  <c r="E144" i="25"/>
  <c r="H144" i="25" s="1"/>
  <c r="E84" i="25"/>
  <c r="E96" i="25"/>
  <c r="H96" i="25" s="1"/>
  <c r="E112" i="25"/>
  <c r="H112" i="25" s="1"/>
  <c r="E116" i="25"/>
  <c r="H116" i="25" s="1"/>
  <c r="E120" i="25"/>
  <c r="H120" i="25" s="1"/>
  <c r="E72" i="29"/>
  <c r="E80" i="29"/>
  <c r="H80" i="29" s="1"/>
  <c r="E88" i="29"/>
  <c r="H88" i="29" s="1"/>
  <c r="E104" i="29"/>
  <c r="E73" i="29"/>
  <c r="H73" i="29" s="1"/>
  <c r="E74" i="29"/>
  <c r="H74" i="29" s="1"/>
  <c r="E75" i="29"/>
  <c r="E81" i="29"/>
  <c r="H81" i="29" s="1"/>
  <c r="E82" i="29"/>
  <c r="E83" i="29"/>
  <c r="H83" i="29" s="1"/>
  <c r="E89" i="29"/>
  <c r="H89" i="29" s="1"/>
  <c r="E90" i="29"/>
  <c r="H90" i="29" s="1"/>
  <c r="E97" i="29"/>
  <c r="H97" i="29" s="1"/>
  <c r="E98" i="29"/>
  <c r="H98" i="29" s="1"/>
  <c r="E99" i="29"/>
  <c r="E105" i="29"/>
  <c r="H105" i="29" s="1"/>
  <c r="E106" i="29"/>
  <c r="E107" i="29"/>
  <c r="H107" i="29" s="1"/>
  <c r="E108" i="29"/>
  <c r="H108" i="29" s="1"/>
  <c r="E109" i="29"/>
  <c r="H109" i="29" s="1"/>
  <c r="E110" i="29"/>
  <c r="H110" i="29"/>
  <c r="E111" i="29"/>
  <c r="E112" i="29"/>
  <c r="H112" i="29" s="1"/>
  <c r="E113" i="29"/>
  <c r="H113" i="29" s="1"/>
  <c r="E115" i="29"/>
  <c r="H115" i="29" s="1"/>
  <c r="E116" i="29"/>
  <c r="H116" i="29" s="1"/>
  <c r="E117" i="29"/>
  <c r="H117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E124" i="29"/>
  <c r="H124" i="29" s="1"/>
  <c r="E125" i="29"/>
  <c r="H125" i="29" s="1"/>
  <c r="E127" i="29"/>
  <c r="H127" i="29" s="1"/>
  <c r="E128" i="29"/>
  <c r="H128" i="29" s="1"/>
  <c r="E129" i="29"/>
  <c r="H129" i="29" s="1"/>
  <c r="E130" i="29"/>
  <c r="H130" i="29" s="1"/>
  <c r="E131" i="29"/>
  <c r="H131" i="29" s="1"/>
  <c r="E132" i="29"/>
  <c r="E134" i="29"/>
  <c r="H134" i="29" s="1"/>
  <c r="E137" i="29"/>
  <c r="H137" i="29" s="1"/>
  <c r="E138" i="29"/>
  <c r="H138" i="29" s="1"/>
  <c r="E139" i="29"/>
  <c r="H139" i="29" s="1"/>
  <c r="E140" i="29"/>
  <c r="H140" i="29" s="1"/>
  <c r="E141" i="29"/>
  <c r="H141" i="29" s="1"/>
  <c r="E142" i="29"/>
  <c r="H142" i="29" s="1"/>
  <c r="E143" i="29"/>
  <c r="H143" i="29" s="1"/>
  <c r="E144" i="29"/>
  <c r="H144" i="29" s="1"/>
  <c r="E145" i="29"/>
  <c r="H145" i="29" s="1"/>
  <c r="E76" i="29"/>
  <c r="H76" i="29" s="1"/>
  <c r="E84" i="29"/>
  <c r="H84" i="29" s="1"/>
  <c r="E92" i="29"/>
  <c r="H92" i="29" s="1"/>
  <c r="E100" i="29"/>
  <c r="H100" i="29" s="1"/>
  <c r="E86" i="29"/>
  <c r="H86" i="29" s="1"/>
  <c r="E94" i="29"/>
  <c r="H94" i="29" s="1"/>
  <c r="E102" i="29"/>
  <c r="E87" i="29"/>
  <c r="H87" i="29" s="1"/>
  <c r="E95" i="29"/>
  <c r="E103" i="29"/>
  <c r="H103" i="29" s="1"/>
  <c r="E77" i="29"/>
  <c r="H77" i="29" s="1"/>
  <c r="E85" i="29"/>
  <c r="E93" i="29"/>
  <c r="E101" i="29"/>
  <c r="H101" i="29" s="1"/>
  <c r="C10" i="8"/>
  <c r="C10" i="12"/>
  <c r="C10" i="26"/>
  <c r="E10" i="26" s="1"/>
  <c r="C8" i="24"/>
  <c r="E70" i="4"/>
  <c r="E70" i="8"/>
  <c r="E70" i="12"/>
  <c r="E70" i="17"/>
  <c r="E70" i="18"/>
  <c r="E70" i="22"/>
  <c r="E70" i="26"/>
  <c r="E70" i="30"/>
  <c r="E71" i="5"/>
  <c r="H71" i="5" s="1"/>
  <c r="E71" i="9"/>
  <c r="H71" i="9" s="1"/>
  <c r="E71" i="13"/>
  <c r="H71" i="13" s="1"/>
  <c r="E71" i="17"/>
  <c r="H71" i="17" s="1"/>
  <c r="E71" i="21"/>
  <c r="H71" i="21" s="1"/>
  <c r="E71" i="25"/>
  <c r="H71" i="25" s="1"/>
  <c r="E71" i="29"/>
  <c r="H71" i="29" s="1"/>
  <c r="E120" i="4"/>
  <c r="H120" i="4" s="1"/>
  <c r="E116" i="4"/>
  <c r="E112" i="4"/>
  <c r="H112" i="4" s="1"/>
  <c r="E108" i="4"/>
  <c r="H108" i="4" s="1"/>
  <c r="E104" i="4"/>
  <c r="H104" i="4" s="1"/>
  <c r="E100" i="4"/>
  <c r="H100" i="4" s="1"/>
  <c r="E92" i="4"/>
  <c r="E88" i="4"/>
  <c r="E84" i="4"/>
  <c r="H84" i="4" s="1"/>
  <c r="E80" i="4"/>
  <c r="E72" i="4"/>
  <c r="H72" i="4" s="1"/>
  <c r="E142" i="5"/>
  <c r="H142" i="5" s="1"/>
  <c r="E138" i="5"/>
  <c r="H138" i="5" s="1"/>
  <c r="E134" i="5"/>
  <c r="E130" i="5"/>
  <c r="E126" i="5"/>
  <c r="H126" i="5" s="1"/>
  <c r="E122" i="5"/>
  <c r="H122" i="5" s="1"/>
  <c r="E118" i="5"/>
  <c r="E110" i="5"/>
  <c r="H110" i="5" s="1"/>
  <c r="E106" i="5"/>
  <c r="H106" i="5" s="1"/>
  <c r="E102" i="5"/>
  <c r="H102" i="5" s="1"/>
  <c r="E98" i="5"/>
  <c r="E94" i="5"/>
  <c r="H94" i="5" s="1"/>
  <c r="E90" i="5"/>
  <c r="H90" i="5" s="1"/>
  <c r="E86" i="5"/>
  <c r="E82" i="5"/>
  <c r="H82" i="5" s="1"/>
  <c r="E102" i="32"/>
  <c r="H102" i="32" s="1"/>
  <c r="E118" i="32"/>
  <c r="E103" i="32"/>
  <c r="H103" i="32" s="1"/>
  <c r="E104" i="32"/>
  <c r="E120" i="32"/>
  <c r="H120" i="32" s="1"/>
  <c r="E129" i="32"/>
  <c r="H129" i="32" s="1"/>
  <c r="E74" i="32"/>
  <c r="H74" i="32" s="1"/>
  <c r="E82" i="32"/>
  <c r="H82" i="32" s="1"/>
  <c r="E138" i="32"/>
  <c r="H138" i="32" s="1"/>
  <c r="E85" i="32"/>
  <c r="H85" i="32" s="1"/>
  <c r="E93" i="32"/>
  <c r="H93" i="32" s="1"/>
  <c r="E99" i="32"/>
  <c r="H99" i="32" s="1"/>
  <c r="E107" i="32"/>
  <c r="H107" i="32" s="1"/>
  <c r="E115" i="32"/>
  <c r="H115" i="32" s="1"/>
  <c r="E131" i="32"/>
  <c r="H131" i="32" s="1"/>
  <c r="E139" i="32"/>
  <c r="H139" i="32" s="1"/>
  <c r="E139" i="4"/>
  <c r="H139" i="4" s="1"/>
  <c r="E131" i="4"/>
  <c r="H131" i="4" s="1"/>
  <c r="E127" i="4"/>
  <c r="H127" i="4" s="1"/>
  <c r="E123" i="4"/>
  <c r="H123" i="4" s="1"/>
  <c r="E119" i="4"/>
  <c r="E115" i="4"/>
  <c r="H115" i="4" s="1"/>
  <c r="E107" i="4"/>
  <c r="H107" i="4" s="1"/>
  <c r="E103" i="4"/>
  <c r="E99" i="4"/>
  <c r="E95" i="4"/>
  <c r="H95" i="4" s="1"/>
  <c r="E145" i="5"/>
  <c r="H145" i="5" s="1"/>
  <c r="E137" i="5"/>
  <c r="H137" i="5" s="1"/>
  <c r="E129" i="5"/>
  <c r="H129" i="5" s="1"/>
  <c r="E125" i="5"/>
  <c r="H125" i="5" s="1"/>
  <c r="E121" i="5"/>
  <c r="E113" i="5"/>
  <c r="H113" i="5" s="1"/>
  <c r="E109" i="5"/>
  <c r="H109" i="5" s="1"/>
  <c r="H105" i="5"/>
  <c r="E101" i="5"/>
  <c r="E97" i="5"/>
  <c r="H97" i="5" s="1"/>
  <c r="E93" i="5"/>
  <c r="H93" i="5" s="1"/>
  <c r="E89" i="5"/>
  <c r="E85" i="5"/>
  <c r="H85" i="5" s="1"/>
  <c r="H144" i="6"/>
  <c r="H136" i="6"/>
  <c r="H129" i="6"/>
  <c r="H116" i="6"/>
  <c r="H86" i="6"/>
  <c r="H136" i="7"/>
  <c r="H79" i="10"/>
  <c r="H132" i="11"/>
  <c r="H77" i="6"/>
  <c r="H135" i="7"/>
  <c r="H145" i="17"/>
  <c r="H120" i="17"/>
  <c r="H79" i="18"/>
  <c r="H97" i="17"/>
  <c r="H96" i="19"/>
  <c r="H105" i="19"/>
  <c r="H133" i="29"/>
  <c r="H132" i="30"/>
  <c r="E26" i="30"/>
  <c r="H26" i="30" s="1"/>
  <c r="E33" i="30"/>
  <c r="H33" i="30" s="1"/>
  <c r="E50" i="30"/>
  <c r="H50" i="30" s="1"/>
  <c r="E20" i="30"/>
  <c r="H20" i="30" s="1"/>
  <c r="E28" i="30"/>
  <c r="H28" i="30" s="1"/>
  <c r="E49" i="2"/>
  <c r="H49" i="2" s="1"/>
  <c r="E46" i="2"/>
  <c r="H46" i="2" s="1"/>
  <c r="E41" i="2"/>
  <c r="H41" i="2" s="1"/>
  <c r="E31" i="2"/>
  <c r="H31" i="2" s="1"/>
  <c r="E27" i="2"/>
  <c r="H27" i="2" s="1"/>
  <c r="E21" i="2"/>
  <c r="H21" i="2" s="1"/>
  <c r="E60" i="4"/>
  <c r="H60" i="4" s="1"/>
  <c r="E26" i="4"/>
  <c r="H26" i="4" s="1"/>
  <c r="E22" i="4"/>
  <c r="H22" i="4" s="1"/>
  <c r="E62" i="6"/>
  <c r="H62" i="6" s="1"/>
  <c r="E50" i="6"/>
  <c r="H50" i="6" s="1"/>
  <c r="E26" i="6"/>
  <c r="H26" i="6" s="1"/>
  <c r="E20" i="17"/>
  <c r="H20" i="17" s="1"/>
  <c r="E54" i="17"/>
  <c r="H54" i="17" s="1"/>
  <c r="E20" i="11"/>
  <c r="H20" i="11" s="1"/>
  <c r="E21" i="11"/>
  <c r="H21" i="11" s="1"/>
  <c r="E22" i="11"/>
  <c r="H22" i="11" s="1"/>
  <c r="E23" i="11"/>
  <c r="H23" i="11" s="1"/>
  <c r="E24" i="11"/>
  <c r="H24" i="11" s="1"/>
  <c r="E25" i="11"/>
  <c r="H25" i="11" s="1"/>
  <c r="E27" i="11"/>
  <c r="H27" i="11" s="1"/>
  <c r="E28" i="11"/>
  <c r="H28" i="11" s="1"/>
  <c r="E30" i="11"/>
  <c r="H30" i="11" s="1"/>
  <c r="E33" i="11"/>
  <c r="H33" i="11" s="1"/>
  <c r="E34" i="11"/>
  <c r="H34" i="11" s="1"/>
  <c r="E37" i="11"/>
  <c r="H37" i="11"/>
  <c r="E38" i="11"/>
  <c r="H38" i="11" s="1"/>
  <c r="E39" i="11"/>
  <c r="H39" i="11" s="1"/>
  <c r="E41" i="11"/>
  <c r="H41" i="11" s="1"/>
  <c r="E42" i="11"/>
  <c r="H42" i="11" s="1"/>
  <c r="E43" i="11"/>
  <c r="H43" i="11" s="1"/>
  <c r="E45" i="11"/>
  <c r="H45" i="11" s="1"/>
  <c r="E47" i="11"/>
  <c r="H47" i="11" s="1"/>
  <c r="E48" i="11"/>
  <c r="H48" i="11" s="1"/>
  <c r="E49" i="11"/>
  <c r="H49" i="11" s="1"/>
  <c r="E50" i="11"/>
  <c r="H50" i="11" s="1"/>
  <c r="E58" i="11"/>
  <c r="H58" i="11" s="1"/>
  <c r="E60" i="11"/>
  <c r="H60" i="11" s="1"/>
  <c r="E61" i="11"/>
  <c r="H61" i="11" s="1"/>
  <c r="E64" i="11"/>
  <c r="H64" i="11" s="1"/>
  <c r="E40" i="18"/>
  <c r="H40" i="18" s="1"/>
  <c r="E48" i="18"/>
  <c r="H48" i="18" s="1"/>
  <c r="E56" i="18"/>
  <c r="H56" i="18" s="1"/>
  <c r="E64" i="18"/>
  <c r="H64" i="18"/>
  <c r="E25" i="18"/>
  <c r="H25" i="18" s="1"/>
  <c r="E26" i="18"/>
  <c r="H26" i="18" s="1"/>
  <c r="E27" i="18"/>
  <c r="H27" i="18" s="1"/>
  <c r="E34" i="18"/>
  <c r="H34" i="18" s="1"/>
  <c r="E41" i="18"/>
  <c r="H41" i="18" s="1"/>
  <c r="E42" i="18"/>
  <c r="H42" i="18" s="1"/>
  <c r="E43" i="18"/>
  <c r="H43" i="18" s="1"/>
  <c r="E50" i="18"/>
  <c r="H50" i="18" s="1"/>
  <c r="E51" i="18"/>
  <c r="H51" i="18" s="1"/>
  <c r="E58" i="18"/>
  <c r="H58" i="18" s="1"/>
  <c r="E20" i="18"/>
  <c r="H20" i="18" s="1"/>
  <c r="E28" i="18"/>
  <c r="H28" i="18" s="1"/>
  <c r="E36" i="18"/>
  <c r="H36" i="18" s="1"/>
  <c r="E52" i="18"/>
  <c r="H52" i="18" s="1"/>
  <c r="E60" i="18"/>
  <c r="H60" i="18" s="1"/>
  <c r="E21" i="18"/>
  <c r="H21" i="18" s="1"/>
  <c r="E22" i="18"/>
  <c r="H22" i="18" s="1"/>
  <c r="E23" i="18"/>
  <c r="H23" i="18" s="1"/>
  <c r="E30" i="18"/>
  <c r="H30" i="18" s="1"/>
  <c r="E37" i="18"/>
  <c r="H37" i="18" s="1"/>
  <c r="E38" i="18"/>
  <c r="H38" i="18" s="1"/>
  <c r="E39" i="18"/>
  <c r="H39" i="18" s="1"/>
  <c r="E45" i="18"/>
  <c r="H45" i="18" s="1"/>
  <c r="E46" i="18"/>
  <c r="H46" i="18" s="1"/>
  <c r="E47" i="18"/>
  <c r="H47" i="18" s="1"/>
  <c r="E53" i="18"/>
  <c r="H53" i="18" s="1"/>
  <c r="E61" i="18"/>
  <c r="H61" i="18" s="1"/>
  <c r="E62" i="18"/>
  <c r="H62" i="18" s="1"/>
  <c r="E63" i="18"/>
  <c r="H63" i="18" s="1"/>
  <c r="E26" i="20"/>
  <c r="H26" i="20" s="1"/>
  <c r="E20" i="20"/>
  <c r="E28" i="20"/>
  <c r="E48" i="20"/>
  <c r="H48" i="20" s="1"/>
  <c r="E64" i="20"/>
  <c r="H64" i="20" s="1"/>
  <c r="E23" i="28"/>
  <c r="H23" i="28" s="1"/>
  <c r="E24" i="28"/>
  <c r="H24" i="28" s="1"/>
  <c r="E25" i="28"/>
  <c r="H25" i="28" s="1"/>
  <c r="E31" i="28"/>
  <c r="H31" i="28" s="1"/>
  <c r="E32" i="28"/>
  <c r="H32" i="28" s="1"/>
  <c r="E33" i="28"/>
  <c r="H33" i="28" s="1"/>
  <c r="E39" i="28"/>
  <c r="H39" i="28" s="1"/>
  <c r="E40" i="28"/>
  <c r="H40" i="28" s="1"/>
  <c r="E41" i="28"/>
  <c r="H41" i="28" s="1"/>
  <c r="E47" i="28"/>
  <c r="H47" i="28" s="1"/>
  <c r="E48" i="28"/>
  <c r="H48" i="28" s="1"/>
  <c r="E49" i="28"/>
  <c r="H49" i="28" s="1"/>
  <c r="E56" i="28"/>
  <c r="H56" i="28" s="1"/>
  <c r="E57" i="28"/>
  <c r="H57" i="28" s="1"/>
  <c r="E63" i="28"/>
  <c r="H63" i="28" s="1"/>
  <c r="E64" i="28"/>
  <c r="H64" i="28" s="1"/>
  <c r="E26" i="28"/>
  <c r="H26" i="28" s="1"/>
  <c r="E34" i="28"/>
  <c r="H34" i="28" s="1"/>
  <c r="E42" i="28"/>
  <c r="H42" i="28" s="1"/>
  <c r="E50" i="28"/>
  <c r="H50" i="28" s="1"/>
  <c r="E58" i="28"/>
  <c r="H58" i="28" s="1"/>
  <c r="E20" i="28"/>
  <c r="H20" i="28" s="1"/>
  <c r="E21" i="28"/>
  <c r="H21" i="28" s="1"/>
  <c r="E27" i="28"/>
  <c r="H27" i="28" s="1"/>
  <c r="E28" i="28"/>
  <c r="H28" i="28" s="1"/>
  <c r="E29" i="28"/>
  <c r="H29" i="28" s="1"/>
  <c r="E35" i="28"/>
  <c r="H35" i="28" s="1"/>
  <c r="E36" i="28"/>
  <c r="H36" i="28" s="1"/>
  <c r="E37" i="28"/>
  <c r="H37" i="28" s="1"/>
  <c r="E43" i="28"/>
  <c r="H43" i="28" s="1"/>
  <c r="E44" i="28"/>
  <c r="H44" i="28" s="1"/>
  <c r="E45" i="28"/>
  <c r="H45" i="28" s="1"/>
  <c r="E51" i="28"/>
  <c r="H51" i="28" s="1"/>
  <c r="E52" i="28"/>
  <c r="H52" i="28" s="1"/>
  <c r="E53" i="28"/>
  <c r="H53" i="28" s="1"/>
  <c r="E59" i="28"/>
  <c r="H59" i="28" s="1"/>
  <c r="E60" i="28"/>
  <c r="H60" i="28" s="1"/>
  <c r="E61" i="28"/>
  <c r="H61" i="28"/>
  <c r="E22" i="28"/>
  <c r="H22" i="28" s="1"/>
  <c r="E30" i="28"/>
  <c r="H30" i="28" s="1"/>
  <c r="E38" i="28"/>
  <c r="H38" i="28" s="1"/>
  <c r="E46" i="28"/>
  <c r="H46" i="28" s="1"/>
  <c r="E54" i="28"/>
  <c r="H54" i="28" s="1"/>
  <c r="E62" i="28"/>
  <c r="H62" i="28" s="1"/>
  <c r="E47" i="2"/>
  <c r="H47" i="2" s="1"/>
  <c r="E43" i="2"/>
  <c r="H43" i="2" s="1"/>
  <c r="E34" i="2"/>
  <c r="H34" i="2"/>
  <c r="E25" i="2"/>
  <c r="H25" i="2" s="1"/>
  <c r="E23" i="2"/>
  <c r="H23" i="2" s="1"/>
  <c r="E20" i="2"/>
  <c r="H20" i="2" s="1"/>
  <c r="E52" i="4"/>
  <c r="H52" i="4" s="1"/>
  <c r="E50" i="4"/>
  <c r="H50" i="4" s="1"/>
  <c r="E27" i="4"/>
  <c r="H27" i="4" s="1"/>
  <c r="E23" i="4"/>
  <c r="H23" i="4" s="1"/>
  <c r="E13" i="3"/>
  <c r="E12" i="5"/>
  <c r="E13" i="9"/>
  <c r="E11" i="21"/>
  <c r="E12" i="23"/>
  <c r="G18" i="30"/>
  <c r="G18" i="22"/>
  <c r="E11" i="26"/>
  <c r="C8" i="4"/>
  <c r="E10" i="4" s="1"/>
  <c r="C8" i="6"/>
  <c r="C9" i="33"/>
  <c r="E9" i="33" s="1"/>
  <c r="C9" i="1"/>
  <c r="E9" i="1" s="1"/>
  <c r="G18" i="2"/>
  <c r="E18" i="4"/>
  <c r="C9" i="17"/>
  <c r="E18" i="30"/>
  <c r="C9" i="31"/>
  <c r="E19" i="2"/>
  <c r="H19" i="2" s="1"/>
  <c r="E19" i="9"/>
  <c r="H19" i="9" s="1"/>
  <c r="E18" i="34"/>
  <c r="H61" i="8"/>
  <c r="H57" i="8"/>
  <c r="H53" i="8"/>
  <c r="E45" i="8"/>
  <c r="H45" i="8" s="1"/>
  <c r="H41" i="8"/>
  <c r="E37" i="8"/>
  <c r="H37" i="8" s="1"/>
  <c r="H33" i="8"/>
  <c r="H29" i="8"/>
  <c r="H21" i="8"/>
  <c r="E62" i="9"/>
  <c r="H62" i="9" s="1"/>
  <c r="E58" i="9"/>
  <c r="H58" i="9" s="1"/>
  <c r="H54" i="9"/>
  <c r="E50" i="9"/>
  <c r="H50" i="9" s="1"/>
  <c r="H46" i="9"/>
  <c r="E42" i="9"/>
  <c r="H42" i="9" s="1"/>
  <c r="H38" i="9"/>
  <c r="H34" i="9"/>
  <c r="H30" i="9"/>
  <c r="H55" i="10"/>
  <c r="H44" i="10"/>
  <c r="H41" i="10"/>
  <c r="H38" i="10"/>
  <c r="H35" i="10"/>
  <c r="H32" i="10"/>
  <c r="H59" i="11"/>
  <c r="H52" i="11"/>
  <c r="E20" i="22"/>
  <c r="H20" i="22" s="1"/>
  <c r="E28" i="22"/>
  <c r="H28" i="22" s="1"/>
  <c r="E21" i="22"/>
  <c r="H21" i="22" s="1"/>
  <c r="E23" i="22"/>
  <c r="H23" i="22" s="1"/>
  <c r="E30" i="22"/>
  <c r="H30" i="22" s="1"/>
  <c r="E37" i="22"/>
  <c r="H37" i="22" s="1"/>
  <c r="E46" i="22"/>
  <c r="H46" i="22" s="1"/>
  <c r="E62" i="22"/>
  <c r="H62" i="22" s="1"/>
  <c r="E63" i="22"/>
  <c r="H63" i="22" s="1"/>
  <c r="E24" i="22"/>
  <c r="H24" i="22" s="1"/>
  <c r="E48" i="22"/>
  <c r="H48" i="22" s="1"/>
  <c r="E64" i="22"/>
  <c r="H64" i="22" s="1"/>
  <c r="E25" i="22"/>
  <c r="H25" i="22" s="1"/>
  <c r="E26" i="22"/>
  <c r="H26" i="22" s="1"/>
  <c r="E33" i="22"/>
  <c r="H33" i="22" s="1"/>
  <c r="E34" i="22"/>
  <c r="H34" i="22" s="1"/>
  <c r="E41" i="22"/>
  <c r="H41" i="22" s="1"/>
  <c r="E42" i="22"/>
  <c r="H42" i="22" s="1"/>
  <c r="E43" i="22"/>
  <c r="H43" i="22" s="1"/>
  <c r="E50" i="22"/>
  <c r="H50" i="22"/>
  <c r="E58" i="22"/>
  <c r="H58" i="22" s="1"/>
  <c r="E20" i="12"/>
  <c r="H20" i="12" s="1"/>
  <c r="E21" i="12"/>
  <c r="H21" i="12" s="1"/>
  <c r="E23" i="12"/>
  <c r="H23" i="12" s="1"/>
  <c r="E26" i="12"/>
  <c r="H26" i="12" s="1"/>
  <c r="E28" i="12"/>
  <c r="H28" i="12" s="1"/>
  <c r="E30" i="12"/>
  <c r="H30" i="12" s="1"/>
  <c r="E31" i="12"/>
  <c r="H31" i="12" s="1"/>
  <c r="E33" i="12"/>
  <c r="H33" i="12" s="1"/>
  <c r="E34" i="12"/>
  <c r="H34" i="12" s="1"/>
  <c r="E36" i="12"/>
  <c r="H36" i="12" s="1"/>
  <c r="E37" i="12"/>
  <c r="H37" i="12" s="1"/>
  <c r="E43" i="12"/>
  <c r="H43" i="12" s="1"/>
  <c r="E45" i="12"/>
  <c r="H45" i="12"/>
  <c r="E48" i="12"/>
  <c r="H48" i="12" s="1"/>
  <c r="E50" i="12"/>
  <c r="H50" i="12" s="1"/>
  <c r="E52" i="12"/>
  <c r="H52" i="12" s="1"/>
  <c r="E53" i="12"/>
  <c r="H53" i="12" s="1"/>
  <c r="E56" i="12"/>
  <c r="H56" i="12" s="1"/>
  <c r="E57" i="12"/>
  <c r="H57" i="12" s="1"/>
  <c r="E58" i="12"/>
  <c r="H58" i="12" s="1"/>
  <c r="E60" i="12"/>
  <c r="H60" i="12" s="1"/>
  <c r="E61" i="12"/>
  <c r="H61" i="12" s="1"/>
  <c r="E62" i="12"/>
  <c r="H62" i="12" s="1"/>
  <c r="E63" i="12"/>
  <c r="H63" i="12" s="1"/>
  <c r="E20" i="15"/>
  <c r="H20" i="15" s="1"/>
  <c r="E48" i="15"/>
  <c r="H48" i="15" s="1"/>
  <c r="E50" i="15"/>
  <c r="H50" i="15" s="1"/>
  <c r="E59" i="15"/>
  <c r="H59" i="15" s="1"/>
  <c r="E33" i="23"/>
  <c r="H33" i="23" s="1"/>
  <c r="E57" i="23"/>
  <c r="H57" i="23" s="1"/>
  <c r="E20" i="23"/>
  <c r="H20" i="23" s="1"/>
  <c r="E26" i="23"/>
  <c r="H26" i="23" s="1"/>
  <c r="E28" i="23"/>
  <c r="H28" i="23" s="1"/>
  <c r="E34" i="23"/>
  <c r="H34" i="23" s="1"/>
  <c r="E42" i="23"/>
  <c r="H42" i="23" s="1"/>
  <c r="E50" i="23"/>
  <c r="H50" i="23" s="1"/>
  <c r="E51" i="23"/>
  <c r="H51" i="23" s="1"/>
  <c r="E52" i="23"/>
  <c r="H52" i="23" s="1"/>
  <c r="E60" i="23"/>
  <c r="H60" i="23" s="1"/>
  <c r="E37" i="23"/>
  <c r="H37" i="23" s="1"/>
  <c r="E61" i="23"/>
  <c r="H61" i="23" s="1"/>
  <c r="E23" i="23"/>
  <c r="H23" i="23" s="1"/>
  <c r="E47" i="23"/>
  <c r="H47" i="23" s="1"/>
  <c r="E48" i="23"/>
  <c r="H48" i="23" s="1"/>
  <c r="E64" i="23"/>
  <c r="H64" i="23" s="1"/>
  <c r="E27" i="25"/>
  <c r="H27" i="25" s="1"/>
  <c r="E43" i="25"/>
  <c r="H43" i="25" s="1"/>
  <c r="E20" i="25"/>
  <c r="H20" i="25" s="1"/>
  <c r="E22" i="25"/>
  <c r="H22" i="25" s="1"/>
  <c r="E28" i="25"/>
  <c r="H28" i="25" s="1"/>
  <c r="E37" i="25"/>
  <c r="H37" i="25" s="1"/>
  <c r="E45" i="25"/>
  <c r="H45" i="25" s="1"/>
  <c r="E52" i="25"/>
  <c r="H52" i="25" s="1"/>
  <c r="E60" i="25"/>
  <c r="H60" i="25" s="1"/>
  <c r="E62" i="25"/>
  <c r="H62" i="25" s="1"/>
  <c r="E23" i="25"/>
  <c r="H23" i="25" s="1"/>
  <c r="E31" i="25"/>
  <c r="H31" i="25" s="1"/>
  <c r="E47" i="25"/>
  <c r="H47" i="25" s="1"/>
  <c r="E63" i="25"/>
  <c r="H63" i="25" s="1"/>
  <c r="E25" i="25"/>
  <c r="H25" i="25" s="1"/>
  <c r="E26" i="25"/>
  <c r="H26" i="25" s="1"/>
  <c r="E33" i="25"/>
  <c r="H33" i="25" s="1"/>
  <c r="E34" i="25"/>
  <c r="H34" i="25" s="1"/>
  <c r="E42" i="25"/>
  <c r="H42" i="25" s="1"/>
  <c r="E48" i="25"/>
  <c r="H48" i="25" s="1"/>
  <c r="E50" i="25"/>
  <c r="H50" i="25" s="1"/>
  <c r="E58" i="25"/>
  <c r="H58" i="25" s="1"/>
  <c r="E64" i="25"/>
  <c r="H64" i="25" s="1"/>
  <c r="E20" i="32"/>
  <c r="H20" i="32" s="1"/>
  <c r="E28" i="32"/>
  <c r="H28" i="32" s="1"/>
  <c r="E52" i="32"/>
  <c r="H52" i="32" s="1"/>
  <c r="E53" i="32"/>
  <c r="H53" i="32" s="1"/>
  <c r="E60" i="32"/>
  <c r="H60" i="32" s="1"/>
  <c r="E23" i="32"/>
  <c r="H23" i="32" s="1"/>
  <c r="E50" i="32"/>
  <c r="H50" i="32" s="1"/>
  <c r="E50" i="2"/>
  <c r="H50" i="2"/>
  <c r="E42" i="2"/>
  <c r="H42" i="2" s="1"/>
  <c r="E39" i="2"/>
  <c r="H39" i="2" s="1"/>
  <c r="E36" i="2"/>
  <c r="H36" i="2" s="1"/>
  <c r="E32" i="2"/>
  <c r="H32" i="2" s="1"/>
  <c r="E28" i="2"/>
  <c r="H28" i="2" s="1"/>
  <c r="E24" i="2"/>
  <c r="H24" i="2" s="1"/>
  <c r="E28" i="4"/>
  <c r="H28" i="4" s="1"/>
  <c r="E20" i="4"/>
  <c r="H20" i="4" s="1"/>
  <c r="E36" i="6"/>
  <c r="H36" i="6" s="1"/>
  <c r="E13" i="5"/>
  <c r="E11" i="23"/>
  <c r="G18" i="6"/>
  <c r="C8" i="34"/>
  <c r="C8" i="17"/>
  <c r="E11" i="17" s="1"/>
  <c r="E19" i="23"/>
  <c r="H19" i="23" s="1"/>
  <c r="E18" i="33"/>
  <c r="H18" i="33" s="1"/>
  <c r="E64" i="8"/>
  <c r="H64" i="8" s="1"/>
  <c r="E60" i="8"/>
  <c r="H60" i="8" s="1"/>
  <c r="H56" i="8"/>
  <c r="E52" i="8"/>
  <c r="H52" i="8" s="1"/>
  <c r="E48" i="8"/>
  <c r="H48" i="8" s="1"/>
  <c r="H44" i="8"/>
  <c r="H40" i="8"/>
  <c r="H36" i="8"/>
  <c r="H32" i="8"/>
  <c r="E28" i="8"/>
  <c r="H28" i="8" s="1"/>
  <c r="H24" i="8"/>
  <c r="E20" i="8"/>
  <c r="H20" i="8" s="1"/>
  <c r="H61" i="9"/>
  <c r="H57" i="9"/>
  <c r="E53" i="9"/>
  <c r="H53" i="9" s="1"/>
  <c r="E49" i="9"/>
  <c r="H49" i="9" s="1"/>
  <c r="H45" i="9"/>
  <c r="H41" i="9"/>
  <c r="H37" i="9"/>
  <c r="H33" i="9"/>
  <c r="H29" i="9"/>
  <c r="E25" i="9"/>
  <c r="H25" i="9" s="1"/>
  <c r="H57" i="10"/>
  <c r="H29" i="10"/>
  <c r="H55" i="11"/>
  <c r="H51" i="11"/>
  <c r="E20" i="14"/>
  <c r="H20" i="14" s="1"/>
  <c r="E21" i="14"/>
  <c r="H21" i="14" s="1"/>
  <c r="E22" i="14"/>
  <c r="H22" i="14" s="1"/>
  <c r="E24" i="14"/>
  <c r="H24" i="14" s="1"/>
  <c r="E25" i="14"/>
  <c r="H25" i="14" s="1"/>
  <c r="E26" i="14"/>
  <c r="H26" i="14" s="1"/>
  <c r="E28" i="14"/>
  <c r="H28" i="14" s="1"/>
  <c r="E30" i="14"/>
  <c r="H30" i="14"/>
  <c r="E33" i="14"/>
  <c r="H33" i="14" s="1"/>
  <c r="E34" i="14"/>
  <c r="H34" i="14" s="1"/>
  <c r="E38" i="14"/>
  <c r="H38" i="14" s="1"/>
  <c r="E42" i="14"/>
  <c r="H42" i="14" s="1"/>
  <c r="E45" i="14"/>
  <c r="H45" i="14" s="1"/>
  <c r="E48" i="14"/>
  <c r="H48" i="14" s="1"/>
  <c r="E50" i="14"/>
  <c r="H50" i="14" s="1"/>
  <c r="E53" i="14"/>
  <c r="H53" i="14" s="1"/>
  <c r="E57" i="14"/>
  <c r="H57" i="14" s="1"/>
  <c r="E58" i="14"/>
  <c r="H58" i="14" s="1"/>
  <c r="E60" i="14"/>
  <c r="H60" i="14" s="1"/>
  <c r="E64" i="14"/>
  <c r="H64" i="14" s="1"/>
  <c r="E25" i="24"/>
  <c r="H25" i="24" s="1"/>
  <c r="E32" i="24"/>
  <c r="H32" i="24" s="1"/>
  <c r="E26" i="24"/>
  <c r="H26" i="24" s="1"/>
  <c r="E50" i="24"/>
  <c r="H50" i="24" s="1"/>
  <c r="E20" i="24"/>
  <c r="H20" i="24" s="1"/>
  <c r="E21" i="24"/>
  <c r="H21" i="24" s="1"/>
  <c r="E28" i="24"/>
  <c r="H28" i="24" s="1"/>
  <c r="E43" i="24"/>
  <c r="H43" i="24" s="1"/>
  <c r="E52" i="24"/>
  <c r="H52" i="24" s="1"/>
  <c r="E60" i="24"/>
  <c r="H60" i="24" s="1"/>
  <c r="E22" i="31"/>
  <c r="H22" i="31" s="1"/>
  <c r="E23" i="31"/>
  <c r="H23" i="31" s="1"/>
  <c r="E24" i="31"/>
  <c r="H24" i="31" s="1"/>
  <c r="E30" i="31"/>
  <c r="H30" i="31" s="1"/>
  <c r="E31" i="31"/>
  <c r="H31" i="31" s="1"/>
  <c r="E38" i="31"/>
  <c r="H38" i="31" s="1"/>
  <c r="E39" i="31"/>
  <c r="H39" i="31" s="1"/>
  <c r="E46" i="31"/>
  <c r="H46" i="31" s="1"/>
  <c r="E47" i="31"/>
  <c r="H47" i="31" s="1"/>
  <c r="E48" i="31"/>
  <c r="H48" i="31" s="1"/>
  <c r="E56" i="31"/>
  <c r="H56" i="31" s="1"/>
  <c r="E62" i="31"/>
  <c r="H62" i="31" s="1"/>
  <c r="E63" i="31"/>
  <c r="H63" i="31" s="1"/>
  <c r="E64" i="31"/>
  <c r="H64" i="31" s="1"/>
  <c r="E25" i="31"/>
  <c r="H25" i="31" s="1"/>
  <c r="E33" i="31"/>
  <c r="H33" i="31" s="1"/>
  <c r="E49" i="31"/>
  <c r="H49" i="31" s="1"/>
  <c r="E57" i="31"/>
  <c r="H57" i="31" s="1"/>
  <c r="E20" i="31"/>
  <c r="H20" i="31" s="1"/>
  <c r="E26" i="31"/>
  <c r="H26" i="31" s="1"/>
  <c r="E27" i="31"/>
  <c r="H27" i="31" s="1"/>
  <c r="E28" i="31"/>
  <c r="H28" i="31" s="1"/>
  <c r="E34" i="31"/>
  <c r="H34" i="31" s="1"/>
  <c r="E35" i="31"/>
  <c r="H35" i="31" s="1"/>
  <c r="E36" i="31"/>
  <c r="H36" i="31" s="1"/>
  <c r="E42" i="31"/>
  <c r="H42" i="31" s="1"/>
  <c r="E43" i="31"/>
  <c r="H43" i="31" s="1"/>
  <c r="E50" i="31"/>
  <c r="H50" i="31" s="1"/>
  <c r="E52" i="31"/>
  <c r="H52" i="31" s="1"/>
  <c r="E58" i="31"/>
  <c r="H58" i="31" s="1"/>
  <c r="E59" i="31"/>
  <c r="H59" i="31" s="1"/>
  <c r="E60" i="31"/>
  <c r="H60" i="31" s="1"/>
  <c r="E21" i="31"/>
  <c r="H21" i="31" s="1"/>
  <c r="E29" i="31"/>
  <c r="H29" i="31" s="1"/>
  <c r="E37" i="31"/>
  <c r="H37" i="31" s="1"/>
  <c r="E45" i="31"/>
  <c r="H45" i="31" s="1"/>
  <c r="E61" i="31"/>
  <c r="H61" i="31" s="1"/>
  <c r="E20" i="10"/>
  <c r="H20" i="10" s="1"/>
  <c r="E21" i="10"/>
  <c r="H21" i="10" s="1"/>
  <c r="E22" i="10"/>
  <c r="H22" i="10" s="1"/>
  <c r="E23" i="10"/>
  <c r="H23" i="10" s="1"/>
  <c r="E24" i="10"/>
  <c r="H24" i="10" s="1"/>
  <c r="E25" i="10"/>
  <c r="H25" i="10" s="1"/>
  <c r="E26" i="10"/>
  <c r="H26" i="10" s="1"/>
  <c r="E27" i="10"/>
  <c r="H27" i="10" s="1"/>
  <c r="E28" i="10"/>
  <c r="H28" i="10" s="1"/>
  <c r="E30" i="10"/>
  <c r="H30" i="10" s="1"/>
  <c r="E31" i="10"/>
  <c r="H31" i="10" s="1"/>
  <c r="E34" i="10"/>
  <c r="H34" i="10" s="1"/>
  <c r="E37" i="10"/>
  <c r="H37" i="10" s="1"/>
  <c r="E39" i="10"/>
  <c r="H39" i="10" s="1"/>
  <c r="E43" i="10"/>
  <c r="H43" i="10" s="1"/>
  <c r="E48" i="10"/>
  <c r="H48" i="10" s="1"/>
  <c r="E49" i="10"/>
  <c r="H49" i="10" s="1"/>
  <c r="E50" i="10"/>
  <c r="H50" i="10" s="1"/>
  <c r="E51" i="10"/>
  <c r="H51" i="10" s="1"/>
  <c r="E52" i="10"/>
  <c r="H52" i="10" s="1"/>
  <c r="E56" i="10"/>
  <c r="H56" i="10" s="1"/>
  <c r="E58" i="10"/>
  <c r="H58" i="10" s="1"/>
  <c r="E59" i="10"/>
  <c r="H59" i="10" s="1"/>
  <c r="E60" i="10"/>
  <c r="H60" i="10" s="1"/>
  <c r="E20" i="13"/>
  <c r="H20" i="13"/>
  <c r="E21" i="13"/>
  <c r="H21" i="13" s="1"/>
  <c r="E22" i="13"/>
  <c r="H22" i="13" s="1"/>
  <c r="E23" i="13"/>
  <c r="H23" i="13" s="1"/>
  <c r="E24" i="13"/>
  <c r="H24" i="13" s="1"/>
  <c r="E25" i="13"/>
  <c r="H25" i="13" s="1"/>
  <c r="E26" i="13"/>
  <c r="H26" i="13" s="1"/>
  <c r="E28" i="13"/>
  <c r="H28" i="13" s="1"/>
  <c r="E29" i="13"/>
  <c r="H29" i="13" s="1"/>
  <c r="E30" i="13"/>
  <c r="H30" i="13" s="1"/>
  <c r="E31" i="13"/>
  <c r="H31" i="13" s="1"/>
  <c r="E32" i="13"/>
  <c r="H32" i="13" s="1"/>
  <c r="E33" i="13"/>
  <c r="H33" i="13" s="1"/>
  <c r="E34" i="13"/>
  <c r="H34" i="13" s="1"/>
  <c r="E37" i="13"/>
  <c r="H37" i="13" s="1"/>
  <c r="E39" i="13"/>
  <c r="H39" i="13" s="1"/>
  <c r="E42" i="13"/>
  <c r="H42" i="13" s="1"/>
  <c r="E43" i="13"/>
  <c r="H43" i="13" s="1"/>
  <c r="E45" i="13"/>
  <c r="H45" i="13" s="1"/>
  <c r="E46" i="13"/>
  <c r="H46" i="13" s="1"/>
  <c r="E47" i="13"/>
  <c r="H47" i="13" s="1"/>
  <c r="E48" i="13"/>
  <c r="H48" i="13" s="1"/>
  <c r="E49" i="13"/>
  <c r="H49" i="13" s="1"/>
  <c r="E50" i="13"/>
  <c r="H50" i="13" s="1"/>
  <c r="E52" i="13"/>
  <c r="H52" i="13" s="1"/>
  <c r="E58" i="13"/>
  <c r="H58" i="13" s="1"/>
  <c r="E59" i="13"/>
  <c r="H59" i="13" s="1"/>
  <c r="E60" i="13"/>
  <c r="H60" i="13" s="1"/>
  <c r="E61" i="13"/>
  <c r="H61" i="13" s="1"/>
  <c r="E63" i="13"/>
  <c r="H63" i="13" s="1"/>
  <c r="E64" i="13"/>
  <c r="H64" i="13" s="1"/>
  <c r="E20" i="16"/>
  <c r="H20" i="16" s="1"/>
  <c r="E22" i="16"/>
  <c r="H22" i="16" s="1"/>
  <c r="E25" i="16"/>
  <c r="H25" i="16" s="1"/>
  <c r="E26" i="16"/>
  <c r="H26" i="16" s="1"/>
  <c r="E27" i="16"/>
  <c r="H27" i="16" s="1"/>
  <c r="E28" i="16"/>
  <c r="H28" i="16" s="1"/>
  <c r="E34" i="16"/>
  <c r="H34" i="16" s="1"/>
  <c r="E37" i="16"/>
  <c r="H37" i="16" s="1"/>
  <c r="E48" i="16"/>
  <c r="H48" i="16" s="1"/>
  <c r="E50" i="16"/>
  <c r="H50" i="16" s="1"/>
  <c r="E52" i="16"/>
  <c r="H52" i="16" s="1"/>
  <c r="E60" i="16"/>
  <c r="H60" i="16" s="1"/>
  <c r="E62" i="16"/>
  <c r="H62" i="16" s="1"/>
  <c r="E64" i="16"/>
  <c r="H64" i="16" s="1"/>
  <c r="E37" i="19"/>
  <c r="H37" i="19" s="1"/>
  <c r="E61" i="19"/>
  <c r="H61" i="19" s="1"/>
  <c r="E22" i="19"/>
  <c r="H22" i="19" s="1"/>
  <c r="E24" i="19"/>
  <c r="H24" i="19" s="1"/>
  <c r="E30" i="19"/>
  <c r="H30" i="19" s="1"/>
  <c r="E38" i="19"/>
  <c r="H38" i="19" s="1"/>
  <c r="E48" i="19"/>
  <c r="H48" i="19" s="1"/>
  <c r="E64" i="19"/>
  <c r="H64" i="19" s="1"/>
  <c r="E25" i="19"/>
  <c r="H25" i="19" s="1"/>
  <c r="E49" i="19"/>
  <c r="H49" i="19"/>
  <c r="E20" i="19"/>
  <c r="H20" i="19" s="1"/>
  <c r="E26" i="19"/>
  <c r="H26" i="19" s="1"/>
  <c r="E28" i="19"/>
  <c r="H28" i="19" s="1"/>
  <c r="E36" i="19"/>
  <c r="H36" i="19" s="1"/>
  <c r="E42" i="19"/>
  <c r="H42" i="19" s="1"/>
  <c r="E43" i="19"/>
  <c r="H43" i="19" s="1"/>
  <c r="E50" i="19"/>
  <c r="H50" i="19" s="1"/>
  <c r="E52" i="19"/>
  <c r="H52" i="19" s="1"/>
  <c r="E58" i="19"/>
  <c r="H58" i="19" s="1"/>
  <c r="E59" i="19"/>
  <c r="H59" i="19" s="1"/>
  <c r="E60" i="19"/>
  <c r="H60" i="19" s="1"/>
  <c r="E23" i="21"/>
  <c r="H23" i="21" s="1"/>
  <c r="E31" i="21"/>
  <c r="H31" i="21" s="1"/>
  <c r="E24" i="21"/>
  <c r="H24" i="21" s="1"/>
  <c r="E25" i="21"/>
  <c r="H25" i="21" s="1"/>
  <c r="E26" i="21"/>
  <c r="H26" i="21" s="1"/>
  <c r="E34" i="21"/>
  <c r="H34" i="21" s="1"/>
  <c r="E42" i="21"/>
  <c r="H42" i="21"/>
  <c r="E48" i="21"/>
  <c r="H48" i="21" s="1"/>
  <c r="E50" i="21"/>
  <c r="H50" i="21" s="1"/>
  <c r="E58" i="21"/>
  <c r="H58" i="21" s="1"/>
  <c r="E20" i="21"/>
  <c r="H20" i="21" s="1"/>
  <c r="E22" i="21"/>
  <c r="H22" i="21" s="1"/>
  <c r="E28" i="21"/>
  <c r="H28" i="21" s="1"/>
  <c r="E37" i="21"/>
  <c r="H37" i="21" s="1"/>
  <c r="E52" i="21"/>
  <c r="H52" i="21" s="1"/>
  <c r="E60" i="21"/>
  <c r="H60" i="21" s="1"/>
  <c r="E20" i="26"/>
  <c r="H20" i="26" s="1"/>
  <c r="E21" i="26"/>
  <c r="H21" i="26" s="1"/>
  <c r="E23" i="26"/>
  <c r="H23" i="26" s="1"/>
  <c r="E24" i="26"/>
  <c r="H24" i="26" s="1"/>
  <c r="E25" i="26"/>
  <c r="H25" i="26" s="1"/>
  <c r="E26" i="26"/>
  <c r="H26" i="26" s="1"/>
  <c r="E27" i="26"/>
  <c r="H27" i="26" s="1"/>
  <c r="E28" i="26"/>
  <c r="H28" i="26" s="1"/>
  <c r="E29" i="26"/>
  <c r="H29" i="26" s="1"/>
  <c r="E30" i="26"/>
  <c r="H30" i="26" s="1"/>
  <c r="E34" i="26"/>
  <c r="H34" i="26" s="1"/>
  <c r="E39" i="26"/>
  <c r="H39" i="26" s="1"/>
  <c r="E48" i="26"/>
  <c r="H48" i="26" s="1"/>
  <c r="E56" i="26"/>
  <c r="H56" i="26" s="1"/>
  <c r="E64" i="26"/>
  <c r="H64" i="26" s="1"/>
  <c r="E42" i="26"/>
  <c r="H42" i="26" s="1"/>
  <c r="E43" i="26"/>
  <c r="H43" i="26" s="1"/>
  <c r="E49" i="26"/>
  <c r="H49" i="26"/>
  <c r="E50" i="26"/>
  <c r="H50" i="26" s="1"/>
  <c r="E51" i="26"/>
  <c r="H51" i="26" s="1"/>
  <c r="E58" i="26"/>
  <c r="H58" i="26" s="1"/>
  <c r="E52" i="26"/>
  <c r="H52" i="26" s="1"/>
  <c r="E60" i="26"/>
  <c r="H60" i="26" s="1"/>
  <c r="E47" i="26"/>
  <c r="H47" i="26" s="1"/>
  <c r="E61" i="26"/>
  <c r="H61" i="26" s="1"/>
  <c r="E62" i="26"/>
  <c r="H62" i="26" s="1"/>
  <c r="E63" i="26"/>
  <c r="H63" i="26"/>
  <c r="E20" i="27"/>
  <c r="H20" i="27" s="1"/>
  <c r="E26" i="27"/>
  <c r="H26" i="27" s="1"/>
  <c r="E27" i="27"/>
  <c r="H27" i="27" s="1"/>
  <c r="E28" i="27"/>
  <c r="H28" i="27" s="1"/>
  <c r="E34" i="27"/>
  <c r="H34" i="27" s="1"/>
  <c r="E36" i="27"/>
  <c r="H36" i="27" s="1"/>
  <c r="E42" i="27"/>
  <c r="H42" i="27" s="1"/>
  <c r="E43" i="27"/>
  <c r="H43" i="27" s="1"/>
  <c r="E50" i="27"/>
  <c r="H50" i="27" s="1"/>
  <c r="E51" i="27"/>
  <c r="H51" i="27" s="1"/>
  <c r="E52" i="27"/>
  <c r="H52" i="27" s="1"/>
  <c r="E53" i="27"/>
  <c r="H53" i="27" s="1"/>
  <c r="E58" i="27"/>
  <c r="H58" i="27" s="1"/>
  <c r="E59" i="27"/>
  <c r="H59" i="27" s="1"/>
  <c r="E60" i="27"/>
  <c r="H60" i="27" s="1"/>
  <c r="E61" i="27"/>
  <c r="H61" i="27" s="1"/>
  <c r="E62" i="27"/>
  <c r="H62" i="27" s="1"/>
  <c r="E63" i="27"/>
  <c r="H63" i="27" s="1"/>
  <c r="E64" i="27"/>
  <c r="H64" i="27" s="1"/>
  <c r="E21" i="27"/>
  <c r="H21" i="27" s="1"/>
  <c r="E29" i="27"/>
  <c r="H29" i="27" s="1"/>
  <c r="E37" i="27"/>
  <c r="H37" i="27" s="1"/>
  <c r="E45" i="27"/>
  <c r="H45" i="27" s="1"/>
  <c r="E22" i="27"/>
  <c r="H22" i="27" s="1"/>
  <c r="E23" i="27"/>
  <c r="H23" i="27" s="1"/>
  <c r="E30" i="27"/>
  <c r="H30" i="27" s="1"/>
  <c r="E31" i="27"/>
  <c r="H31" i="27"/>
  <c r="E39" i="27"/>
  <c r="H39" i="27" s="1"/>
  <c r="E40" i="27"/>
  <c r="H40" i="27" s="1"/>
  <c r="E48" i="27"/>
  <c r="H48" i="27" s="1"/>
  <c r="E25" i="27"/>
  <c r="H25" i="27" s="1"/>
  <c r="E49" i="27"/>
  <c r="H49" i="27" s="1"/>
  <c r="E20" i="29"/>
  <c r="H20" i="29" s="1"/>
  <c r="E21" i="29"/>
  <c r="H21" i="29" s="1"/>
  <c r="E22" i="29"/>
  <c r="H22" i="29" s="1"/>
  <c r="E28" i="29"/>
  <c r="H28" i="29" s="1"/>
  <c r="E29" i="29"/>
  <c r="H29" i="29" s="1"/>
  <c r="E30" i="29"/>
  <c r="H30" i="29" s="1"/>
  <c r="E36" i="29"/>
  <c r="H36" i="29" s="1"/>
  <c r="E37" i="29"/>
  <c r="H37" i="29" s="1"/>
  <c r="E45" i="29"/>
  <c r="H45" i="29" s="1"/>
  <c r="E46" i="29"/>
  <c r="H46" i="29" s="1"/>
  <c r="E52" i="29"/>
  <c r="H52" i="29" s="1"/>
  <c r="E60" i="29"/>
  <c r="H60" i="29" s="1"/>
  <c r="E61" i="29"/>
  <c r="H61" i="29"/>
  <c r="E62" i="29"/>
  <c r="H62" i="29" s="1"/>
  <c r="E23" i="29"/>
  <c r="H23" i="29" s="1"/>
  <c r="E39" i="29"/>
  <c r="H39" i="29" s="1"/>
  <c r="E63" i="29"/>
  <c r="H63" i="29" s="1"/>
  <c r="E24" i="29"/>
  <c r="H24" i="29" s="1"/>
  <c r="E25" i="29"/>
  <c r="H25" i="29" s="1"/>
  <c r="E26" i="29"/>
  <c r="H26" i="29" s="1"/>
  <c r="E34" i="29"/>
  <c r="H34" i="29" s="1"/>
  <c r="E40" i="29"/>
  <c r="H40" i="29" s="1"/>
  <c r="E41" i="29"/>
  <c r="H41" i="29" s="1"/>
  <c r="E42" i="29"/>
  <c r="H42" i="29" s="1"/>
  <c r="E48" i="29"/>
  <c r="H48" i="29" s="1"/>
  <c r="E49" i="29"/>
  <c r="H49" i="29" s="1"/>
  <c r="E50" i="29"/>
  <c r="H50" i="29" s="1"/>
  <c r="E56" i="29"/>
  <c r="H56" i="29" s="1"/>
  <c r="E58" i="29"/>
  <c r="H58" i="29" s="1"/>
  <c r="E64" i="29"/>
  <c r="H64" i="29" s="1"/>
  <c r="E27" i="29"/>
  <c r="H27" i="29" s="1"/>
  <c r="E51" i="29"/>
  <c r="H51" i="29" s="1"/>
  <c r="E59" i="29"/>
  <c r="H59" i="29" s="1"/>
  <c r="E52" i="2"/>
  <c r="H52" i="2" s="1"/>
  <c r="E48" i="2"/>
  <c r="H48" i="2" s="1"/>
  <c r="E40" i="2"/>
  <c r="H40" i="2" s="1"/>
  <c r="E37" i="2"/>
  <c r="H37" i="2" s="1"/>
  <c r="E33" i="2"/>
  <c r="H33" i="2" s="1"/>
  <c r="E30" i="2"/>
  <c r="H30" i="2" s="1"/>
  <c r="E26" i="2"/>
  <c r="H26" i="2"/>
  <c r="E22" i="2"/>
  <c r="H22" i="2" s="1"/>
  <c r="E48" i="4"/>
  <c r="H48" i="4" s="1"/>
  <c r="E43" i="4"/>
  <c r="H43" i="4" s="1"/>
  <c r="E37" i="4"/>
  <c r="H37" i="4" s="1"/>
  <c r="E30" i="4"/>
  <c r="H30" i="4" s="1"/>
  <c r="E21" i="4"/>
  <c r="H21" i="4" s="1"/>
  <c r="E52" i="6"/>
  <c r="H52" i="6" s="1"/>
  <c r="E34" i="6"/>
  <c r="H34" i="6" s="1"/>
  <c r="E10" i="14"/>
  <c r="G18" i="14"/>
  <c r="C9" i="6"/>
  <c r="E12" i="9"/>
  <c r="E12" i="31"/>
  <c r="G18" i="31"/>
  <c r="H18" i="31" s="1"/>
  <c r="G18" i="24"/>
  <c r="H18" i="24" s="1"/>
  <c r="G18" i="17"/>
  <c r="H18" i="17" s="1"/>
  <c r="G18" i="4"/>
  <c r="E18" i="22"/>
  <c r="C9" i="30"/>
  <c r="E9" i="30" s="1"/>
  <c r="C9" i="14"/>
  <c r="E9" i="14" s="1"/>
  <c r="E12" i="29"/>
  <c r="C8" i="22"/>
  <c r="E12" i="22" s="1"/>
  <c r="C8" i="2"/>
  <c r="C9" i="34"/>
  <c r="C9" i="2"/>
  <c r="C9" i="24"/>
  <c r="C9" i="12"/>
  <c r="E19" i="26"/>
  <c r="H19" i="26" s="1"/>
  <c r="E18" i="2"/>
  <c r="E64" i="33"/>
  <c r="H64" i="33" s="1"/>
  <c r="E63" i="33"/>
  <c r="H63" i="33"/>
  <c r="E62" i="33"/>
  <c r="H62" i="33" s="1"/>
  <c r="E61" i="33"/>
  <c r="H61" i="33" s="1"/>
  <c r="E60" i="33"/>
  <c r="H60" i="33" s="1"/>
  <c r="E59" i="33"/>
  <c r="H59" i="33" s="1"/>
  <c r="E58" i="33"/>
  <c r="H58" i="33" s="1"/>
  <c r="E57" i="33"/>
  <c r="H57" i="33" s="1"/>
  <c r="E56" i="33"/>
  <c r="H56" i="33" s="1"/>
  <c r="E55" i="33"/>
  <c r="H55" i="33" s="1"/>
  <c r="E54" i="33"/>
  <c r="H54" i="33" s="1"/>
  <c r="E53" i="33"/>
  <c r="H53" i="33" s="1"/>
  <c r="E52" i="33"/>
  <c r="H52" i="33" s="1"/>
  <c r="E51" i="33"/>
  <c r="H51" i="33" s="1"/>
  <c r="E50" i="33"/>
  <c r="H50" i="33" s="1"/>
  <c r="E49" i="33"/>
  <c r="H49" i="33" s="1"/>
  <c r="E48" i="33"/>
  <c r="H48" i="33" s="1"/>
  <c r="E47" i="33"/>
  <c r="H47" i="33" s="1"/>
  <c r="E46" i="33"/>
  <c r="H46" i="33" s="1"/>
  <c r="E45" i="33"/>
  <c r="H45" i="33"/>
  <c r="E44" i="33"/>
  <c r="H44" i="33" s="1"/>
  <c r="E43" i="33"/>
  <c r="H43" i="33" s="1"/>
  <c r="E42" i="33"/>
  <c r="H42" i="33" s="1"/>
  <c r="E41" i="33"/>
  <c r="H41" i="33" s="1"/>
  <c r="E40" i="33"/>
  <c r="H40" i="33" s="1"/>
  <c r="E39" i="33"/>
  <c r="H39" i="33" s="1"/>
  <c r="E38" i="33"/>
  <c r="H38" i="33" s="1"/>
  <c r="E37" i="33"/>
  <c r="H37" i="33" s="1"/>
  <c r="E36" i="33"/>
  <c r="H36" i="33" s="1"/>
  <c r="E35" i="33"/>
  <c r="H35" i="33" s="1"/>
  <c r="E34" i="33"/>
  <c r="H34" i="33" s="1"/>
  <c r="E33" i="33"/>
  <c r="H33" i="33" s="1"/>
  <c r="E32" i="33"/>
  <c r="H32" i="33" s="1"/>
  <c r="E31" i="33"/>
  <c r="H31" i="33" s="1"/>
  <c r="E30" i="33"/>
  <c r="H30" i="33" s="1"/>
  <c r="E29" i="33"/>
  <c r="H29" i="33" s="1"/>
  <c r="E28" i="33"/>
  <c r="H28" i="33" s="1"/>
  <c r="E27" i="33"/>
  <c r="H27" i="33" s="1"/>
  <c r="E26" i="33"/>
  <c r="H26" i="33" s="1"/>
  <c r="E25" i="33"/>
  <c r="H25" i="33" s="1"/>
  <c r="E24" i="33"/>
  <c r="H24" i="33" s="1"/>
  <c r="E23" i="33"/>
  <c r="H23" i="33" s="1"/>
  <c r="E22" i="33"/>
  <c r="H22" i="33" s="1"/>
  <c r="E21" i="33"/>
  <c r="H21" i="33" s="1"/>
  <c r="E50" i="34"/>
  <c r="H50" i="34" s="1"/>
  <c r="E22" i="34"/>
  <c r="H22" i="34" s="1"/>
  <c r="E64" i="1"/>
  <c r="H64" i="1" s="1"/>
  <c r="E64" i="2"/>
  <c r="H64" i="2" s="1"/>
  <c r="E63" i="2"/>
  <c r="H63" i="2" s="1"/>
  <c r="E62" i="2"/>
  <c r="H62" i="2" s="1"/>
  <c r="E61" i="2"/>
  <c r="H61" i="2" s="1"/>
  <c r="E60" i="2"/>
  <c r="H60" i="2" s="1"/>
  <c r="E59" i="2"/>
  <c r="H59" i="2" s="1"/>
  <c r="E58" i="2"/>
  <c r="H58" i="2" s="1"/>
  <c r="E56" i="2"/>
  <c r="H56" i="2" s="1"/>
  <c r="E39" i="8"/>
  <c r="H39" i="8" s="1"/>
  <c r="E31" i="8"/>
  <c r="H31" i="8" s="1"/>
  <c r="E64" i="9"/>
  <c r="H64" i="9" s="1"/>
  <c r="E60" i="9"/>
  <c r="H60" i="9" s="1"/>
  <c r="E56" i="9"/>
  <c r="H56" i="9" s="1"/>
  <c r="E28" i="9"/>
  <c r="H28" i="9" s="1"/>
  <c r="E61" i="10"/>
  <c r="H61" i="10" s="1"/>
  <c r="E13" i="23"/>
  <c r="E13" i="21"/>
  <c r="E13" i="31"/>
  <c r="E10" i="31"/>
  <c r="E12" i="1"/>
  <c r="G12" i="1"/>
  <c r="G12" i="28"/>
  <c r="E11" i="5"/>
  <c r="E11" i="30"/>
  <c r="E11" i="3"/>
  <c r="G11" i="32"/>
  <c r="E11" i="33"/>
  <c r="G11" i="7"/>
  <c r="E11" i="13"/>
  <c r="E9" i="31"/>
  <c r="E505" i="34"/>
  <c r="H527" i="34"/>
  <c r="H517" i="34"/>
  <c r="H505" i="34"/>
  <c r="H528" i="34"/>
  <c r="H525" i="34"/>
  <c r="F529" i="34"/>
  <c r="F526" i="34"/>
  <c r="F524" i="34"/>
  <c r="F522" i="34"/>
  <c r="F519" i="34"/>
  <c r="F508" i="34"/>
  <c r="F507" i="34"/>
  <c r="F530" i="34"/>
  <c r="F521" i="34"/>
  <c r="F464" i="34"/>
  <c r="F463" i="34"/>
  <c r="F371" i="34"/>
  <c r="F369" i="34"/>
  <c r="F367" i="34"/>
  <c r="F358" i="34"/>
  <c r="F356" i="34"/>
  <c r="F353" i="34"/>
  <c r="F347" i="34"/>
  <c r="F333" i="34"/>
  <c r="F328" i="34"/>
  <c r="F317" i="34"/>
  <c r="F307" i="34"/>
  <c r="F296" i="34"/>
  <c r="F485" i="34"/>
  <c r="F473" i="34"/>
  <c r="F467" i="34"/>
  <c r="F387" i="34"/>
  <c r="F372" i="34"/>
  <c r="F370" i="34"/>
  <c r="F368" i="34"/>
  <c r="F354" i="34"/>
  <c r="F338" i="34"/>
  <c r="F335" i="34"/>
  <c r="F318" i="34"/>
  <c r="F314" i="34"/>
  <c r="F310" i="34"/>
  <c r="F238" i="34"/>
  <c r="F196" i="34"/>
  <c r="F258" i="34"/>
  <c r="F216" i="34"/>
  <c r="F165" i="34"/>
  <c r="F232" i="34"/>
  <c r="F209" i="34"/>
  <c r="F208" i="34"/>
  <c r="F193" i="34"/>
  <c r="F157" i="34"/>
  <c r="F256" i="34"/>
  <c r="F248" i="34"/>
  <c r="F127" i="34"/>
  <c r="F122" i="34"/>
  <c r="F121" i="34"/>
  <c r="F120" i="34"/>
  <c r="F119" i="34"/>
  <c r="F118" i="34"/>
  <c r="F73" i="34"/>
  <c r="F102" i="34"/>
  <c r="F60" i="34"/>
  <c r="F50" i="34"/>
  <c r="H526" i="1"/>
  <c r="H516" i="1"/>
  <c r="H527" i="1"/>
  <c r="H523" i="1"/>
  <c r="H517" i="1"/>
  <c r="H513" i="1"/>
  <c r="F522" i="1"/>
  <c r="F460" i="1"/>
  <c r="F358" i="1"/>
  <c r="F347" i="1"/>
  <c r="F341" i="1"/>
  <c r="F333" i="1"/>
  <c r="F318" i="1"/>
  <c r="F307" i="1"/>
  <c r="F303" i="1"/>
  <c r="G294" i="1"/>
  <c r="H294" i="1" s="1"/>
  <c r="F259" i="1"/>
  <c r="F235" i="1"/>
  <c r="F119" i="1"/>
  <c r="F80" i="1"/>
  <c r="G70" i="1"/>
  <c r="H70" i="1" s="1"/>
  <c r="E506" i="2"/>
  <c r="H506" i="2" s="1"/>
  <c r="E505" i="2"/>
  <c r="H505" i="2" s="1"/>
  <c r="F529" i="2"/>
  <c r="F527" i="2"/>
  <c r="F525" i="2"/>
  <c r="F523" i="2"/>
  <c r="F521" i="2"/>
  <c r="F519" i="2"/>
  <c r="F517" i="2"/>
  <c r="F515" i="2"/>
  <c r="F513" i="2"/>
  <c r="F511" i="2"/>
  <c r="F509" i="2"/>
  <c r="F507" i="2"/>
  <c r="F530" i="2"/>
  <c r="F526" i="2"/>
  <c r="F524" i="2"/>
  <c r="F522" i="2"/>
  <c r="F520" i="2"/>
  <c r="F518" i="2"/>
  <c r="F516" i="2"/>
  <c r="F512" i="2"/>
  <c r="F510" i="2"/>
  <c r="F508" i="2"/>
  <c r="F499" i="2"/>
  <c r="F497" i="2"/>
  <c r="F495" i="2"/>
  <c r="F494" i="2"/>
  <c r="F493" i="2"/>
  <c r="F492" i="2"/>
  <c r="F491" i="2"/>
  <c r="F490" i="2"/>
  <c r="F489" i="2"/>
  <c r="F488" i="2"/>
  <c r="F487" i="2"/>
  <c r="F485" i="2"/>
  <c r="F484" i="2"/>
  <c r="F483" i="2"/>
  <c r="F480" i="2"/>
  <c r="F479" i="2"/>
  <c r="F478" i="2"/>
  <c r="F477" i="2"/>
  <c r="F473" i="2"/>
  <c r="F469" i="2"/>
  <c r="F468" i="2"/>
  <c r="F467" i="2"/>
  <c r="F466" i="2"/>
  <c r="F465" i="2"/>
  <c r="F464" i="2"/>
  <c r="F463" i="2"/>
  <c r="F461" i="2"/>
  <c r="F460" i="2"/>
  <c r="F459" i="2"/>
  <c r="F458" i="2"/>
  <c r="F457" i="2"/>
  <c r="F456" i="2"/>
  <c r="F455" i="2"/>
  <c r="F454" i="2"/>
  <c r="F448" i="2"/>
  <c r="F444" i="2"/>
  <c r="F440" i="2"/>
  <c r="F436" i="2"/>
  <c r="F432" i="2"/>
  <c r="F428" i="2"/>
  <c r="F420" i="2"/>
  <c r="F447" i="2"/>
  <c r="F435" i="2"/>
  <c r="F431" i="2"/>
  <c r="F419" i="2"/>
  <c r="F450" i="2"/>
  <c r="F446" i="2"/>
  <c r="F442" i="2"/>
  <c r="F438" i="2"/>
  <c r="F434" i="2"/>
  <c r="F430" i="2"/>
  <c r="F426" i="2"/>
  <c r="F422" i="2"/>
  <c r="F449" i="2"/>
  <c r="F441" i="2"/>
  <c r="F437" i="2"/>
  <c r="F433" i="2"/>
  <c r="F429" i="2"/>
  <c r="F425" i="2"/>
  <c r="F421" i="2"/>
  <c r="F417" i="2"/>
  <c r="F416" i="2"/>
  <c r="F412" i="2"/>
  <c r="F411" i="2"/>
  <c r="F410" i="2"/>
  <c r="F409" i="2"/>
  <c r="F408" i="2"/>
  <c r="F406" i="2"/>
  <c r="F405" i="2"/>
  <c r="F403" i="2"/>
  <c r="F401" i="2"/>
  <c r="F400" i="2"/>
  <c r="F399" i="2"/>
  <c r="F398" i="2"/>
  <c r="F396" i="2"/>
  <c r="F393" i="2"/>
  <c r="F392" i="2"/>
  <c r="F391" i="2"/>
  <c r="F390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2" i="2"/>
  <c r="F370" i="2"/>
  <c r="F369" i="2"/>
  <c r="F368" i="2"/>
  <c r="F367" i="2"/>
  <c r="F365" i="2"/>
  <c r="F364" i="2"/>
  <c r="F363" i="2"/>
  <c r="F362" i="2"/>
  <c r="F361" i="2"/>
  <c r="F360" i="2"/>
  <c r="F359" i="2"/>
  <c r="F358" i="2"/>
  <c r="F357" i="2"/>
  <c r="F356" i="2"/>
  <c r="F354" i="2"/>
  <c r="F353" i="2"/>
  <c r="F352" i="2"/>
  <c r="F350" i="2"/>
  <c r="F347" i="2"/>
  <c r="F346" i="2"/>
  <c r="F345" i="2"/>
  <c r="F344" i="2"/>
  <c r="F343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9" i="2"/>
  <c r="F298" i="2"/>
  <c r="F297" i="2"/>
  <c r="F296" i="2"/>
  <c r="G294" i="2"/>
  <c r="F279" i="2"/>
  <c r="F274" i="2"/>
  <c r="F241" i="2"/>
  <c r="F190" i="2"/>
  <c r="F161" i="2"/>
  <c r="F283" i="2"/>
  <c r="F281" i="2"/>
  <c r="F273" i="2"/>
  <c r="F268" i="2"/>
  <c r="F265" i="2"/>
  <c r="F263" i="2"/>
  <c r="F261" i="2"/>
  <c r="F258" i="2"/>
  <c r="F254" i="2"/>
  <c r="F252" i="2"/>
  <c r="F249" i="2"/>
  <c r="F247" i="2"/>
  <c r="F245" i="2"/>
  <c r="F243" i="2"/>
  <c r="F240" i="2"/>
  <c r="F238" i="2"/>
  <c r="F235" i="2"/>
  <c r="F231" i="2"/>
  <c r="F229" i="2"/>
  <c r="F227" i="2"/>
  <c r="F223" i="2"/>
  <c r="F218" i="2"/>
  <c r="F215" i="2"/>
  <c r="F213" i="2"/>
  <c r="F210" i="2"/>
  <c r="F208" i="2"/>
  <c r="F206" i="2"/>
  <c r="F203" i="2"/>
  <c r="F195" i="2"/>
  <c r="F193" i="2"/>
  <c r="F187" i="2"/>
  <c r="F185" i="2"/>
  <c r="F182" i="2"/>
  <c r="F180" i="2"/>
  <c r="F178" i="2"/>
  <c r="F176" i="2"/>
  <c r="F174" i="2"/>
  <c r="F169" i="2"/>
  <c r="F167" i="2"/>
  <c r="F165" i="2"/>
  <c r="F163" i="2"/>
  <c r="F160" i="2"/>
  <c r="F158" i="2"/>
  <c r="F156" i="2"/>
  <c r="F154" i="2"/>
  <c r="F276" i="2"/>
  <c r="F272" i="2"/>
  <c r="F267" i="2"/>
  <c r="F260" i="2"/>
  <c r="F257" i="2"/>
  <c r="F251" i="2"/>
  <c r="F217" i="2"/>
  <c r="F212" i="2"/>
  <c r="F200" i="2"/>
  <c r="F199" i="2"/>
  <c r="F184" i="2"/>
  <c r="F285" i="2"/>
  <c r="F282" i="2"/>
  <c r="F280" i="2"/>
  <c r="F275" i="2"/>
  <c r="F270" i="2"/>
  <c r="F266" i="2"/>
  <c r="F264" i="2"/>
  <c r="F262" i="2"/>
  <c r="F259" i="2"/>
  <c r="F256" i="2"/>
  <c r="F253" i="2"/>
  <c r="F250" i="2"/>
  <c r="F248" i="2"/>
  <c r="F246" i="2"/>
  <c r="F244" i="2"/>
  <c r="F242" i="2"/>
  <c r="F239" i="2"/>
  <c r="F237" i="2"/>
  <c r="F234" i="2"/>
  <c r="F232" i="2"/>
  <c r="F230" i="2"/>
  <c r="F228" i="2"/>
  <c r="F226" i="2"/>
  <c r="F222" i="2"/>
  <c r="F219" i="2"/>
  <c r="F216" i="2"/>
  <c r="F214" i="2"/>
  <c r="F211" i="2"/>
  <c r="F209" i="2"/>
  <c r="F205" i="2"/>
  <c r="F202" i="2"/>
  <c r="F196" i="2"/>
  <c r="F188" i="2"/>
  <c r="F186" i="2"/>
  <c r="F183" i="2"/>
  <c r="F181" i="2"/>
  <c r="F179" i="2"/>
  <c r="F177" i="2"/>
  <c r="F175" i="2"/>
  <c r="F173" i="2"/>
  <c r="F170" i="2"/>
  <c r="F168" i="2"/>
  <c r="F166" i="2"/>
  <c r="F164" i="2"/>
  <c r="F162" i="2"/>
  <c r="F159" i="2"/>
  <c r="F157" i="2"/>
  <c r="F155" i="2"/>
  <c r="F153" i="2"/>
  <c r="D10" i="2"/>
  <c r="G151" i="2"/>
  <c r="H151" i="2" s="1"/>
  <c r="F145" i="2"/>
  <c r="F143" i="2"/>
  <c r="F141" i="2"/>
  <c r="F139" i="2"/>
  <c r="F137" i="2"/>
  <c r="F135" i="2"/>
  <c r="F132" i="2"/>
  <c r="F130" i="2"/>
  <c r="F128" i="2"/>
  <c r="F126" i="2"/>
  <c r="F124" i="2"/>
  <c r="F122" i="2"/>
  <c r="F120" i="2"/>
  <c r="F118" i="2"/>
  <c r="F116" i="2"/>
  <c r="F112" i="2"/>
  <c r="F110" i="2"/>
  <c r="F108" i="2"/>
  <c r="F107" i="2"/>
  <c r="F104" i="2"/>
  <c r="F102" i="2"/>
  <c r="F100" i="2"/>
  <c r="F98" i="2"/>
  <c r="F96" i="2"/>
  <c r="F94" i="2"/>
  <c r="F92" i="2"/>
  <c r="F88" i="2"/>
  <c r="F86" i="2"/>
  <c r="F84" i="2"/>
  <c r="F82" i="2"/>
  <c r="F80" i="2"/>
  <c r="F77" i="2"/>
  <c r="F75" i="2"/>
  <c r="F73" i="2"/>
  <c r="F71" i="2"/>
  <c r="F144" i="2"/>
  <c r="F142" i="2"/>
  <c r="F140" i="2"/>
  <c r="F138" i="2"/>
  <c r="F136" i="2"/>
  <c r="F134" i="2"/>
  <c r="F131" i="2"/>
  <c r="F129" i="2"/>
  <c r="F127" i="2"/>
  <c r="F125" i="2"/>
  <c r="F123" i="2"/>
  <c r="F121" i="2"/>
  <c r="F119" i="2"/>
  <c r="F117" i="2"/>
  <c r="F115" i="2"/>
  <c r="F113" i="2"/>
  <c r="F111" i="2"/>
  <c r="F109" i="2"/>
  <c r="F106" i="2"/>
  <c r="F103" i="2"/>
  <c r="F101" i="2"/>
  <c r="F99" i="2"/>
  <c r="F97" i="2"/>
  <c r="F95" i="2"/>
  <c r="F93" i="2"/>
  <c r="F91" i="2"/>
  <c r="F90" i="2"/>
  <c r="F89" i="2"/>
  <c r="F87" i="2"/>
  <c r="F85" i="2"/>
  <c r="F83" i="2"/>
  <c r="F81" i="2"/>
  <c r="F78" i="2"/>
  <c r="F76" i="2"/>
  <c r="F74" i="2"/>
  <c r="D9" i="2"/>
  <c r="F19" i="2"/>
  <c r="F63" i="2"/>
  <c r="F61" i="2"/>
  <c r="F59" i="2"/>
  <c r="F56" i="2"/>
  <c r="F54" i="2"/>
  <c r="F52" i="2"/>
  <c r="F49" i="2"/>
  <c r="F47" i="2"/>
  <c r="F45" i="2"/>
  <c r="F43" i="2"/>
  <c r="F41" i="2"/>
  <c r="F39" i="2"/>
  <c r="F36" i="2"/>
  <c r="F33" i="2"/>
  <c r="F31" i="2"/>
  <c r="F29" i="2"/>
  <c r="F28" i="2"/>
  <c r="F26" i="2"/>
  <c r="F24" i="2"/>
  <c r="F22" i="2"/>
  <c r="F20" i="2"/>
  <c r="D8" i="2"/>
  <c r="F12" i="2" s="1"/>
  <c r="F64" i="2"/>
  <c r="F62" i="2"/>
  <c r="F60" i="2"/>
  <c r="F58" i="2"/>
  <c r="F50" i="2"/>
  <c r="F48" i="2"/>
  <c r="F46" i="2"/>
  <c r="F42" i="2"/>
  <c r="F38" i="2"/>
  <c r="F37" i="2"/>
  <c r="F34" i="2"/>
  <c r="F30" i="2"/>
  <c r="F27" i="2"/>
  <c r="F25" i="2"/>
  <c r="F23" i="2"/>
  <c r="F294" i="20"/>
  <c r="D12" i="20"/>
  <c r="H505" i="3"/>
  <c r="H530" i="3"/>
  <c r="F525" i="3"/>
  <c r="F510" i="3"/>
  <c r="F508" i="3"/>
  <c r="F529" i="3"/>
  <c r="F524" i="3"/>
  <c r="F521" i="3"/>
  <c r="F518" i="3"/>
  <c r="F516" i="3"/>
  <c r="F530" i="3"/>
  <c r="F526" i="3"/>
  <c r="F523" i="3"/>
  <c r="F515" i="3"/>
  <c r="F513" i="3"/>
  <c r="F511" i="3"/>
  <c r="F509" i="3"/>
  <c r="F507" i="3"/>
  <c r="F522" i="3"/>
  <c r="F520" i="3"/>
  <c r="F519" i="3"/>
  <c r="F517" i="3"/>
  <c r="F497" i="3"/>
  <c r="F493" i="3"/>
  <c r="F492" i="3"/>
  <c r="F491" i="3"/>
  <c r="F489" i="3"/>
  <c r="F487" i="3"/>
  <c r="F485" i="3"/>
  <c r="F484" i="3"/>
  <c r="F483" i="3"/>
  <c r="F480" i="3"/>
  <c r="F478" i="3"/>
  <c r="F477" i="3"/>
  <c r="F476" i="3"/>
  <c r="F469" i="3"/>
  <c r="F468" i="3"/>
  <c r="F467" i="3"/>
  <c r="F465" i="3"/>
  <c r="F464" i="3"/>
  <c r="F463" i="3"/>
  <c r="F460" i="3"/>
  <c r="F459" i="3"/>
  <c r="F458" i="3"/>
  <c r="F455" i="3"/>
  <c r="F454" i="3"/>
  <c r="F450" i="3"/>
  <c r="F447" i="3"/>
  <c r="F438" i="3"/>
  <c r="F437" i="3"/>
  <c r="F436" i="3"/>
  <c r="F434" i="3"/>
  <c r="F433" i="3"/>
  <c r="F432" i="3"/>
  <c r="F430" i="3"/>
  <c r="F429" i="3"/>
  <c r="F425" i="3"/>
  <c r="F422" i="3"/>
  <c r="F419" i="3"/>
  <c r="F418" i="3"/>
  <c r="F412" i="3"/>
  <c r="F411" i="3"/>
  <c r="F408" i="3"/>
  <c r="F407" i="3"/>
  <c r="F406" i="3"/>
  <c r="F405" i="3"/>
  <c r="F404" i="3"/>
  <c r="F403" i="3"/>
  <c r="F402" i="3"/>
  <c r="F401" i="3"/>
  <c r="F398" i="3"/>
  <c r="F395" i="3"/>
  <c r="F393" i="3"/>
  <c r="F392" i="3"/>
  <c r="F391" i="3"/>
  <c r="F390" i="3"/>
  <c r="F388" i="3"/>
  <c r="F387" i="3"/>
  <c r="F386" i="3"/>
  <c r="F385" i="3"/>
  <c r="F383" i="3"/>
  <c r="F381" i="3"/>
  <c r="F380" i="3"/>
  <c r="F379" i="3"/>
  <c r="F378" i="3"/>
  <c r="F377" i="3"/>
  <c r="F375" i="3"/>
  <c r="F373" i="3"/>
  <c r="F372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1" i="3"/>
  <c r="F350" i="3"/>
  <c r="F347" i="3"/>
  <c r="F346" i="3"/>
  <c r="F345" i="3"/>
  <c r="F344" i="3"/>
  <c r="F341" i="3"/>
  <c r="F340" i="3"/>
  <c r="F339" i="3"/>
  <c r="F338" i="3"/>
  <c r="F337" i="3"/>
  <c r="F335" i="3"/>
  <c r="F334" i="3"/>
  <c r="F333" i="3"/>
  <c r="F332" i="3"/>
  <c r="F330" i="3"/>
  <c r="F328" i="3"/>
  <c r="F327" i="3"/>
  <c r="F326" i="3"/>
  <c r="F324" i="3"/>
  <c r="F323" i="3"/>
  <c r="F320" i="3"/>
  <c r="F319" i="3"/>
  <c r="F318" i="3"/>
  <c r="F317" i="3"/>
  <c r="F316" i="3"/>
  <c r="F315" i="3"/>
  <c r="F314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F296" i="3"/>
  <c r="G294" i="3"/>
  <c r="H294" i="3" s="1"/>
  <c r="F152" i="3"/>
  <c r="F287" i="3"/>
  <c r="F282" i="3"/>
  <c r="F281" i="3"/>
  <c r="F259" i="3"/>
  <c r="F242" i="3"/>
  <c r="F223" i="3"/>
  <c r="F219" i="3"/>
  <c r="F199" i="3"/>
  <c r="F170" i="3"/>
  <c r="F273" i="3"/>
  <c r="F268" i="3"/>
  <c r="F262" i="3"/>
  <c r="F257" i="3"/>
  <c r="F252" i="3"/>
  <c r="F249" i="3"/>
  <c r="F247" i="3"/>
  <c r="F244" i="3"/>
  <c r="F240" i="3"/>
  <c r="F238" i="3"/>
  <c r="F235" i="3"/>
  <c r="F231" i="3"/>
  <c r="F229" i="3"/>
  <c r="F222" i="3"/>
  <c r="F216" i="3"/>
  <c r="F213" i="3"/>
  <c r="F203" i="3"/>
  <c r="F196" i="3"/>
  <c r="F186" i="3"/>
  <c r="F183" i="3"/>
  <c r="F178" i="3"/>
  <c r="F176" i="3"/>
  <c r="F174" i="3"/>
  <c r="F169" i="3"/>
  <c r="F167" i="3"/>
  <c r="F165" i="3"/>
  <c r="F163" i="3"/>
  <c r="F159" i="3"/>
  <c r="F157" i="3"/>
  <c r="F154" i="3"/>
  <c r="F267" i="3"/>
  <c r="F251" i="3"/>
  <c r="F246" i="3"/>
  <c r="F228" i="3"/>
  <c r="F188" i="3"/>
  <c r="F263" i="3"/>
  <c r="F256" i="3"/>
  <c r="F253" i="3"/>
  <c r="F250" i="3"/>
  <c r="F248" i="3"/>
  <c r="F239" i="3"/>
  <c r="F237" i="3"/>
  <c r="F232" i="3"/>
  <c r="F230" i="3"/>
  <c r="F226" i="3"/>
  <c r="F214" i="3"/>
  <c r="F210" i="3"/>
  <c r="F208" i="3"/>
  <c r="F202" i="3"/>
  <c r="F187" i="3"/>
  <c r="F182" i="3"/>
  <c r="F177" i="3"/>
  <c r="F175" i="3"/>
  <c r="F173" i="3"/>
  <c r="F168" i="3"/>
  <c r="F166" i="3"/>
  <c r="F158" i="3"/>
  <c r="F156" i="3"/>
  <c r="F71" i="3"/>
  <c r="F143" i="3"/>
  <c r="F140" i="3"/>
  <c r="F137" i="3"/>
  <c r="F133" i="3"/>
  <c r="F130" i="3"/>
  <c r="F127" i="3"/>
  <c r="F125" i="3"/>
  <c r="F123" i="3"/>
  <c r="F120" i="3"/>
  <c r="F118" i="3"/>
  <c r="F115" i="3"/>
  <c r="F112" i="3"/>
  <c r="F110" i="3"/>
  <c r="F109" i="3"/>
  <c r="F108" i="3"/>
  <c r="F107" i="3"/>
  <c r="F103" i="3"/>
  <c r="F101" i="3"/>
  <c r="F99" i="3"/>
  <c r="F93" i="3"/>
  <c r="F91" i="3"/>
  <c r="F87" i="3"/>
  <c r="F85" i="3"/>
  <c r="F83" i="3"/>
  <c r="F81" i="3"/>
  <c r="F76" i="3"/>
  <c r="F74" i="3"/>
  <c r="F72" i="3"/>
  <c r="G70" i="3"/>
  <c r="F144" i="3"/>
  <c r="F142" i="3"/>
  <c r="F139" i="3"/>
  <c r="F134" i="3"/>
  <c r="F131" i="3"/>
  <c r="F129" i="3"/>
  <c r="F128" i="3"/>
  <c r="F124" i="3"/>
  <c r="F121" i="3"/>
  <c r="F119" i="3"/>
  <c r="F116" i="3"/>
  <c r="F113" i="3"/>
  <c r="F104" i="3"/>
  <c r="F102" i="3"/>
  <c r="F100" i="3"/>
  <c r="F98" i="3"/>
  <c r="F96" i="3"/>
  <c r="F94" i="3"/>
  <c r="F92" i="3"/>
  <c r="F90" i="3"/>
  <c r="F88" i="3"/>
  <c r="F86" i="3"/>
  <c r="F84" i="3"/>
  <c r="F82" i="3"/>
  <c r="F80" i="3"/>
  <c r="F18" i="3"/>
  <c r="F64" i="3"/>
  <c r="F61" i="3"/>
  <c r="F60" i="3"/>
  <c r="F58" i="3"/>
  <c r="F55" i="3"/>
  <c r="F54" i="3"/>
  <c r="F53" i="3"/>
  <c r="F52" i="3"/>
  <c r="F51" i="3"/>
  <c r="F50" i="3"/>
  <c r="F49" i="3"/>
  <c r="F48" i="3"/>
  <c r="F43" i="3"/>
  <c r="F42" i="3"/>
  <c r="F41" i="3"/>
  <c r="F37" i="3"/>
  <c r="F34" i="3"/>
  <c r="F31" i="3"/>
  <c r="F30" i="3"/>
  <c r="F29" i="3"/>
  <c r="F28" i="3"/>
  <c r="F26" i="3"/>
  <c r="F24" i="3"/>
  <c r="F23" i="3"/>
  <c r="F22" i="3"/>
  <c r="F21" i="3"/>
  <c r="F20" i="3"/>
  <c r="D9" i="3"/>
  <c r="E505" i="4"/>
  <c r="H505" i="4" s="1"/>
  <c r="H519" i="4"/>
  <c r="F508" i="4"/>
  <c r="F529" i="4"/>
  <c r="F526" i="4"/>
  <c r="F523" i="4"/>
  <c r="F522" i="4"/>
  <c r="F518" i="4"/>
  <c r="F515" i="4"/>
  <c r="F509" i="4"/>
  <c r="F507" i="4"/>
  <c r="F478" i="4"/>
  <c r="F485" i="4"/>
  <c r="F473" i="4"/>
  <c r="F484" i="4"/>
  <c r="F468" i="4"/>
  <c r="F491" i="4"/>
  <c r="F487" i="4"/>
  <c r="F467" i="4"/>
  <c r="F463" i="4"/>
  <c r="F437" i="4"/>
  <c r="F436" i="4"/>
  <c r="F434" i="4"/>
  <c r="F433" i="4"/>
  <c r="F432" i="4"/>
  <c r="F431" i="4"/>
  <c r="F429" i="4"/>
  <c r="F412" i="4"/>
  <c r="F411" i="4"/>
  <c r="F408" i="4"/>
  <c r="F406" i="4"/>
  <c r="F405" i="4"/>
  <c r="F403" i="4"/>
  <c r="F401" i="4"/>
  <c r="F397" i="4"/>
  <c r="F396" i="4"/>
  <c r="F393" i="4"/>
  <c r="F391" i="4"/>
  <c r="F387" i="4"/>
  <c r="F381" i="4"/>
  <c r="F377" i="4"/>
  <c r="F376" i="4"/>
  <c r="F372" i="4"/>
  <c r="F369" i="4"/>
  <c r="F365" i="4"/>
  <c r="F363" i="4"/>
  <c r="F359" i="4"/>
  <c r="F358" i="4"/>
  <c r="F357" i="4"/>
  <c r="F356" i="4"/>
  <c r="F354" i="4"/>
  <c r="F347" i="4"/>
  <c r="F345" i="4"/>
  <c r="F344" i="4"/>
  <c r="F339" i="4"/>
  <c r="F336" i="4"/>
  <c r="F335" i="4"/>
  <c r="F334" i="4"/>
  <c r="F333" i="4"/>
  <c r="F332" i="4"/>
  <c r="F330" i="4"/>
  <c r="F329" i="4"/>
  <c r="F326" i="4"/>
  <c r="F320" i="4"/>
  <c r="F319" i="4"/>
  <c r="F318" i="4"/>
  <c r="F317" i="4"/>
  <c r="F316" i="4"/>
  <c r="F315" i="4"/>
  <c r="F314" i="4"/>
  <c r="F311" i="4"/>
  <c r="F310" i="4"/>
  <c r="F308" i="4"/>
  <c r="F307" i="4"/>
  <c r="F305" i="4"/>
  <c r="F304" i="4"/>
  <c r="F303" i="4"/>
  <c r="F302" i="4"/>
  <c r="F301" i="4"/>
  <c r="F298" i="4"/>
  <c r="F297" i="4"/>
  <c r="G294" i="4"/>
  <c r="H294" i="4" s="1"/>
  <c r="F268" i="4"/>
  <c r="F249" i="4"/>
  <c r="F239" i="4"/>
  <c r="F232" i="4"/>
  <c r="F219" i="4"/>
  <c r="F214" i="4"/>
  <c r="F213" i="4"/>
  <c r="F210" i="4"/>
  <c r="F196" i="4"/>
  <c r="F266" i="4"/>
  <c r="F238" i="4"/>
  <c r="F206" i="4"/>
  <c r="F205" i="4"/>
  <c r="F169" i="4"/>
  <c r="F156" i="4"/>
  <c r="F153" i="4"/>
  <c r="F256" i="4"/>
  <c r="F247" i="4"/>
  <c r="F244" i="4"/>
  <c r="F235" i="4"/>
  <c r="F208" i="4"/>
  <c r="F175" i="4"/>
  <c r="F167" i="4"/>
  <c r="F152" i="4"/>
  <c r="F253" i="4"/>
  <c r="F237" i="4"/>
  <c r="F186" i="4"/>
  <c r="F178" i="4"/>
  <c r="F174" i="4"/>
  <c r="F165" i="4"/>
  <c r="F145" i="4"/>
  <c r="F118" i="4"/>
  <c r="F111" i="4"/>
  <c r="F110" i="4"/>
  <c r="F108" i="4"/>
  <c r="F101" i="4"/>
  <c r="F77" i="4"/>
  <c r="F129" i="4"/>
  <c r="F93" i="4"/>
  <c r="F87" i="4"/>
  <c r="F86" i="4"/>
  <c r="F82" i="4"/>
  <c r="F127" i="4"/>
  <c r="F112" i="4"/>
  <c r="F98" i="4"/>
  <c r="F89" i="4"/>
  <c r="F123" i="4"/>
  <c r="F92" i="4"/>
  <c r="F83" i="4"/>
  <c r="D9" i="4"/>
  <c r="D8" i="4"/>
  <c r="F62" i="4"/>
  <c r="F51" i="4"/>
  <c r="F50" i="4"/>
  <c r="F43" i="4"/>
  <c r="F34" i="4"/>
  <c r="F38" i="4"/>
  <c r="F28" i="4"/>
  <c r="F26" i="4"/>
  <c r="F529" i="5"/>
  <c r="F525" i="5"/>
  <c r="F523" i="5"/>
  <c r="F521" i="5"/>
  <c r="F519" i="5"/>
  <c r="F517" i="5"/>
  <c r="F515" i="5"/>
  <c r="F513" i="5"/>
  <c r="F511" i="5"/>
  <c r="F510" i="5"/>
  <c r="F508" i="5"/>
  <c r="F530" i="5"/>
  <c r="F528" i="5"/>
  <c r="F526" i="5"/>
  <c r="F524" i="5"/>
  <c r="F522" i="5"/>
  <c r="F520" i="5"/>
  <c r="F518" i="5"/>
  <c r="F516" i="5"/>
  <c r="F514" i="5"/>
  <c r="F512" i="5"/>
  <c r="F509" i="5"/>
  <c r="F507" i="5"/>
  <c r="F493" i="5"/>
  <c r="F491" i="5"/>
  <c r="F485" i="5"/>
  <c r="F483" i="5"/>
  <c r="F478" i="5"/>
  <c r="F476" i="5"/>
  <c r="F474" i="5"/>
  <c r="F470" i="5"/>
  <c r="F468" i="5"/>
  <c r="F464" i="5"/>
  <c r="F462" i="5"/>
  <c r="F460" i="5"/>
  <c r="F458" i="5"/>
  <c r="F456" i="5"/>
  <c r="F454" i="5"/>
  <c r="F449" i="5"/>
  <c r="F447" i="5"/>
  <c r="F444" i="5"/>
  <c r="F441" i="5"/>
  <c r="F438" i="5"/>
  <c r="F436" i="5"/>
  <c r="F434" i="5"/>
  <c r="F432" i="5"/>
  <c r="F430" i="5"/>
  <c r="F428" i="5"/>
  <c r="F422" i="5"/>
  <c r="F420" i="5"/>
  <c r="F418" i="5"/>
  <c r="F416" i="5"/>
  <c r="F411" i="5"/>
  <c r="F409" i="5"/>
  <c r="F407" i="5"/>
  <c r="F405" i="5"/>
  <c r="F401" i="5"/>
  <c r="F399" i="5"/>
  <c r="F397" i="5"/>
  <c r="F393" i="5"/>
  <c r="F391" i="5"/>
  <c r="F389" i="5"/>
  <c r="F387" i="5"/>
  <c r="F385" i="5"/>
  <c r="F380" i="5"/>
  <c r="F378" i="5"/>
  <c r="F376" i="5"/>
  <c r="F373" i="5"/>
  <c r="F370" i="5"/>
  <c r="F368" i="5"/>
  <c r="F365" i="5"/>
  <c r="F363" i="5"/>
  <c r="F358" i="5"/>
  <c r="F356" i="5"/>
  <c r="F354" i="5"/>
  <c r="F352" i="5"/>
  <c r="F346" i="5"/>
  <c r="F344" i="5"/>
  <c r="F341" i="5"/>
  <c r="F339" i="5"/>
  <c r="F337" i="5"/>
  <c r="F335" i="5"/>
  <c r="F333" i="5"/>
  <c r="F331" i="5"/>
  <c r="F329" i="5"/>
  <c r="F327" i="5"/>
  <c r="F325" i="5"/>
  <c r="F323" i="5"/>
  <c r="F321" i="5"/>
  <c r="F319" i="5"/>
  <c r="F317" i="5"/>
  <c r="F315" i="5"/>
  <c r="F311" i="5"/>
  <c r="F307" i="5"/>
  <c r="F303" i="5"/>
  <c r="F301" i="5"/>
  <c r="F298" i="5"/>
  <c r="F296" i="5"/>
  <c r="F453" i="5"/>
  <c r="F452" i="5"/>
  <c r="F443" i="5"/>
  <c r="F415" i="5"/>
  <c r="F395" i="5"/>
  <c r="F384" i="5"/>
  <c r="F351" i="5"/>
  <c r="F305" i="5"/>
  <c r="F499" i="5"/>
  <c r="F497" i="5"/>
  <c r="F492" i="5"/>
  <c r="F484" i="5"/>
  <c r="F480" i="5"/>
  <c r="F477" i="5"/>
  <c r="F475" i="5"/>
  <c r="F473" i="5"/>
  <c r="F469" i="5"/>
  <c r="F467" i="5"/>
  <c r="F465" i="5"/>
  <c r="F463" i="5"/>
  <c r="F459" i="5"/>
  <c r="F455" i="5"/>
  <c r="F450" i="5"/>
  <c r="F448" i="5"/>
  <c r="F446" i="5"/>
  <c r="F442" i="5"/>
  <c r="F440" i="5"/>
  <c r="F437" i="5"/>
  <c r="F435" i="5"/>
  <c r="F433" i="5"/>
  <c r="F431" i="5"/>
  <c r="F429" i="5"/>
  <c r="F421" i="5"/>
  <c r="F419" i="5"/>
  <c r="F417" i="5"/>
  <c r="F414" i="5"/>
  <c r="F412" i="5"/>
  <c r="F410" i="5"/>
  <c r="F408" i="5"/>
  <c r="F406" i="5"/>
  <c r="F403" i="5"/>
  <c r="F398" i="5"/>
  <c r="F392" i="5"/>
  <c r="F390" i="5"/>
  <c r="F388" i="5"/>
  <c r="F386" i="5"/>
  <c r="F383" i="5"/>
  <c r="F381" i="5"/>
  <c r="F379" i="5"/>
  <c r="F377" i="5"/>
  <c r="F375" i="5"/>
  <c r="F372" i="5"/>
  <c r="F369" i="5"/>
  <c r="F367" i="5"/>
  <c r="F364" i="5"/>
  <c r="F362" i="5"/>
  <c r="F359" i="5"/>
  <c r="F357" i="5"/>
  <c r="F355" i="5"/>
  <c r="F353" i="5"/>
  <c r="F350" i="5"/>
  <c r="F347" i="5"/>
  <c r="F345" i="5"/>
  <c r="F343" i="5"/>
  <c r="F340" i="5"/>
  <c r="F338" i="5"/>
  <c r="F336" i="5"/>
  <c r="F334" i="5"/>
  <c r="F332" i="5"/>
  <c r="F330" i="5"/>
  <c r="F328" i="5"/>
  <c r="F326" i="5"/>
  <c r="F324" i="5"/>
  <c r="F322" i="5"/>
  <c r="F320" i="5"/>
  <c r="F318" i="5"/>
  <c r="F316" i="5"/>
  <c r="F314" i="5"/>
  <c r="F312" i="5"/>
  <c r="F310" i="5"/>
  <c r="F308" i="5"/>
  <c r="F304" i="5"/>
  <c r="F302" i="5"/>
  <c r="F297" i="5"/>
  <c r="F494" i="5"/>
  <c r="F488" i="5"/>
  <c r="F479" i="5"/>
  <c r="F471" i="5"/>
  <c r="F402" i="5"/>
  <c r="F374" i="5"/>
  <c r="F371" i="5"/>
  <c r="F342" i="5"/>
  <c r="F283" i="5"/>
  <c r="F257" i="5"/>
  <c r="F256" i="5"/>
  <c r="F249" i="5"/>
  <c r="F247" i="5"/>
  <c r="F245" i="5"/>
  <c r="F243" i="5"/>
  <c r="F240" i="5"/>
  <c r="F238" i="5"/>
  <c r="F226" i="5"/>
  <c r="F213" i="5"/>
  <c r="F211" i="5"/>
  <c r="F206" i="5"/>
  <c r="F196" i="5"/>
  <c r="F193" i="5"/>
  <c r="F182" i="5"/>
  <c r="F171" i="5"/>
  <c r="F166" i="5"/>
  <c r="F164" i="5"/>
  <c r="F162" i="5"/>
  <c r="F160" i="5"/>
  <c r="F158" i="5"/>
  <c r="F156" i="5"/>
  <c r="F154" i="5"/>
  <c r="F285" i="5"/>
  <c r="F273" i="5"/>
  <c r="F267" i="5"/>
  <c r="F265" i="5"/>
  <c r="F263" i="5"/>
  <c r="F261" i="5"/>
  <c r="F253" i="5"/>
  <c r="F251" i="5"/>
  <c r="F235" i="5"/>
  <c r="F233" i="5"/>
  <c r="F232" i="5"/>
  <c r="F230" i="5"/>
  <c r="F228" i="5"/>
  <c r="F222" i="5"/>
  <c r="F218" i="5"/>
  <c r="F210" i="5"/>
  <c r="F208" i="5"/>
  <c r="F203" i="5"/>
  <c r="F199" i="5"/>
  <c r="F188" i="5"/>
  <c r="F186" i="5"/>
  <c r="F184" i="5"/>
  <c r="F179" i="5"/>
  <c r="F177" i="5"/>
  <c r="F175" i="5"/>
  <c r="F173" i="5"/>
  <c r="F170" i="5"/>
  <c r="F168" i="5"/>
  <c r="F258" i="5"/>
  <c r="F250" i="5"/>
  <c r="F248" i="5"/>
  <c r="F246" i="5"/>
  <c r="F244" i="5"/>
  <c r="F242" i="5"/>
  <c r="F239" i="5"/>
  <c r="F237" i="5"/>
  <c r="F214" i="5"/>
  <c r="F212" i="5"/>
  <c r="F205" i="5"/>
  <c r="F195" i="5"/>
  <c r="F192" i="5"/>
  <c r="F183" i="5"/>
  <c r="F181" i="5"/>
  <c r="F165" i="5"/>
  <c r="F163" i="5"/>
  <c r="F161" i="5"/>
  <c r="F159" i="5"/>
  <c r="F157" i="5"/>
  <c r="F155" i="5"/>
  <c r="F153" i="5"/>
  <c r="F286" i="5"/>
  <c r="F272" i="5"/>
  <c r="F270" i="5"/>
  <c r="F268" i="5"/>
  <c r="F266" i="5"/>
  <c r="F264" i="5"/>
  <c r="F262" i="5"/>
  <c r="F254" i="5"/>
  <c r="F252" i="5"/>
  <c r="F234" i="5"/>
  <c r="F231" i="5"/>
  <c r="F229" i="5"/>
  <c r="F223" i="5"/>
  <c r="F219" i="5"/>
  <c r="F216" i="5"/>
  <c r="F209" i="5"/>
  <c r="F187" i="5"/>
  <c r="F178" i="5"/>
  <c r="F176" i="5"/>
  <c r="F174" i="5"/>
  <c r="F169" i="5"/>
  <c r="F167" i="5"/>
  <c r="G70" i="5"/>
  <c r="H70" i="5" s="1"/>
  <c r="F116" i="5"/>
  <c r="F114" i="5"/>
  <c r="F113" i="5"/>
  <c r="F111" i="5"/>
  <c r="F109" i="5"/>
  <c r="F107" i="5"/>
  <c r="F77" i="5"/>
  <c r="F73" i="5"/>
  <c r="F144" i="5"/>
  <c r="F142" i="5"/>
  <c r="F139" i="5"/>
  <c r="F137" i="5"/>
  <c r="F135" i="5"/>
  <c r="F132" i="5"/>
  <c r="F130" i="5"/>
  <c r="F128" i="5"/>
  <c r="F126" i="5"/>
  <c r="F124" i="5"/>
  <c r="F120" i="5"/>
  <c r="F118" i="5"/>
  <c r="F104" i="5"/>
  <c r="F102" i="5"/>
  <c r="F100" i="5"/>
  <c r="F98" i="5"/>
  <c r="F96" i="5"/>
  <c r="F93" i="5"/>
  <c r="F91" i="5"/>
  <c r="F89" i="5"/>
  <c r="F87" i="5"/>
  <c r="F85" i="5"/>
  <c r="F83" i="5"/>
  <c r="F81" i="5"/>
  <c r="F115" i="5"/>
  <c r="F112" i="5"/>
  <c r="F110" i="5"/>
  <c r="F108" i="5"/>
  <c r="F78" i="5"/>
  <c r="F76" i="5"/>
  <c r="F74" i="5"/>
  <c r="F72" i="5"/>
  <c r="F145" i="5"/>
  <c r="F143" i="5"/>
  <c r="F141" i="5"/>
  <c r="F140" i="5"/>
  <c r="F138" i="5"/>
  <c r="F136" i="5"/>
  <c r="F134" i="5"/>
  <c r="F131" i="5"/>
  <c r="F129" i="5"/>
  <c r="F127" i="5"/>
  <c r="F125" i="5"/>
  <c r="F123" i="5"/>
  <c r="F121" i="5"/>
  <c r="F119" i="5"/>
  <c r="F117" i="5"/>
  <c r="F103" i="5"/>
  <c r="F101" i="5"/>
  <c r="F99" i="5"/>
  <c r="F97" i="5"/>
  <c r="F95" i="5"/>
  <c r="F94" i="5"/>
  <c r="F92" i="5"/>
  <c r="F90" i="5"/>
  <c r="F88" i="5"/>
  <c r="F86" i="5"/>
  <c r="F84" i="5"/>
  <c r="F82" i="5"/>
  <c r="F80" i="5"/>
  <c r="F64" i="5"/>
  <c r="F63" i="5"/>
  <c r="F62" i="5"/>
  <c r="F61" i="5"/>
  <c r="F60" i="5"/>
  <c r="F59" i="5"/>
  <c r="F58" i="5"/>
  <c r="F56" i="5"/>
  <c r="F53" i="5"/>
  <c r="F52" i="5"/>
  <c r="F51" i="5"/>
  <c r="F50" i="5"/>
  <c r="F49" i="5"/>
  <c r="F48" i="5"/>
  <c r="F47" i="5"/>
  <c r="F46" i="5"/>
  <c r="F45" i="5"/>
  <c r="F43" i="5"/>
  <c r="F42" i="5"/>
  <c r="F41" i="5"/>
  <c r="F39" i="5"/>
  <c r="F38" i="5"/>
  <c r="F37" i="5"/>
  <c r="F34" i="5"/>
  <c r="F33" i="5"/>
  <c r="F31" i="5"/>
  <c r="F30" i="5"/>
  <c r="F28" i="5"/>
  <c r="F27" i="5"/>
  <c r="F26" i="5"/>
  <c r="F25" i="5"/>
  <c r="F24" i="5"/>
  <c r="F23" i="5"/>
  <c r="F22" i="5"/>
  <c r="F21" i="5"/>
  <c r="F20" i="5"/>
  <c r="E11" i="6"/>
  <c r="H525" i="6"/>
  <c r="H513" i="6"/>
  <c r="F523" i="6"/>
  <c r="F508" i="6"/>
  <c r="F524" i="6"/>
  <c r="F521" i="6"/>
  <c r="F522" i="6"/>
  <c r="F510" i="6"/>
  <c r="F530" i="6"/>
  <c r="F514" i="6"/>
  <c r="F509" i="6"/>
  <c r="F489" i="6"/>
  <c r="F488" i="6"/>
  <c r="F474" i="6"/>
  <c r="F468" i="6"/>
  <c r="F467" i="6"/>
  <c r="F460" i="6"/>
  <c r="F433" i="6"/>
  <c r="F413" i="6"/>
  <c r="F412" i="6"/>
  <c r="F411" i="6"/>
  <c r="F410" i="6"/>
  <c r="F406" i="6"/>
  <c r="F401" i="6"/>
  <c r="F393" i="6"/>
  <c r="F379" i="6"/>
  <c r="F375" i="6"/>
  <c r="F365" i="6"/>
  <c r="F358" i="6"/>
  <c r="F357" i="6"/>
  <c r="F354" i="6"/>
  <c r="F345" i="6"/>
  <c r="F344" i="6"/>
  <c r="F341" i="6"/>
  <c r="F340" i="6"/>
  <c r="F339" i="6"/>
  <c r="F337" i="6"/>
  <c r="F335" i="6"/>
  <c r="F334" i="6"/>
  <c r="F333" i="6"/>
  <c r="F332" i="6"/>
  <c r="F330" i="6"/>
  <c r="F328" i="6"/>
  <c r="F327" i="6"/>
  <c r="F326" i="6"/>
  <c r="F323" i="6"/>
  <c r="F318" i="6"/>
  <c r="F317" i="6"/>
  <c r="F315" i="6"/>
  <c r="F314" i="6"/>
  <c r="F311" i="6"/>
  <c r="F310" i="6"/>
  <c r="F307" i="6"/>
  <c r="F301" i="6"/>
  <c r="F297" i="6"/>
  <c r="G294" i="6"/>
  <c r="F273" i="6"/>
  <c r="F249" i="6"/>
  <c r="F228" i="6"/>
  <c r="F196" i="6"/>
  <c r="F244" i="6"/>
  <c r="F235" i="6"/>
  <c r="F182" i="6"/>
  <c r="F177" i="6"/>
  <c r="F176" i="6"/>
  <c r="F165" i="6"/>
  <c r="F286" i="6"/>
  <c r="F248" i="6"/>
  <c r="F232" i="6"/>
  <c r="F208" i="6"/>
  <c r="F186" i="6"/>
  <c r="F174" i="6"/>
  <c r="F173" i="6"/>
  <c r="F168" i="6"/>
  <c r="F160" i="6"/>
  <c r="F157" i="6"/>
  <c r="F134" i="6"/>
  <c r="F132" i="6"/>
  <c r="F128" i="6"/>
  <c r="F119" i="6"/>
  <c r="F115" i="6"/>
  <c r="F101" i="6"/>
  <c r="F100" i="6"/>
  <c r="F88" i="6"/>
  <c r="F131" i="6"/>
  <c r="F118" i="6"/>
  <c r="F84" i="6"/>
  <c r="F73" i="6"/>
  <c r="F112" i="6"/>
  <c r="F98" i="6"/>
  <c r="F92" i="6"/>
  <c r="F141" i="6"/>
  <c r="F126" i="6"/>
  <c r="F23" i="6"/>
  <c r="F21" i="6"/>
  <c r="D9" i="6"/>
  <c r="F60" i="6"/>
  <c r="F59" i="6"/>
  <c r="F52" i="6"/>
  <c r="F47" i="6"/>
  <c r="F39" i="6"/>
  <c r="F37" i="6"/>
  <c r="F28" i="6"/>
  <c r="D8" i="10"/>
  <c r="F13" i="10" s="1"/>
  <c r="F510" i="7"/>
  <c r="F508" i="7"/>
  <c r="F529" i="7"/>
  <c r="F525" i="7"/>
  <c r="F523" i="7"/>
  <c r="F521" i="7"/>
  <c r="F518" i="7"/>
  <c r="F509" i="7"/>
  <c r="F507" i="7"/>
  <c r="F528" i="7"/>
  <c r="F526" i="7"/>
  <c r="F524" i="7"/>
  <c r="F522" i="7"/>
  <c r="F519" i="7"/>
  <c r="F517" i="7"/>
  <c r="F515" i="7"/>
  <c r="F513" i="7"/>
  <c r="F530" i="7"/>
  <c r="F493" i="7"/>
  <c r="F492" i="7"/>
  <c r="F487" i="7"/>
  <c r="F477" i="7"/>
  <c r="F468" i="7"/>
  <c r="F465" i="7"/>
  <c r="F464" i="7"/>
  <c r="F462" i="7"/>
  <c r="F450" i="7"/>
  <c r="F448" i="7"/>
  <c r="F436" i="7"/>
  <c r="F434" i="7"/>
  <c r="F432" i="7"/>
  <c r="F430" i="7"/>
  <c r="F420" i="7"/>
  <c r="F417" i="7"/>
  <c r="F404" i="7"/>
  <c r="F387" i="7"/>
  <c r="F378" i="7"/>
  <c r="F363" i="7"/>
  <c r="F350" i="7"/>
  <c r="F347" i="7"/>
  <c r="F345" i="7"/>
  <c r="F341" i="7"/>
  <c r="F339" i="7"/>
  <c r="F337" i="7"/>
  <c r="F335" i="7"/>
  <c r="F333" i="7"/>
  <c r="F331" i="7"/>
  <c r="F315" i="7"/>
  <c r="F312" i="7"/>
  <c r="F497" i="7"/>
  <c r="F491" i="7"/>
  <c r="F485" i="7"/>
  <c r="F483" i="7"/>
  <c r="F439" i="7"/>
  <c r="F410" i="7"/>
  <c r="F409" i="7"/>
  <c r="F407" i="7"/>
  <c r="F401" i="7"/>
  <c r="F392" i="7"/>
  <c r="F383" i="7"/>
  <c r="F375" i="7"/>
  <c r="F369" i="7"/>
  <c r="F365" i="7"/>
  <c r="F358" i="7"/>
  <c r="F356" i="7"/>
  <c r="F354" i="7"/>
  <c r="F330" i="7"/>
  <c r="F327" i="7"/>
  <c r="F324" i="7"/>
  <c r="F319" i="7"/>
  <c r="F317" i="7"/>
  <c r="F311" i="7"/>
  <c r="F307" i="7"/>
  <c r="F304" i="7"/>
  <c r="F302" i="7"/>
  <c r="F297" i="7"/>
  <c r="F479" i="7"/>
  <c r="F467" i="7"/>
  <c r="F463" i="7"/>
  <c r="F460" i="7"/>
  <c r="F458" i="7"/>
  <c r="F452" i="7"/>
  <c r="F449" i="7"/>
  <c r="F443" i="7"/>
  <c r="F437" i="7"/>
  <c r="F433" i="7"/>
  <c r="F431" i="7"/>
  <c r="F429" i="7"/>
  <c r="F416" i="7"/>
  <c r="F412" i="7"/>
  <c r="F406" i="7"/>
  <c r="F379" i="7"/>
  <c r="F377" i="7"/>
  <c r="F362" i="7"/>
  <c r="F351" i="7"/>
  <c r="F346" i="7"/>
  <c r="F344" i="7"/>
  <c r="F340" i="7"/>
  <c r="F338" i="7"/>
  <c r="F336" i="7"/>
  <c r="F334" i="7"/>
  <c r="F332" i="7"/>
  <c r="F314" i="7"/>
  <c r="F494" i="7"/>
  <c r="F484" i="7"/>
  <c r="F478" i="7"/>
  <c r="F455" i="7"/>
  <c r="F446" i="7"/>
  <c r="F441" i="7"/>
  <c r="F408" i="7"/>
  <c r="F400" i="7"/>
  <c r="F398" i="7"/>
  <c r="F393" i="7"/>
  <c r="F391" i="7"/>
  <c r="F388" i="7"/>
  <c r="F372" i="7"/>
  <c r="F370" i="7"/>
  <c r="F359" i="7"/>
  <c r="F357" i="7"/>
  <c r="F353" i="7"/>
  <c r="F328" i="7"/>
  <c r="F326" i="7"/>
  <c r="F318" i="7"/>
  <c r="F310" i="7"/>
  <c r="F308" i="7"/>
  <c r="F305" i="7"/>
  <c r="F303" i="7"/>
  <c r="F301" i="7"/>
  <c r="F298" i="7"/>
  <c r="F296" i="7"/>
  <c r="F254" i="7"/>
  <c r="F253" i="7"/>
  <c r="F239" i="7"/>
  <c r="F237" i="7"/>
  <c r="F219" i="7"/>
  <c r="F214" i="7"/>
  <c r="F206" i="7"/>
  <c r="F204" i="7"/>
  <c r="F177" i="7"/>
  <c r="F175" i="7"/>
  <c r="F173" i="7"/>
  <c r="F158" i="7"/>
  <c r="F156" i="7"/>
  <c r="F154" i="7"/>
  <c r="F259" i="7"/>
  <c r="F257" i="7"/>
  <c r="F256" i="7"/>
  <c r="F250" i="7"/>
  <c r="F248" i="7"/>
  <c r="F244" i="7"/>
  <c r="F234" i="7"/>
  <c r="F231" i="7"/>
  <c r="F229" i="7"/>
  <c r="F227" i="7"/>
  <c r="F223" i="7"/>
  <c r="F218" i="7"/>
  <c r="F217" i="7"/>
  <c r="F216" i="7"/>
  <c r="F211" i="7"/>
  <c r="F208" i="7"/>
  <c r="F203" i="7"/>
  <c r="F201" i="7"/>
  <c r="F198" i="7"/>
  <c r="F195" i="7"/>
  <c r="F181" i="7"/>
  <c r="F170" i="7"/>
  <c r="F168" i="7"/>
  <c r="F166" i="7"/>
  <c r="F164" i="7"/>
  <c r="F270" i="7"/>
  <c r="F268" i="7"/>
  <c r="F266" i="7"/>
  <c r="F240" i="7"/>
  <c r="F238" i="7"/>
  <c r="F213" i="7"/>
  <c r="F205" i="7"/>
  <c r="F187" i="7"/>
  <c r="F183" i="7"/>
  <c r="F178" i="7"/>
  <c r="F176" i="7"/>
  <c r="F174" i="7"/>
  <c r="F159" i="7"/>
  <c r="F157" i="7"/>
  <c r="F155" i="7"/>
  <c r="F153" i="7"/>
  <c r="F288" i="7"/>
  <c r="F283" i="7"/>
  <c r="F273" i="7"/>
  <c r="F258" i="7"/>
  <c r="F249" i="7"/>
  <c r="F247" i="7"/>
  <c r="F245" i="7"/>
  <c r="F235" i="7"/>
  <c r="F232" i="7"/>
  <c r="F222" i="7"/>
  <c r="F220" i="7"/>
  <c r="F215" i="7"/>
  <c r="F210" i="7"/>
  <c r="F196" i="7"/>
  <c r="F186" i="7"/>
  <c r="F182" i="7"/>
  <c r="F169" i="7"/>
  <c r="F167" i="7"/>
  <c r="F165" i="7"/>
  <c r="F163" i="7"/>
  <c r="F139" i="7"/>
  <c r="F137" i="7"/>
  <c r="F134" i="7"/>
  <c r="F131" i="7"/>
  <c r="F129" i="7"/>
  <c r="F127" i="7"/>
  <c r="F124" i="7"/>
  <c r="F122" i="7"/>
  <c r="F120" i="7"/>
  <c r="F118" i="7"/>
  <c r="F116" i="7"/>
  <c r="F112" i="7"/>
  <c r="F96" i="7"/>
  <c r="F88" i="7"/>
  <c r="F86" i="7"/>
  <c r="F84" i="7"/>
  <c r="F82" i="7"/>
  <c r="F74" i="7"/>
  <c r="F72" i="7"/>
  <c r="G70" i="7"/>
  <c r="F145" i="7"/>
  <c r="F143" i="7"/>
  <c r="F107" i="7"/>
  <c r="F104" i="7"/>
  <c r="F102" i="7"/>
  <c r="F100" i="7"/>
  <c r="F98" i="7"/>
  <c r="F93" i="7"/>
  <c r="F142" i="7"/>
  <c r="F140" i="7"/>
  <c r="F132" i="7"/>
  <c r="F130" i="7"/>
  <c r="F128" i="7"/>
  <c r="F125" i="7"/>
  <c r="F121" i="7"/>
  <c r="F119" i="7"/>
  <c r="F117" i="7"/>
  <c r="F115" i="7"/>
  <c r="F113" i="7"/>
  <c r="F111" i="7"/>
  <c r="F87" i="7"/>
  <c r="F85" i="7"/>
  <c r="F83" i="7"/>
  <c r="F75" i="7"/>
  <c r="F73" i="7"/>
  <c r="F144" i="7"/>
  <c r="F108" i="7"/>
  <c r="F103" i="7"/>
  <c r="F101" i="7"/>
  <c r="F99" i="7"/>
  <c r="F97" i="7"/>
  <c r="F94" i="7"/>
  <c r="F92" i="7"/>
  <c r="F80" i="7"/>
  <c r="F77" i="7"/>
  <c r="F64" i="7"/>
  <c r="F63" i="7"/>
  <c r="F62" i="7"/>
  <c r="F61" i="7"/>
  <c r="F60" i="7"/>
  <c r="F59" i="7"/>
  <c r="F58" i="7"/>
  <c r="F52" i="7"/>
  <c r="F51" i="7"/>
  <c r="F50" i="7"/>
  <c r="F49" i="7"/>
  <c r="F48" i="7"/>
  <c r="F47" i="7"/>
  <c r="F45" i="7"/>
  <c r="F43" i="7"/>
  <c r="F41" i="7"/>
  <c r="F38" i="7"/>
  <c r="F36" i="7"/>
  <c r="F34" i="7"/>
  <c r="F30" i="7"/>
  <c r="F28" i="7"/>
  <c r="F27" i="7"/>
  <c r="F25" i="7"/>
  <c r="F24" i="7"/>
  <c r="F23" i="7"/>
  <c r="F22" i="7"/>
  <c r="F21" i="7"/>
  <c r="F95" i="20"/>
  <c r="G280" i="20"/>
  <c r="H280" i="20" s="1"/>
  <c r="F111" i="20"/>
  <c r="G276" i="20"/>
  <c r="H276" i="20" s="1"/>
  <c r="G264" i="20"/>
  <c r="G27" i="20"/>
  <c r="G272" i="20"/>
  <c r="E507" i="8"/>
  <c r="H507" i="8" s="1"/>
  <c r="E505" i="8"/>
  <c r="H505" i="8" s="1"/>
  <c r="F524" i="8"/>
  <c r="F521" i="8"/>
  <c r="F519" i="8"/>
  <c r="F517" i="8"/>
  <c r="F512" i="8"/>
  <c r="F530" i="8"/>
  <c r="F526" i="8"/>
  <c r="F508" i="8"/>
  <c r="F529" i="8"/>
  <c r="F522" i="8"/>
  <c r="F518" i="8"/>
  <c r="F515" i="8"/>
  <c r="F509" i="8"/>
  <c r="F507" i="8"/>
  <c r="F431" i="8"/>
  <c r="F393" i="8"/>
  <c r="F391" i="8"/>
  <c r="F485" i="8"/>
  <c r="F398" i="8"/>
  <c r="F483" i="8"/>
  <c r="F459" i="8"/>
  <c r="F433" i="8"/>
  <c r="F425" i="8"/>
  <c r="F484" i="8"/>
  <c r="F449" i="8"/>
  <c r="F448" i="8"/>
  <c r="F437" i="8"/>
  <c r="F434" i="8"/>
  <c r="F432" i="8"/>
  <c r="F422" i="8"/>
  <c r="F409" i="8"/>
  <c r="F408" i="8"/>
  <c r="F392" i="8"/>
  <c r="F372" i="8"/>
  <c r="F362" i="8"/>
  <c r="F335" i="8"/>
  <c r="F333" i="8"/>
  <c r="F331" i="8"/>
  <c r="F319" i="8"/>
  <c r="F317" i="8"/>
  <c r="F491" i="8"/>
  <c r="F473" i="8"/>
  <c r="F468" i="8"/>
  <c r="F412" i="8"/>
  <c r="F401" i="8"/>
  <c r="F395" i="8"/>
  <c r="F387" i="8"/>
  <c r="F379" i="8"/>
  <c r="F365" i="8"/>
  <c r="F357" i="8"/>
  <c r="F351" i="8"/>
  <c r="F347" i="8"/>
  <c r="F345" i="8"/>
  <c r="F340" i="8"/>
  <c r="F338" i="8"/>
  <c r="F330" i="8"/>
  <c r="F326" i="8"/>
  <c r="F314" i="8"/>
  <c r="F310" i="8"/>
  <c r="F307" i="8"/>
  <c r="F303" i="8"/>
  <c r="F301" i="8"/>
  <c r="F298" i="8"/>
  <c r="F296" i="8"/>
  <c r="F363" i="8"/>
  <c r="F354" i="8"/>
  <c r="F350" i="8"/>
  <c r="F334" i="8"/>
  <c r="F332" i="8"/>
  <c r="F322" i="8"/>
  <c r="F318" i="8"/>
  <c r="F316" i="8"/>
  <c r="F490" i="8"/>
  <c r="F478" i="8"/>
  <c r="F463" i="8"/>
  <c r="F456" i="8"/>
  <c r="F435" i="8"/>
  <c r="F430" i="8"/>
  <c r="F429" i="8"/>
  <c r="F428" i="8"/>
  <c r="F406" i="8"/>
  <c r="F403" i="8"/>
  <c r="F385" i="8"/>
  <c r="F381" i="8"/>
  <c r="F378" i="8"/>
  <c r="F369" i="8"/>
  <c r="F368" i="8"/>
  <c r="F358" i="8"/>
  <c r="F356" i="8"/>
  <c r="F346" i="8"/>
  <c r="F344" i="8"/>
  <c r="F341" i="8"/>
  <c r="F339" i="8"/>
  <c r="F329" i="8"/>
  <c r="F327" i="8"/>
  <c r="F324" i="8"/>
  <c r="F315" i="8"/>
  <c r="F311" i="8"/>
  <c r="F309" i="8"/>
  <c r="F308" i="8"/>
  <c r="F304" i="8"/>
  <c r="F302" i="8"/>
  <c r="F297" i="8"/>
  <c r="F266" i="8"/>
  <c r="F247" i="8"/>
  <c r="F244" i="8"/>
  <c r="F242" i="8"/>
  <c r="F240" i="8"/>
  <c r="F231" i="8"/>
  <c r="F228" i="8"/>
  <c r="F211" i="8"/>
  <c r="F185" i="8"/>
  <c r="F154" i="8"/>
  <c r="F287" i="8"/>
  <c r="F273" i="8"/>
  <c r="F268" i="8"/>
  <c r="F254" i="8"/>
  <c r="F250" i="8"/>
  <c r="F249" i="8"/>
  <c r="F239" i="8"/>
  <c r="F237" i="8"/>
  <c r="F210" i="8"/>
  <c r="F208" i="8"/>
  <c r="F203" i="8"/>
  <c r="F201" i="8"/>
  <c r="F187" i="8"/>
  <c r="F183" i="8"/>
  <c r="F177" i="8"/>
  <c r="F175" i="8"/>
  <c r="F173" i="8"/>
  <c r="F169" i="8"/>
  <c r="F166" i="8"/>
  <c r="F156" i="8"/>
  <c r="F257" i="8"/>
  <c r="F256" i="8"/>
  <c r="F246" i="8"/>
  <c r="F243" i="8"/>
  <c r="F232" i="8"/>
  <c r="F229" i="8"/>
  <c r="F186" i="8"/>
  <c r="F179" i="8"/>
  <c r="F163" i="8"/>
  <c r="F248" i="8"/>
  <c r="F238" i="8"/>
  <c r="F214" i="8"/>
  <c r="F202" i="8"/>
  <c r="F196" i="8"/>
  <c r="F182" i="8"/>
  <c r="F178" i="8"/>
  <c r="F176" i="8"/>
  <c r="F174" i="8"/>
  <c r="F172" i="8"/>
  <c r="F165" i="8"/>
  <c r="F157" i="8"/>
  <c r="G151" i="8"/>
  <c r="H151" i="8" s="1"/>
  <c r="F143" i="8"/>
  <c r="F134" i="8"/>
  <c r="F127" i="8"/>
  <c r="F116" i="8"/>
  <c r="F114" i="8"/>
  <c r="F99" i="8"/>
  <c r="F94" i="8"/>
  <c r="F92" i="8"/>
  <c r="F138" i="8"/>
  <c r="F131" i="8"/>
  <c r="F124" i="8"/>
  <c r="F122" i="8"/>
  <c r="F120" i="8"/>
  <c r="F118" i="8"/>
  <c r="F113" i="8"/>
  <c r="F111" i="8"/>
  <c r="F107" i="8"/>
  <c r="F103" i="8"/>
  <c r="F88" i="8"/>
  <c r="F85" i="8"/>
  <c r="F83" i="8"/>
  <c r="F73" i="8"/>
  <c r="F145" i="8"/>
  <c r="F142" i="8"/>
  <c r="F137" i="8"/>
  <c r="F128" i="8"/>
  <c r="F115" i="8"/>
  <c r="F98" i="8"/>
  <c r="F95" i="8"/>
  <c r="F93" i="8"/>
  <c r="F80" i="8"/>
  <c r="F77" i="8"/>
  <c r="F75" i="8"/>
  <c r="F144" i="8"/>
  <c r="F139" i="8"/>
  <c r="F125" i="8"/>
  <c r="F123" i="8"/>
  <c r="F121" i="8"/>
  <c r="F119" i="8"/>
  <c r="F112" i="8"/>
  <c r="F104" i="8"/>
  <c r="F102" i="8"/>
  <c r="F100" i="8"/>
  <c r="F86" i="8"/>
  <c r="F84" i="8"/>
  <c r="F82" i="8"/>
  <c r="F74" i="8"/>
  <c r="F72" i="8"/>
  <c r="F71" i="8"/>
  <c r="F64" i="8"/>
  <c r="F52" i="8"/>
  <c r="F43" i="8"/>
  <c r="F42" i="8"/>
  <c r="F28" i="8"/>
  <c r="F23" i="8"/>
  <c r="F59" i="8"/>
  <c r="F58" i="8"/>
  <c r="F62" i="8"/>
  <c r="F51" i="8"/>
  <c r="F50" i="8"/>
  <c r="F49" i="8"/>
  <c r="F25" i="8"/>
  <c r="F22" i="8"/>
  <c r="F48" i="8"/>
  <c r="F34" i="8"/>
  <c r="F518" i="9"/>
  <c r="F510" i="9"/>
  <c r="F508" i="9"/>
  <c r="F522" i="9"/>
  <c r="F520" i="9"/>
  <c r="F530" i="9"/>
  <c r="F529" i="9"/>
  <c r="F524" i="9"/>
  <c r="F519" i="9"/>
  <c r="F517" i="9"/>
  <c r="F511" i="9"/>
  <c r="F509" i="9"/>
  <c r="F507" i="9"/>
  <c r="F526" i="9"/>
  <c r="F523" i="9"/>
  <c r="F462" i="9"/>
  <c r="F460" i="9"/>
  <c r="F438" i="9"/>
  <c r="F403" i="9"/>
  <c r="F367" i="9"/>
  <c r="F358" i="9"/>
  <c r="F356" i="9"/>
  <c r="F344" i="9"/>
  <c r="F335" i="9"/>
  <c r="F333" i="9"/>
  <c r="F318" i="9"/>
  <c r="F311" i="9"/>
  <c r="F307" i="9"/>
  <c r="F481" i="9"/>
  <c r="F466" i="9"/>
  <c r="F434" i="9"/>
  <c r="F416" i="9"/>
  <c r="F401" i="9"/>
  <c r="F392" i="9"/>
  <c r="F374" i="9"/>
  <c r="F369" i="9"/>
  <c r="F347" i="9"/>
  <c r="F330" i="9"/>
  <c r="F327" i="9"/>
  <c r="F314" i="9"/>
  <c r="F298" i="9"/>
  <c r="F491" i="9"/>
  <c r="F487" i="9"/>
  <c r="F441" i="9"/>
  <c r="F387" i="9"/>
  <c r="F366" i="9"/>
  <c r="F364" i="9"/>
  <c r="F357" i="9"/>
  <c r="F354" i="9"/>
  <c r="F350" i="9"/>
  <c r="F334" i="9"/>
  <c r="F332" i="9"/>
  <c r="F326" i="9"/>
  <c r="F319" i="9"/>
  <c r="F317" i="9"/>
  <c r="F301" i="9"/>
  <c r="F485" i="9"/>
  <c r="F483" i="9"/>
  <c r="F478" i="9"/>
  <c r="F467" i="9"/>
  <c r="F463" i="9"/>
  <c r="F433" i="9"/>
  <c r="F428" i="9"/>
  <c r="F412" i="9"/>
  <c r="F406" i="9"/>
  <c r="F393" i="9"/>
  <c r="F390" i="9"/>
  <c r="F372" i="9"/>
  <c r="F370" i="9"/>
  <c r="F368" i="9"/>
  <c r="F340" i="9"/>
  <c r="F328" i="9"/>
  <c r="F323" i="9"/>
  <c r="F304" i="9"/>
  <c r="F297" i="9"/>
  <c r="F254" i="9"/>
  <c r="F252" i="9"/>
  <c r="F248" i="9"/>
  <c r="F247" i="9"/>
  <c r="F238" i="9"/>
  <c r="F235" i="9"/>
  <c r="F213" i="9"/>
  <c r="F197" i="9"/>
  <c r="F196" i="9"/>
  <c r="F262" i="9"/>
  <c r="F256" i="9"/>
  <c r="F232" i="9"/>
  <c r="F228" i="9"/>
  <c r="F211" i="9"/>
  <c r="F189" i="9"/>
  <c r="F176" i="9"/>
  <c r="F174" i="9"/>
  <c r="F268" i="9"/>
  <c r="F249" i="9"/>
  <c r="F214" i="9"/>
  <c r="F208" i="9"/>
  <c r="F201" i="9"/>
  <c r="F184" i="9"/>
  <c r="F165" i="9"/>
  <c r="F157" i="9"/>
  <c r="F255" i="9"/>
  <c r="F244" i="9"/>
  <c r="F239" i="9"/>
  <c r="F229" i="9"/>
  <c r="F218" i="9"/>
  <c r="F203" i="9"/>
  <c r="F186" i="9"/>
  <c r="F183" i="9"/>
  <c r="F177" i="9"/>
  <c r="F175" i="9"/>
  <c r="F173" i="9"/>
  <c r="F143" i="9"/>
  <c r="F139" i="9"/>
  <c r="F115" i="9"/>
  <c r="F110" i="9"/>
  <c r="F101" i="9"/>
  <c r="F94" i="9"/>
  <c r="F92" i="9"/>
  <c r="F74" i="9"/>
  <c r="F138" i="9"/>
  <c r="F131" i="9"/>
  <c r="F123" i="9"/>
  <c r="F121" i="9"/>
  <c r="F119" i="9"/>
  <c r="F112" i="9"/>
  <c r="F103" i="9"/>
  <c r="F82" i="9"/>
  <c r="F80" i="9"/>
  <c r="F144" i="9"/>
  <c r="F137" i="9"/>
  <c r="F125" i="9"/>
  <c r="F116" i="9"/>
  <c r="F93" i="9"/>
  <c r="F91" i="9"/>
  <c r="F88" i="9"/>
  <c r="F76" i="9"/>
  <c r="F120" i="9"/>
  <c r="F118" i="9"/>
  <c r="F113" i="9"/>
  <c r="F104" i="9"/>
  <c r="F85" i="9"/>
  <c r="F83" i="9"/>
  <c r="F81" i="9"/>
  <c r="G70" i="9"/>
  <c r="F64" i="9"/>
  <c r="F26" i="9"/>
  <c r="F21" i="9"/>
  <c r="F42" i="9"/>
  <c r="F25" i="9"/>
  <c r="F20" i="9"/>
  <c r="F28" i="9"/>
  <c r="F59" i="9"/>
  <c r="F50" i="9"/>
  <c r="F48" i="9"/>
  <c r="E514" i="10"/>
  <c r="H514" i="10" s="1"/>
  <c r="H505" i="10"/>
  <c r="E506" i="10"/>
  <c r="H506" i="10" s="1"/>
  <c r="F509" i="10"/>
  <c r="F507" i="10"/>
  <c r="F529" i="10"/>
  <c r="F526" i="10"/>
  <c r="F524" i="10"/>
  <c r="F522" i="10"/>
  <c r="F518" i="10"/>
  <c r="F516" i="10"/>
  <c r="F514" i="10"/>
  <c r="F510" i="10"/>
  <c r="F508" i="10"/>
  <c r="F530" i="10"/>
  <c r="F528" i="10"/>
  <c r="F527" i="10"/>
  <c r="F525" i="10"/>
  <c r="F523" i="10"/>
  <c r="F521" i="10"/>
  <c r="F519" i="10"/>
  <c r="F517" i="10"/>
  <c r="F515" i="10"/>
  <c r="F513" i="10"/>
  <c r="F485" i="10"/>
  <c r="F483" i="10"/>
  <c r="F478" i="10"/>
  <c r="F455" i="10"/>
  <c r="F433" i="10"/>
  <c r="F431" i="10"/>
  <c r="F429" i="10"/>
  <c r="F420" i="10"/>
  <c r="F419" i="10"/>
  <c r="F403" i="10"/>
  <c r="F398" i="10"/>
  <c r="F395" i="10"/>
  <c r="F380" i="10"/>
  <c r="F378" i="10"/>
  <c r="F372" i="10"/>
  <c r="F370" i="10"/>
  <c r="F365" i="10"/>
  <c r="F363" i="10"/>
  <c r="F358" i="10"/>
  <c r="F356" i="10"/>
  <c r="F354" i="10"/>
  <c r="F346" i="10"/>
  <c r="F344" i="10"/>
  <c r="F498" i="10"/>
  <c r="F492" i="10"/>
  <c r="F491" i="10"/>
  <c r="F489" i="10"/>
  <c r="F467" i="10"/>
  <c r="F465" i="10"/>
  <c r="F464" i="10"/>
  <c r="F462" i="10"/>
  <c r="F447" i="10"/>
  <c r="F441" i="10"/>
  <c r="F411" i="10"/>
  <c r="F409" i="10"/>
  <c r="F407" i="10"/>
  <c r="F405" i="10"/>
  <c r="F392" i="10"/>
  <c r="F389" i="10"/>
  <c r="F387" i="10"/>
  <c r="F375" i="10"/>
  <c r="F360" i="10"/>
  <c r="F351" i="10"/>
  <c r="F348" i="10"/>
  <c r="F341" i="10"/>
  <c r="F338" i="10"/>
  <c r="F336" i="10"/>
  <c r="F334" i="10"/>
  <c r="F332" i="10"/>
  <c r="F330" i="10"/>
  <c r="F328" i="10"/>
  <c r="F326" i="10"/>
  <c r="F321" i="10"/>
  <c r="F318" i="10"/>
  <c r="F315" i="10"/>
  <c r="F310" i="10"/>
  <c r="F307" i="10"/>
  <c r="F304" i="10"/>
  <c r="F302" i="10"/>
  <c r="F300" i="10"/>
  <c r="F298" i="10"/>
  <c r="F296" i="10"/>
  <c r="F497" i="10"/>
  <c r="F484" i="10"/>
  <c r="F470" i="10"/>
  <c r="F456" i="10"/>
  <c r="F450" i="10"/>
  <c r="F449" i="10"/>
  <c r="F437" i="10"/>
  <c r="F435" i="10"/>
  <c r="F434" i="10"/>
  <c r="F432" i="10"/>
  <c r="F430" i="10"/>
  <c r="F422" i="10"/>
  <c r="F421" i="10"/>
  <c r="F417" i="10"/>
  <c r="F415" i="10"/>
  <c r="F413" i="10"/>
  <c r="F383" i="10"/>
  <c r="F381" i="10"/>
  <c r="F379" i="10"/>
  <c r="F377" i="10"/>
  <c r="F369" i="10"/>
  <c r="F364" i="10"/>
  <c r="F362" i="10"/>
  <c r="F359" i="10"/>
  <c r="F357" i="10"/>
  <c r="F353" i="10"/>
  <c r="F350" i="10"/>
  <c r="F347" i="10"/>
  <c r="F345" i="10"/>
  <c r="F343" i="10"/>
  <c r="F312" i="10"/>
  <c r="F499" i="10"/>
  <c r="F494" i="10"/>
  <c r="F493" i="10"/>
  <c r="F479" i="10"/>
  <c r="F468" i="10"/>
  <c r="F466" i="10"/>
  <c r="F463" i="10"/>
  <c r="F460" i="10"/>
  <c r="F458" i="10"/>
  <c r="F443" i="10"/>
  <c r="F442" i="10"/>
  <c r="F412" i="10"/>
  <c r="F410" i="10"/>
  <c r="F408" i="10"/>
  <c r="F406" i="10"/>
  <c r="F404" i="10"/>
  <c r="F401" i="10"/>
  <c r="F393" i="10"/>
  <c r="F391" i="10"/>
  <c r="F388" i="10"/>
  <c r="F385" i="10"/>
  <c r="F340" i="10"/>
  <c r="F339" i="10"/>
  <c r="F337" i="10"/>
  <c r="F335" i="10"/>
  <c r="F333" i="10"/>
  <c r="F329" i="10"/>
  <c r="F327" i="10"/>
  <c r="F323" i="10"/>
  <c r="F319" i="10"/>
  <c r="F317" i="10"/>
  <c r="F314" i="10"/>
  <c r="F311" i="10"/>
  <c r="F309" i="10"/>
  <c r="F308" i="10"/>
  <c r="F305" i="10"/>
  <c r="F303" i="10"/>
  <c r="F301" i="10"/>
  <c r="F297" i="10"/>
  <c r="F152" i="10"/>
  <c r="F286" i="10"/>
  <c r="F278" i="10"/>
  <c r="F266" i="10"/>
  <c r="F255" i="10"/>
  <c r="F254" i="10"/>
  <c r="F252" i="10"/>
  <c r="F249" i="10"/>
  <c r="F247" i="10"/>
  <c r="F245" i="10"/>
  <c r="F239" i="10"/>
  <c r="F237" i="10"/>
  <c r="F232" i="10"/>
  <c r="F230" i="10"/>
  <c r="F218" i="10"/>
  <c r="F214" i="10"/>
  <c r="F211" i="10"/>
  <c r="F210" i="10"/>
  <c r="F208" i="10"/>
  <c r="F203" i="10"/>
  <c r="F193" i="10"/>
  <c r="F185" i="10"/>
  <c r="F182" i="10"/>
  <c r="F178" i="10"/>
  <c r="F176" i="10"/>
  <c r="F174" i="10"/>
  <c r="F172" i="10"/>
  <c r="F169" i="10"/>
  <c r="F167" i="10"/>
  <c r="F166" i="10"/>
  <c r="F165" i="10"/>
  <c r="F163" i="10"/>
  <c r="F160" i="10"/>
  <c r="F159" i="10"/>
  <c r="F157" i="10"/>
  <c r="F154" i="10"/>
  <c r="F281" i="10"/>
  <c r="F268" i="10"/>
  <c r="F265" i="10"/>
  <c r="F264" i="10"/>
  <c r="F263" i="10"/>
  <c r="F262" i="10"/>
  <c r="F256" i="10"/>
  <c r="F253" i="10"/>
  <c r="F251" i="10"/>
  <c r="F248" i="10"/>
  <c r="F246" i="10"/>
  <c r="F244" i="10"/>
  <c r="F242" i="10"/>
  <c r="F240" i="10"/>
  <c r="F238" i="10"/>
  <c r="F236" i="10"/>
  <c r="F235" i="10"/>
  <c r="F231" i="10"/>
  <c r="F229" i="10"/>
  <c r="F226" i="10"/>
  <c r="F222" i="10"/>
  <c r="F219" i="10"/>
  <c r="F216" i="10"/>
  <c r="F213" i="10"/>
  <c r="F209" i="10"/>
  <c r="F206" i="10"/>
  <c r="F196" i="10"/>
  <c r="F192" i="10"/>
  <c r="F189" i="10"/>
  <c r="F186" i="10"/>
  <c r="F183" i="10"/>
  <c r="F181" i="10"/>
  <c r="F177" i="10"/>
  <c r="F175" i="10"/>
  <c r="F173" i="10"/>
  <c r="F170" i="10"/>
  <c r="F168" i="10"/>
  <c r="F164" i="10"/>
  <c r="F162" i="10"/>
  <c r="F161" i="10"/>
  <c r="F158" i="10"/>
  <c r="F156" i="10"/>
  <c r="F143" i="10"/>
  <c r="F136" i="10"/>
  <c r="F133" i="10"/>
  <c r="F127" i="10"/>
  <c r="F73" i="10"/>
  <c r="F124" i="10"/>
  <c r="F122" i="10"/>
  <c r="F118" i="10"/>
  <c r="F109" i="10"/>
  <c r="F102" i="10"/>
  <c r="F100" i="10"/>
  <c r="F90" i="10"/>
  <c r="F84" i="10"/>
  <c r="F77" i="10"/>
  <c r="F75" i="10"/>
  <c r="F137" i="10"/>
  <c r="F132" i="10"/>
  <c r="F128" i="10"/>
  <c r="F74" i="10"/>
  <c r="F144" i="10"/>
  <c r="F139" i="10"/>
  <c r="F119" i="10"/>
  <c r="F107" i="10"/>
  <c r="F99" i="10"/>
  <c r="F92" i="10"/>
  <c r="F83" i="10"/>
  <c r="F62" i="10"/>
  <c r="F49" i="10"/>
  <c r="F47" i="10"/>
  <c r="F34" i="10"/>
  <c r="F28" i="10"/>
  <c r="F26" i="10"/>
  <c r="F20" i="10"/>
  <c r="F61" i="10"/>
  <c r="F59" i="10"/>
  <c r="F54" i="10"/>
  <c r="F40" i="10"/>
  <c r="F37" i="10"/>
  <c r="F30" i="10"/>
  <c r="F64" i="10"/>
  <c r="F63" i="10"/>
  <c r="F56" i="10"/>
  <c r="F52" i="10"/>
  <c r="F50" i="10"/>
  <c r="F48" i="10"/>
  <c r="F43" i="10"/>
  <c r="F39" i="10"/>
  <c r="F33" i="10"/>
  <c r="F25" i="10"/>
  <c r="F23" i="10"/>
  <c r="F21" i="10"/>
  <c r="F60" i="10"/>
  <c r="F58" i="10"/>
  <c r="F529" i="11"/>
  <c r="F510" i="11"/>
  <c r="F508" i="11"/>
  <c r="F524" i="11"/>
  <c r="F522" i="11"/>
  <c r="F520" i="11"/>
  <c r="F517" i="11"/>
  <c r="F515" i="11"/>
  <c r="F526" i="11"/>
  <c r="F512" i="11"/>
  <c r="F509" i="11"/>
  <c r="F507" i="11"/>
  <c r="F523" i="11"/>
  <c r="F521" i="11"/>
  <c r="F519" i="11"/>
  <c r="F518" i="11"/>
  <c r="F337" i="11"/>
  <c r="F484" i="11"/>
  <c r="F480" i="11"/>
  <c r="F478" i="11"/>
  <c r="F467" i="11"/>
  <c r="F460" i="11"/>
  <c r="F441" i="11"/>
  <c r="F433" i="11"/>
  <c r="F431" i="11"/>
  <c r="F425" i="11"/>
  <c r="F412" i="11"/>
  <c r="F406" i="11"/>
  <c r="F403" i="11"/>
  <c r="F399" i="11"/>
  <c r="F398" i="11"/>
  <c r="F395" i="11"/>
  <c r="F392" i="11"/>
  <c r="F387" i="11"/>
  <c r="F384" i="11"/>
  <c r="F380" i="11"/>
  <c r="F378" i="11"/>
  <c r="F371" i="11"/>
  <c r="F369" i="11"/>
  <c r="F363" i="11"/>
  <c r="F358" i="11"/>
  <c r="F356" i="11"/>
  <c r="F353" i="11"/>
  <c r="F350" i="11"/>
  <c r="F347" i="11"/>
  <c r="F344" i="11"/>
  <c r="F339" i="11"/>
  <c r="F335" i="11"/>
  <c r="F333" i="11"/>
  <c r="F329" i="11"/>
  <c r="F327" i="11"/>
  <c r="F324" i="11"/>
  <c r="F318" i="11"/>
  <c r="F314" i="11"/>
  <c r="F310" i="11"/>
  <c r="F307" i="11"/>
  <c r="F304" i="11"/>
  <c r="F302" i="11"/>
  <c r="F300" i="11"/>
  <c r="F297" i="11"/>
  <c r="F383" i="11"/>
  <c r="F365" i="11"/>
  <c r="F361" i="11"/>
  <c r="F352" i="11"/>
  <c r="F312" i="11"/>
  <c r="F491" i="11"/>
  <c r="F485" i="11"/>
  <c r="F483" i="11"/>
  <c r="F476" i="11"/>
  <c r="F468" i="11"/>
  <c r="F463" i="11"/>
  <c r="F437" i="11"/>
  <c r="F434" i="11"/>
  <c r="F432" i="11"/>
  <c r="F420" i="11"/>
  <c r="F419" i="11"/>
  <c r="F411" i="11"/>
  <c r="F408" i="11"/>
  <c r="F405" i="11"/>
  <c r="F401" i="11"/>
  <c r="F393" i="11"/>
  <c r="F391" i="11"/>
  <c r="F388" i="11"/>
  <c r="F385" i="11"/>
  <c r="F372" i="11"/>
  <c r="F370" i="11"/>
  <c r="F359" i="11"/>
  <c r="F357" i="11"/>
  <c r="F354" i="11"/>
  <c r="F345" i="11"/>
  <c r="F343" i="11"/>
  <c r="F338" i="11"/>
  <c r="F334" i="11"/>
  <c r="F332" i="11"/>
  <c r="F330" i="11"/>
  <c r="F328" i="11"/>
  <c r="F326" i="11"/>
  <c r="F321" i="11"/>
  <c r="F319" i="11"/>
  <c r="F317" i="11"/>
  <c r="F315" i="11"/>
  <c r="F311" i="11"/>
  <c r="F308" i="11"/>
  <c r="F305" i="11"/>
  <c r="F303" i="11"/>
  <c r="F301" i="11"/>
  <c r="F298" i="11"/>
  <c r="F296" i="11"/>
  <c r="F295" i="11"/>
  <c r="F254" i="11"/>
  <c r="F231" i="11"/>
  <c r="F214" i="11"/>
  <c r="F187" i="11"/>
  <c r="F163" i="11"/>
  <c r="F154" i="11"/>
  <c r="F273" i="11"/>
  <c r="F266" i="11"/>
  <c r="F257" i="11"/>
  <c r="F256" i="11"/>
  <c r="F248" i="11"/>
  <c r="F239" i="11"/>
  <c r="F237" i="11"/>
  <c r="F203" i="11"/>
  <c r="F201" i="11"/>
  <c r="F199" i="11"/>
  <c r="F186" i="11"/>
  <c r="F183" i="11"/>
  <c r="F181" i="11"/>
  <c r="F178" i="11"/>
  <c r="F176" i="11"/>
  <c r="F174" i="11"/>
  <c r="F165" i="11"/>
  <c r="F158" i="11"/>
  <c r="F156" i="11"/>
  <c r="F253" i="11"/>
  <c r="F234" i="11"/>
  <c r="F232" i="11"/>
  <c r="F230" i="11"/>
  <c r="F229" i="11"/>
  <c r="F223" i="11"/>
  <c r="F193" i="11"/>
  <c r="F160" i="11"/>
  <c r="F268" i="11"/>
  <c r="F259" i="11"/>
  <c r="F249" i="11"/>
  <c r="F247" i="11"/>
  <c r="F244" i="11"/>
  <c r="F242" i="11"/>
  <c r="F240" i="11"/>
  <c r="F238" i="11"/>
  <c r="F226" i="11"/>
  <c r="F222" i="11"/>
  <c r="F208" i="11"/>
  <c r="F200" i="11"/>
  <c r="F198" i="11"/>
  <c r="F196" i="11"/>
  <c r="F182" i="11"/>
  <c r="F177" i="11"/>
  <c r="F175" i="11"/>
  <c r="F173" i="11"/>
  <c r="F172" i="11"/>
  <c r="F166" i="11"/>
  <c r="F159" i="11"/>
  <c r="F157" i="11"/>
  <c r="F120" i="11"/>
  <c r="F118" i="11"/>
  <c r="F116" i="11"/>
  <c r="F105" i="11"/>
  <c r="F104" i="11"/>
  <c r="F102" i="11"/>
  <c r="F100" i="11"/>
  <c r="F98" i="11"/>
  <c r="F96" i="11"/>
  <c r="F93" i="11"/>
  <c r="F87" i="11"/>
  <c r="F78" i="11"/>
  <c r="F74" i="11"/>
  <c r="F72" i="11"/>
  <c r="F135" i="11"/>
  <c r="F131" i="11"/>
  <c r="F129" i="11"/>
  <c r="F127" i="11"/>
  <c r="F125" i="11"/>
  <c r="F113" i="11"/>
  <c r="F111" i="11"/>
  <c r="F109" i="11"/>
  <c r="F107" i="11"/>
  <c r="F82" i="11"/>
  <c r="F80" i="11"/>
  <c r="F77" i="11"/>
  <c r="F144" i="11"/>
  <c r="F143" i="11"/>
  <c r="F134" i="11"/>
  <c r="F121" i="11"/>
  <c r="F119" i="11"/>
  <c r="F115" i="11"/>
  <c r="F103" i="11"/>
  <c r="F99" i="11"/>
  <c r="F94" i="11"/>
  <c r="F92" i="11"/>
  <c r="F88" i="11"/>
  <c r="F86" i="11"/>
  <c r="F84" i="11"/>
  <c r="F73" i="11"/>
  <c r="F142" i="11"/>
  <c r="F139" i="11"/>
  <c r="F130" i="11"/>
  <c r="F128" i="11"/>
  <c r="F123" i="11"/>
  <c r="F112" i="11"/>
  <c r="F83" i="11"/>
  <c r="F81" i="11"/>
  <c r="F75" i="11"/>
  <c r="F71" i="11"/>
  <c r="F70" i="11"/>
  <c r="D10" i="11"/>
  <c r="F58" i="11"/>
  <c r="F53" i="11"/>
  <c r="F49" i="11"/>
  <c r="F30" i="11"/>
  <c r="F20" i="11"/>
  <c r="F64" i="11"/>
  <c r="F26" i="11"/>
  <c r="F56" i="11"/>
  <c r="F50" i="11"/>
  <c r="F39" i="11"/>
  <c r="F28" i="11"/>
  <c r="F25" i="11"/>
  <c r="F23" i="11"/>
  <c r="F21" i="11"/>
  <c r="F63" i="11"/>
  <c r="F61" i="11"/>
  <c r="H506" i="12"/>
  <c r="F514" i="12"/>
  <c r="F512" i="12"/>
  <c r="F510" i="12"/>
  <c r="F508" i="12"/>
  <c r="F530" i="12"/>
  <c r="F524" i="12"/>
  <c r="F522" i="12"/>
  <c r="F520" i="12"/>
  <c r="F518" i="12"/>
  <c r="F527" i="12"/>
  <c r="F526" i="12"/>
  <c r="F515" i="12"/>
  <c r="F513" i="12"/>
  <c r="F511" i="12"/>
  <c r="F509" i="12"/>
  <c r="F507" i="12"/>
  <c r="F529" i="12"/>
  <c r="F523" i="12"/>
  <c r="F521" i="12"/>
  <c r="F519" i="12"/>
  <c r="F493" i="12"/>
  <c r="F491" i="12"/>
  <c r="F484" i="12"/>
  <c r="F480" i="12"/>
  <c r="F468" i="12"/>
  <c r="F463" i="12"/>
  <c r="F440" i="12"/>
  <c r="F438" i="12"/>
  <c r="F434" i="12"/>
  <c r="F432" i="12"/>
  <c r="F419" i="12"/>
  <c r="F418" i="12"/>
  <c r="F411" i="12"/>
  <c r="F397" i="12"/>
  <c r="F392" i="12"/>
  <c r="F387" i="12"/>
  <c r="F380" i="12"/>
  <c r="F378" i="12"/>
  <c r="F371" i="12"/>
  <c r="F369" i="12"/>
  <c r="F365" i="12"/>
  <c r="F363" i="12"/>
  <c r="F347" i="12"/>
  <c r="F345" i="12"/>
  <c r="F343" i="12"/>
  <c r="F327" i="12"/>
  <c r="F325" i="12"/>
  <c r="F311" i="12"/>
  <c r="F305" i="12"/>
  <c r="F302" i="12"/>
  <c r="F300" i="12"/>
  <c r="F487" i="12"/>
  <c r="F479" i="12"/>
  <c r="F423" i="12"/>
  <c r="F408" i="12"/>
  <c r="F406" i="12"/>
  <c r="F404" i="12"/>
  <c r="F403" i="12"/>
  <c r="F384" i="12"/>
  <c r="F383" i="12"/>
  <c r="F373" i="12"/>
  <c r="F360" i="12"/>
  <c r="F357" i="12"/>
  <c r="F354" i="12"/>
  <c r="F351" i="12"/>
  <c r="F350" i="12"/>
  <c r="F340" i="12"/>
  <c r="F338" i="12"/>
  <c r="F334" i="12"/>
  <c r="F332" i="12"/>
  <c r="F329" i="12"/>
  <c r="F322" i="12"/>
  <c r="F319" i="12"/>
  <c r="F317" i="12"/>
  <c r="F314" i="12"/>
  <c r="F308" i="12"/>
  <c r="F307" i="12"/>
  <c r="F298" i="12"/>
  <c r="F296" i="12"/>
  <c r="F492" i="12"/>
  <c r="F485" i="12"/>
  <c r="F483" i="12"/>
  <c r="F478" i="12"/>
  <c r="F467" i="12"/>
  <c r="F464" i="12"/>
  <c r="F460" i="12"/>
  <c r="F447" i="12"/>
  <c r="F437" i="12"/>
  <c r="F433" i="12"/>
  <c r="F431" i="12"/>
  <c r="F412" i="12"/>
  <c r="F398" i="12"/>
  <c r="F393" i="12"/>
  <c r="F391" i="12"/>
  <c r="F389" i="12"/>
  <c r="F379" i="12"/>
  <c r="F377" i="12"/>
  <c r="F375" i="12"/>
  <c r="F372" i="12"/>
  <c r="F370" i="12"/>
  <c r="F368" i="12"/>
  <c r="F367" i="12"/>
  <c r="F344" i="12"/>
  <c r="F326" i="12"/>
  <c r="F321" i="12"/>
  <c r="F310" i="12"/>
  <c r="F304" i="12"/>
  <c r="F301" i="12"/>
  <c r="F471" i="12"/>
  <c r="F441" i="12"/>
  <c r="F429" i="12"/>
  <c r="F427" i="12"/>
  <c r="F407" i="12"/>
  <c r="F405" i="12"/>
  <c r="F358" i="12"/>
  <c r="F356" i="12"/>
  <c r="F353" i="12"/>
  <c r="F341" i="12"/>
  <c r="F339" i="12"/>
  <c r="F337" i="12"/>
  <c r="F335" i="12"/>
  <c r="F333" i="12"/>
  <c r="F330" i="12"/>
  <c r="F318" i="12"/>
  <c r="F315" i="12"/>
  <c r="F297" i="12"/>
  <c r="F295" i="12"/>
  <c r="F266" i="12"/>
  <c r="F257" i="12"/>
  <c r="F256" i="12"/>
  <c r="F232" i="12"/>
  <c r="F213" i="12"/>
  <c r="F206" i="12"/>
  <c r="F197" i="12"/>
  <c r="F193" i="12"/>
  <c r="F187" i="12"/>
  <c r="F168" i="12"/>
  <c r="F159" i="12"/>
  <c r="F157" i="12"/>
  <c r="F273" i="12"/>
  <c r="F268" i="12"/>
  <c r="F252" i="12"/>
  <c r="F249" i="12"/>
  <c r="F247" i="12"/>
  <c r="F245" i="12"/>
  <c r="F240" i="12"/>
  <c r="F238" i="12"/>
  <c r="F229" i="12"/>
  <c r="F208" i="12"/>
  <c r="F183" i="12"/>
  <c r="F177" i="12"/>
  <c r="F175" i="12"/>
  <c r="F173" i="12"/>
  <c r="F165" i="12"/>
  <c r="F163" i="12"/>
  <c r="F235" i="12"/>
  <c r="F231" i="12"/>
  <c r="F226" i="12"/>
  <c r="F214" i="12"/>
  <c r="F205" i="12"/>
  <c r="F196" i="12"/>
  <c r="F186" i="12"/>
  <c r="F179" i="12"/>
  <c r="F170" i="12"/>
  <c r="F169" i="12"/>
  <c r="F167" i="12"/>
  <c r="F158" i="12"/>
  <c r="F286" i="12"/>
  <c r="F263" i="12"/>
  <c r="F254" i="12"/>
  <c r="F253" i="12"/>
  <c r="F248" i="12"/>
  <c r="F246" i="12"/>
  <c r="F244" i="12"/>
  <c r="F239" i="12"/>
  <c r="F237" i="12"/>
  <c r="F228" i="12"/>
  <c r="F223" i="12"/>
  <c r="F218" i="12"/>
  <c r="F203" i="12"/>
  <c r="F182" i="12"/>
  <c r="F178" i="12"/>
  <c r="F176" i="12"/>
  <c r="F174" i="12"/>
  <c r="F172" i="12"/>
  <c r="F164" i="12"/>
  <c r="F161" i="12"/>
  <c r="F160" i="12"/>
  <c r="F153" i="12"/>
  <c r="G151" i="12"/>
  <c r="H151" i="12" s="1"/>
  <c r="F142" i="12"/>
  <c r="F140" i="12"/>
  <c r="F131" i="12"/>
  <c r="F127" i="12"/>
  <c r="F122" i="12"/>
  <c r="F121" i="12"/>
  <c r="F119" i="12"/>
  <c r="F115" i="12"/>
  <c r="F112" i="12"/>
  <c r="F86" i="12"/>
  <c r="F84" i="12"/>
  <c r="F82" i="12"/>
  <c r="F76" i="12"/>
  <c r="F74" i="12"/>
  <c r="F72" i="12"/>
  <c r="F139" i="12"/>
  <c r="F136" i="12"/>
  <c r="F124" i="12"/>
  <c r="F104" i="12"/>
  <c r="F102" i="12"/>
  <c r="F101" i="12"/>
  <c r="F99" i="12"/>
  <c r="F94" i="12"/>
  <c r="F92" i="12"/>
  <c r="F78" i="12"/>
  <c r="F143" i="12"/>
  <c r="F141" i="12"/>
  <c r="F132" i="12"/>
  <c r="F130" i="12"/>
  <c r="F128" i="12"/>
  <c r="F120" i="12"/>
  <c r="F118" i="12"/>
  <c r="F116" i="12"/>
  <c r="F113" i="12"/>
  <c r="F88" i="12"/>
  <c r="F85" i="12"/>
  <c r="F83" i="12"/>
  <c r="F81" i="12"/>
  <c r="F73" i="12"/>
  <c r="F137" i="12"/>
  <c r="F134" i="12"/>
  <c r="F107" i="12"/>
  <c r="F103" i="12"/>
  <c r="F100" i="12"/>
  <c r="F98" i="12"/>
  <c r="F95" i="12"/>
  <c r="F93" i="12"/>
  <c r="F80" i="12"/>
  <c r="G70" i="12"/>
  <c r="H70" i="12" s="1"/>
  <c r="F64" i="12"/>
  <c r="F59" i="12"/>
  <c r="F27" i="12"/>
  <c r="F22" i="12"/>
  <c r="F61" i="12"/>
  <c r="F58" i="12"/>
  <c r="F56" i="12"/>
  <c r="F52" i="12"/>
  <c r="F48" i="12"/>
  <c r="F36" i="12"/>
  <c r="F30" i="12"/>
  <c r="F26" i="12"/>
  <c r="F21" i="12"/>
  <c r="F47" i="12"/>
  <c r="F42" i="12"/>
  <c r="F29" i="12"/>
  <c r="F25" i="12"/>
  <c r="F24" i="12"/>
  <c r="F60" i="12"/>
  <c r="F57" i="12"/>
  <c r="F53" i="12"/>
  <c r="F50" i="12"/>
  <c r="F45" i="12"/>
  <c r="F31" i="12"/>
  <c r="F28" i="12"/>
  <c r="F23" i="12"/>
  <c r="D70" i="20"/>
  <c r="H505" i="13"/>
  <c r="H513" i="13"/>
  <c r="F529" i="13"/>
  <c r="F527" i="13"/>
  <c r="F525" i="13"/>
  <c r="F523" i="13"/>
  <c r="F521" i="13"/>
  <c r="F519" i="13"/>
  <c r="F517" i="13"/>
  <c r="F514" i="13"/>
  <c r="F512" i="13"/>
  <c r="F510" i="13"/>
  <c r="F509" i="13"/>
  <c r="F507" i="13"/>
  <c r="F530" i="13"/>
  <c r="F526" i="13"/>
  <c r="F524" i="13"/>
  <c r="F522" i="13"/>
  <c r="F520" i="13"/>
  <c r="F518" i="13"/>
  <c r="F515" i="13"/>
  <c r="F490" i="13"/>
  <c r="F486" i="13"/>
  <c r="F484" i="13"/>
  <c r="F468" i="13"/>
  <c r="F461" i="13"/>
  <c r="F458" i="13"/>
  <c r="F403" i="13"/>
  <c r="F392" i="13"/>
  <c r="F386" i="13"/>
  <c r="F380" i="13"/>
  <c r="F378" i="13"/>
  <c r="F376" i="13"/>
  <c r="F375" i="13"/>
  <c r="F372" i="13"/>
  <c r="F370" i="13"/>
  <c r="F368" i="13"/>
  <c r="F350" i="13"/>
  <c r="F341" i="13"/>
  <c r="F339" i="13"/>
  <c r="F337" i="13"/>
  <c r="F334" i="13"/>
  <c r="F332" i="13"/>
  <c r="F326" i="13"/>
  <c r="F321" i="13"/>
  <c r="F311" i="13"/>
  <c r="F307" i="13"/>
  <c r="F304" i="13"/>
  <c r="F302" i="13"/>
  <c r="F298" i="13"/>
  <c r="F492" i="13"/>
  <c r="F463" i="13"/>
  <c r="F457" i="13"/>
  <c r="F448" i="13"/>
  <c r="F441" i="13"/>
  <c r="F428" i="13"/>
  <c r="F422" i="13"/>
  <c r="F416" i="13"/>
  <c r="F411" i="13"/>
  <c r="F408" i="13"/>
  <c r="F406" i="13"/>
  <c r="F400" i="13"/>
  <c r="F358" i="13"/>
  <c r="F356" i="13"/>
  <c r="F354" i="13"/>
  <c r="F347" i="13"/>
  <c r="F345" i="13"/>
  <c r="F343" i="13"/>
  <c r="F323" i="13"/>
  <c r="F320" i="13"/>
  <c r="F319" i="13"/>
  <c r="F317" i="13"/>
  <c r="F314" i="13"/>
  <c r="F497" i="13"/>
  <c r="F491" i="13"/>
  <c r="F485" i="13"/>
  <c r="F483" i="13"/>
  <c r="F480" i="13"/>
  <c r="F479" i="13"/>
  <c r="F478" i="13"/>
  <c r="F467" i="13"/>
  <c r="F460" i="13"/>
  <c r="F455" i="13"/>
  <c r="F437" i="13"/>
  <c r="F434" i="13"/>
  <c r="F413" i="13"/>
  <c r="F393" i="13"/>
  <c r="F391" i="13"/>
  <c r="F388" i="13"/>
  <c r="F387" i="13"/>
  <c r="F383" i="13"/>
  <c r="F379" i="13"/>
  <c r="F377" i="13"/>
  <c r="F374" i="13"/>
  <c r="F371" i="13"/>
  <c r="F369" i="13"/>
  <c r="F365" i="13"/>
  <c r="F340" i="13"/>
  <c r="F338" i="13"/>
  <c r="F335" i="13"/>
  <c r="F333" i="13"/>
  <c r="F330" i="13"/>
  <c r="F328" i="13"/>
  <c r="F327" i="13"/>
  <c r="F310" i="13"/>
  <c r="F303" i="13"/>
  <c r="F301" i="13"/>
  <c r="F297" i="13"/>
  <c r="F487" i="13"/>
  <c r="F464" i="13"/>
  <c r="F443" i="13"/>
  <c r="F426" i="13"/>
  <c r="F412" i="13"/>
  <c r="F405" i="13"/>
  <c r="F401" i="13"/>
  <c r="F398" i="13"/>
  <c r="F381" i="13"/>
  <c r="F373" i="13"/>
  <c r="F364" i="13"/>
  <c r="F363" i="13"/>
  <c r="F360" i="13"/>
  <c r="F359" i="13"/>
  <c r="F357" i="13"/>
  <c r="F346" i="13"/>
  <c r="F344" i="13"/>
  <c r="F318" i="13"/>
  <c r="G294" i="13"/>
  <c r="H294" i="13" s="1"/>
  <c r="F273" i="13"/>
  <c r="F262" i="13"/>
  <c r="F254" i="13"/>
  <c r="F252" i="13"/>
  <c r="F239" i="13"/>
  <c r="F237" i="13"/>
  <c r="F210" i="13"/>
  <c r="F208" i="13"/>
  <c r="F195" i="13"/>
  <c r="F169" i="13"/>
  <c r="F158" i="13"/>
  <c r="F156" i="13"/>
  <c r="F286" i="13"/>
  <c r="F265" i="13"/>
  <c r="F258" i="13"/>
  <c r="F257" i="13"/>
  <c r="F256" i="13"/>
  <c r="F251" i="13"/>
  <c r="F249" i="13"/>
  <c r="F247" i="13"/>
  <c r="F245" i="13"/>
  <c r="F234" i="13"/>
  <c r="F232" i="13"/>
  <c r="F229" i="13"/>
  <c r="F199" i="13"/>
  <c r="F189" i="13"/>
  <c r="F182" i="13"/>
  <c r="F178" i="13"/>
  <c r="F176" i="13"/>
  <c r="F174" i="13"/>
  <c r="F172" i="13"/>
  <c r="F166" i="13"/>
  <c r="F160" i="13"/>
  <c r="F279" i="13"/>
  <c r="F272" i="13"/>
  <c r="F253" i="13"/>
  <c r="F240" i="13"/>
  <c r="F238" i="13"/>
  <c r="F209" i="13"/>
  <c r="F206" i="13"/>
  <c r="F196" i="13"/>
  <c r="F186" i="13"/>
  <c r="F168" i="13"/>
  <c r="F159" i="13"/>
  <c r="F157" i="13"/>
  <c r="F268" i="13"/>
  <c r="F266" i="13"/>
  <c r="F259" i="13"/>
  <c r="F248" i="13"/>
  <c r="F246" i="13"/>
  <c r="F244" i="13"/>
  <c r="F235" i="13"/>
  <c r="F231" i="13"/>
  <c r="F220" i="13"/>
  <c r="F214" i="13"/>
  <c r="F211" i="13"/>
  <c r="F203" i="13"/>
  <c r="F191" i="13"/>
  <c r="F188" i="13"/>
  <c r="F183" i="13"/>
  <c r="F177" i="13"/>
  <c r="F175" i="13"/>
  <c r="F173" i="13"/>
  <c r="F165" i="13"/>
  <c r="F163" i="13"/>
  <c r="F154" i="13"/>
  <c r="F134" i="13"/>
  <c r="F131" i="13"/>
  <c r="F124" i="13"/>
  <c r="F122" i="13"/>
  <c r="F120" i="13"/>
  <c r="F118" i="13"/>
  <c r="F115" i="13"/>
  <c r="F103" i="13"/>
  <c r="F101" i="13"/>
  <c r="F99" i="13"/>
  <c r="F94" i="13"/>
  <c r="F92" i="13"/>
  <c r="F142" i="13"/>
  <c r="F138" i="13"/>
  <c r="F128" i="13"/>
  <c r="F126" i="13"/>
  <c r="F112" i="13"/>
  <c r="F110" i="13"/>
  <c r="F108" i="13"/>
  <c r="F106" i="13"/>
  <c r="F88" i="13"/>
  <c r="F86" i="13"/>
  <c r="F84" i="13"/>
  <c r="F82" i="13"/>
  <c r="F80" i="13"/>
  <c r="F74" i="13"/>
  <c r="F72" i="13"/>
  <c r="F132" i="13"/>
  <c r="F123" i="13"/>
  <c r="F121" i="13"/>
  <c r="F119" i="13"/>
  <c r="F116" i="13"/>
  <c r="F105" i="13"/>
  <c r="F102" i="13"/>
  <c r="F100" i="13"/>
  <c r="F98" i="13"/>
  <c r="F95" i="13"/>
  <c r="F93" i="13"/>
  <c r="F143" i="13"/>
  <c r="F139" i="13"/>
  <c r="F127" i="13"/>
  <c r="F113" i="13"/>
  <c r="F107" i="13"/>
  <c r="F85" i="13"/>
  <c r="F83" i="13"/>
  <c r="F73" i="13"/>
  <c r="F71" i="13"/>
  <c r="F64" i="13"/>
  <c r="F51" i="13"/>
  <c r="F63" i="13"/>
  <c r="F60" i="13"/>
  <c r="F58" i="13"/>
  <c r="F50" i="13"/>
  <c r="F48" i="13"/>
  <c r="F39" i="13"/>
  <c r="F28" i="13"/>
  <c r="F25" i="13"/>
  <c r="F23" i="13"/>
  <c r="F56" i="13"/>
  <c r="F38" i="13"/>
  <c r="F27" i="13"/>
  <c r="F61" i="13"/>
  <c r="F59" i="13"/>
  <c r="F52" i="13"/>
  <c r="F49" i="13"/>
  <c r="F42" i="13"/>
  <c r="F37" i="13"/>
  <c r="F29" i="13"/>
  <c r="F26" i="13"/>
  <c r="F22" i="13"/>
  <c r="E505" i="14"/>
  <c r="H505" i="14" s="1"/>
  <c r="H513" i="14"/>
  <c r="H506" i="14"/>
  <c r="F523" i="14"/>
  <c r="F518" i="14"/>
  <c r="F526" i="14"/>
  <c r="F521" i="14"/>
  <c r="F516" i="14"/>
  <c r="F515" i="14"/>
  <c r="F506" i="14"/>
  <c r="F529" i="14"/>
  <c r="F511" i="14"/>
  <c r="F510" i="14"/>
  <c r="F508" i="14"/>
  <c r="F530" i="14"/>
  <c r="F525" i="14"/>
  <c r="F524" i="14"/>
  <c r="F522" i="14"/>
  <c r="F520" i="14"/>
  <c r="F519" i="14"/>
  <c r="F517" i="14"/>
  <c r="F509" i="14"/>
  <c r="F294" i="14"/>
  <c r="G294" i="14"/>
  <c r="H294" i="14" s="1"/>
  <c r="F493" i="14"/>
  <c r="F490" i="14"/>
  <c r="F436" i="14"/>
  <c r="F422" i="14"/>
  <c r="F417" i="14"/>
  <c r="F412" i="14"/>
  <c r="F407" i="14"/>
  <c r="F401" i="14"/>
  <c r="F398" i="14"/>
  <c r="F393" i="14"/>
  <c r="F391" i="14"/>
  <c r="F389" i="14"/>
  <c r="F381" i="14"/>
  <c r="F380" i="14"/>
  <c r="F378" i="14"/>
  <c r="F375" i="14"/>
  <c r="F369" i="14"/>
  <c r="F365" i="14"/>
  <c r="F363" i="14"/>
  <c r="F353" i="14"/>
  <c r="F344" i="14"/>
  <c r="F320" i="14"/>
  <c r="F315" i="14"/>
  <c r="F307" i="14"/>
  <c r="F304" i="14"/>
  <c r="F302" i="14"/>
  <c r="F298" i="14"/>
  <c r="F296" i="14"/>
  <c r="F499" i="14"/>
  <c r="F484" i="14"/>
  <c r="F478" i="14"/>
  <c r="F475" i="14"/>
  <c r="F474" i="14"/>
  <c r="F468" i="14"/>
  <c r="F466" i="14"/>
  <c r="F463" i="14"/>
  <c r="F460" i="14"/>
  <c r="F455" i="14"/>
  <c r="F448" i="14"/>
  <c r="F433" i="14"/>
  <c r="F403" i="14"/>
  <c r="F383" i="14"/>
  <c r="F372" i="14"/>
  <c r="F359" i="14"/>
  <c r="F357" i="14"/>
  <c r="F355" i="14"/>
  <c r="F340" i="14"/>
  <c r="F338" i="14"/>
  <c r="F334" i="14"/>
  <c r="F332" i="14"/>
  <c r="F327" i="14"/>
  <c r="F323" i="14"/>
  <c r="F319" i="14"/>
  <c r="F317" i="14"/>
  <c r="F312" i="14"/>
  <c r="F310" i="14"/>
  <c r="F491" i="14"/>
  <c r="F437" i="14"/>
  <c r="F428" i="14"/>
  <c r="F411" i="14"/>
  <c r="F408" i="14"/>
  <c r="F406" i="14"/>
  <c r="F400" i="14"/>
  <c r="F397" i="14"/>
  <c r="F379" i="14"/>
  <c r="F377" i="14"/>
  <c r="F368" i="14"/>
  <c r="F367" i="14"/>
  <c r="F354" i="14"/>
  <c r="F347" i="14"/>
  <c r="F345" i="14"/>
  <c r="F314" i="14"/>
  <c r="F303" i="14"/>
  <c r="F301" i="14"/>
  <c r="F297" i="14"/>
  <c r="F485" i="14"/>
  <c r="F483" i="14"/>
  <c r="F480" i="14"/>
  <c r="F479" i="14"/>
  <c r="F467" i="14"/>
  <c r="F464" i="14"/>
  <c r="F450" i="14"/>
  <c r="F446" i="14"/>
  <c r="F441" i="14"/>
  <c r="F432" i="14"/>
  <c r="F418" i="14"/>
  <c r="F415" i="14"/>
  <c r="F387" i="14"/>
  <c r="F370" i="14"/>
  <c r="F358" i="14"/>
  <c r="F356" i="14"/>
  <c r="F350" i="14"/>
  <c r="F341" i="14"/>
  <c r="F339" i="14"/>
  <c r="F335" i="14"/>
  <c r="F333" i="14"/>
  <c r="F330" i="14"/>
  <c r="F326" i="14"/>
  <c r="F318" i="14"/>
  <c r="F311" i="14"/>
  <c r="F308" i="14"/>
  <c r="D8" i="14"/>
  <c r="D11" i="14"/>
  <c r="F151" i="14"/>
  <c r="F277" i="14"/>
  <c r="F265" i="14"/>
  <c r="F252" i="14"/>
  <c r="F249" i="14"/>
  <c r="F247" i="14"/>
  <c r="F243" i="14"/>
  <c r="F232" i="14"/>
  <c r="F213" i="14"/>
  <c r="F208" i="14"/>
  <c r="F203" i="14"/>
  <c r="F196" i="14"/>
  <c r="F182" i="14"/>
  <c r="F165" i="14"/>
  <c r="F161" i="14"/>
  <c r="F154" i="14"/>
  <c r="F153" i="14"/>
  <c r="F268" i="14"/>
  <c r="F262" i="14"/>
  <c r="F259" i="14"/>
  <c r="F257" i="14"/>
  <c r="F254" i="14"/>
  <c r="F238" i="14"/>
  <c r="F227" i="14"/>
  <c r="F222" i="14"/>
  <c r="F189" i="14"/>
  <c r="F188" i="14"/>
  <c r="F178" i="14"/>
  <c r="F176" i="14"/>
  <c r="F174" i="14"/>
  <c r="F169" i="14"/>
  <c r="F158" i="14"/>
  <c r="F156" i="14"/>
  <c r="F256" i="14"/>
  <c r="F253" i="14"/>
  <c r="F251" i="14"/>
  <c r="F250" i="14"/>
  <c r="F248" i="14"/>
  <c r="F246" i="14"/>
  <c r="F245" i="14"/>
  <c r="F244" i="14"/>
  <c r="F240" i="14"/>
  <c r="F235" i="14"/>
  <c r="F231" i="14"/>
  <c r="F229" i="14"/>
  <c r="F219" i="14"/>
  <c r="F214" i="14"/>
  <c r="F187" i="14"/>
  <c r="F183" i="14"/>
  <c r="F180" i="14"/>
  <c r="F166" i="14"/>
  <c r="F288" i="14"/>
  <c r="F272" i="14"/>
  <c r="F239" i="14"/>
  <c r="F237" i="14"/>
  <c r="F216" i="14"/>
  <c r="F186" i="14"/>
  <c r="F179" i="14"/>
  <c r="F177" i="14"/>
  <c r="F175" i="14"/>
  <c r="F173" i="14"/>
  <c r="F170" i="14"/>
  <c r="F168" i="14"/>
  <c r="F159" i="14"/>
  <c r="F157" i="14"/>
  <c r="F152" i="14"/>
  <c r="F142" i="14"/>
  <c r="F128" i="14"/>
  <c r="F115" i="14"/>
  <c r="F112" i="14"/>
  <c r="F110" i="14"/>
  <c r="F99" i="14"/>
  <c r="F97" i="14"/>
  <c r="F87" i="14"/>
  <c r="F86" i="14"/>
  <c r="F83" i="14"/>
  <c r="F74" i="14"/>
  <c r="F72" i="14"/>
  <c r="F145" i="14"/>
  <c r="F127" i="14"/>
  <c r="F124" i="14"/>
  <c r="F122" i="14"/>
  <c r="F121" i="14"/>
  <c r="F119" i="14"/>
  <c r="F94" i="14"/>
  <c r="F92" i="14"/>
  <c r="F134" i="14"/>
  <c r="F131" i="14"/>
  <c r="F129" i="14"/>
  <c r="F116" i="14"/>
  <c r="F113" i="14"/>
  <c r="F111" i="14"/>
  <c r="F107" i="14"/>
  <c r="F104" i="14"/>
  <c r="F102" i="14"/>
  <c r="F100" i="14"/>
  <c r="F98" i="14"/>
  <c r="F88" i="14"/>
  <c r="F85" i="14"/>
  <c r="F82" i="14"/>
  <c r="F80" i="14"/>
  <c r="F73" i="14"/>
  <c r="F138" i="14"/>
  <c r="F137" i="14"/>
  <c r="F123" i="14"/>
  <c r="F120" i="14"/>
  <c r="F118" i="14"/>
  <c r="F93" i="14"/>
  <c r="F91" i="14"/>
  <c r="F84" i="14"/>
  <c r="F59" i="14"/>
  <c r="F56" i="14"/>
  <c r="F55" i="14"/>
  <c r="F37" i="14"/>
  <c r="F27" i="14"/>
  <c r="F64" i="14"/>
  <c r="F48" i="14"/>
  <c r="F42" i="14"/>
  <c r="F34" i="14"/>
  <c r="F30" i="14"/>
  <c r="F26" i="14"/>
  <c r="F24" i="14"/>
  <c r="F61" i="14"/>
  <c r="F23" i="14"/>
  <c r="F57" i="14"/>
  <c r="F50" i="14"/>
  <c r="F45" i="14"/>
  <c r="F28" i="14"/>
  <c r="F25" i="14"/>
  <c r="H524" i="15"/>
  <c r="H505" i="15"/>
  <c r="H523" i="15"/>
  <c r="H519" i="15"/>
  <c r="F507" i="15"/>
  <c r="F521" i="15"/>
  <c r="F526" i="15"/>
  <c r="F509" i="15"/>
  <c r="F529" i="15"/>
  <c r="F520" i="15"/>
  <c r="F508" i="15"/>
  <c r="F485" i="15"/>
  <c r="F378" i="15"/>
  <c r="F370" i="15"/>
  <c r="F358" i="15"/>
  <c r="F354" i="15"/>
  <c r="F328" i="15"/>
  <c r="F318" i="15"/>
  <c r="F308" i="15"/>
  <c r="F307" i="15"/>
  <c r="F302" i="15"/>
  <c r="F393" i="15"/>
  <c r="F385" i="15"/>
  <c r="F369" i="15"/>
  <c r="F357" i="15"/>
  <c r="F340" i="15"/>
  <c r="F338" i="15"/>
  <c r="F333" i="15"/>
  <c r="F323" i="15"/>
  <c r="F311" i="15"/>
  <c r="F497" i="15"/>
  <c r="F387" i="15"/>
  <c r="F353" i="15"/>
  <c r="F317" i="15"/>
  <c r="F310" i="15"/>
  <c r="F301" i="15"/>
  <c r="F491" i="15"/>
  <c r="F433" i="15"/>
  <c r="F372" i="15"/>
  <c r="F359" i="15"/>
  <c r="F345" i="15"/>
  <c r="F332" i="15"/>
  <c r="F326" i="15"/>
  <c r="F314" i="15"/>
  <c r="G294" i="15"/>
  <c r="F257" i="15"/>
  <c r="F256" i="15"/>
  <c r="F244" i="15"/>
  <c r="F239" i="15"/>
  <c r="F229" i="15"/>
  <c r="F208" i="15"/>
  <c r="F159" i="15"/>
  <c r="F232" i="15"/>
  <c r="F196" i="15"/>
  <c r="F186" i="15"/>
  <c r="F177" i="15"/>
  <c r="F176" i="15"/>
  <c r="F173" i="15"/>
  <c r="F158" i="15"/>
  <c r="F157" i="15"/>
  <c r="F268" i="15"/>
  <c r="F247" i="15"/>
  <c r="F222" i="15"/>
  <c r="F167" i="15"/>
  <c r="F156" i="15"/>
  <c r="G151" i="15"/>
  <c r="H151" i="15" s="1"/>
  <c r="F74" i="15"/>
  <c r="F144" i="15"/>
  <c r="F132" i="15"/>
  <c r="F131" i="15"/>
  <c r="F118" i="15"/>
  <c r="F115" i="15"/>
  <c r="F100" i="15"/>
  <c r="F94" i="15"/>
  <c r="F112" i="15"/>
  <c r="F104" i="15"/>
  <c r="F88" i="15"/>
  <c r="F73" i="15"/>
  <c r="F127" i="15"/>
  <c r="F120" i="15"/>
  <c r="F117" i="15"/>
  <c r="F116" i="15"/>
  <c r="F49" i="15"/>
  <c r="D8" i="15"/>
  <c r="F50" i="15"/>
  <c r="F48" i="15"/>
  <c r="F58" i="15"/>
  <c r="F57" i="15"/>
  <c r="F56" i="15"/>
  <c r="F46" i="15"/>
  <c r="F42" i="15"/>
  <c r="F41" i="15"/>
  <c r="F35" i="15"/>
  <c r="F28" i="15"/>
  <c r="H505" i="16"/>
  <c r="H527" i="16"/>
  <c r="H523" i="16"/>
  <c r="H518" i="16"/>
  <c r="H514" i="16"/>
  <c r="F525" i="16"/>
  <c r="F519" i="16"/>
  <c r="F521" i="16"/>
  <c r="F515" i="16"/>
  <c r="F509" i="16"/>
  <c r="F507" i="16"/>
  <c r="F526" i="16"/>
  <c r="F517" i="16"/>
  <c r="F512" i="16"/>
  <c r="F522" i="16"/>
  <c r="F520" i="16"/>
  <c r="F516" i="16"/>
  <c r="F508" i="16"/>
  <c r="F446" i="16"/>
  <c r="F406" i="16"/>
  <c r="F403" i="16"/>
  <c r="F383" i="16"/>
  <c r="F375" i="16"/>
  <c r="F341" i="16"/>
  <c r="F338" i="16"/>
  <c r="F327" i="16"/>
  <c r="F302" i="16"/>
  <c r="F484" i="16"/>
  <c r="F468" i="16"/>
  <c r="F423" i="16"/>
  <c r="F411" i="16"/>
  <c r="F393" i="16"/>
  <c r="F391" i="16"/>
  <c r="F387" i="16"/>
  <c r="F377" i="16"/>
  <c r="F365" i="16"/>
  <c r="F364" i="16"/>
  <c r="F358" i="16"/>
  <c r="F347" i="16"/>
  <c r="F340" i="16"/>
  <c r="F334" i="16"/>
  <c r="F332" i="16"/>
  <c r="F326" i="16"/>
  <c r="F319" i="16"/>
  <c r="F317" i="16"/>
  <c r="F314" i="16"/>
  <c r="F311" i="16"/>
  <c r="F308" i="16"/>
  <c r="F304" i="16"/>
  <c r="F301" i="16"/>
  <c r="F297" i="16"/>
  <c r="F492" i="16"/>
  <c r="F491" i="16"/>
  <c r="F464" i="16"/>
  <c r="F441" i="16"/>
  <c r="F422" i="16"/>
  <c r="F381" i="16"/>
  <c r="F380" i="16"/>
  <c r="F379" i="16"/>
  <c r="F323" i="16"/>
  <c r="F485" i="16"/>
  <c r="F483" i="16"/>
  <c r="F479" i="16"/>
  <c r="F478" i="16"/>
  <c r="F467" i="16"/>
  <c r="F463" i="16"/>
  <c r="F460" i="16"/>
  <c r="F412" i="16"/>
  <c r="F401" i="16"/>
  <c r="F395" i="16"/>
  <c r="F378" i="16"/>
  <c r="F354" i="16"/>
  <c r="F344" i="16"/>
  <c r="F339" i="16"/>
  <c r="F335" i="16"/>
  <c r="F333" i="16"/>
  <c r="F330" i="16"/>
  <c r="F328" i="16"/>
  <c r="F318" i="16"/>
  <c r="F315" i="16"/>
  <c r="F310" i="16"/>
  <c r="F307" i="16"/>
  <c r="F303" i="16"/>
  <c r="F298" i="16"/>
  <c r="F296" i="16"/>
  <c r="G294" i="16"/>
  <c r="H294" i="16" s="1"/>
  <c r="F273" i="16"/>
  <c r="F268" i="16"/>
  <c r="F251" i="16"/>
  <c r="F248" i="16"/>
  <c r="F238" i="16"/>
  <c r="F232" i="16"/>
  <c r="F182" i="16"/>
  <c r="F175" i="16"/>
  <c r="F165" i="16"/>
  <c r="F157" i="16"/>
  <c r="F247" i="16"/>
  <c r="F214" i="16"/>
  <c r="F209" i="16"/>
  <c r="F196" i="16"/>
  <c r="F170" i="16"/>
  <c r="F256" i="16"/>
  <c r="F249" i="16"/>
  <c r="F237" i="16"/>
  <c r="F183" i="16"/>
  <c r="F178" i="16"/>
  <c r="F176" i="16"/>
  <c r="F156" i="16"/>
  <c r="F239" i="16"/>
  <c r="F235" i="16"/>
  <c r="F208" i="16"/>
  <c r="F186" i="16"/>
  <c r="F169" i="16"/>
  <c r="F168" i="16"/>
  <c r="F163" i="16"/>
  <c r="F158" i="16"/>
  <c r="F152" i="16"/>
  <c r="F131" i="16"/>
  <c r="F130" i="16"/>
  <c r="F129" i="16"/>
  <c r="F115" i="16"/>
  <c r="F110" i="16"/>
  <c r="F109" i="16"/>
  <c r="F88" i="16"/>
  <c r="F83" i="16"/>
  <c r="F73" i="16"/>
  <c r="F128" i="16"/>
  <c r="F122" i="16"/>
  <c r="F121" i="16"/>
  <c r="F119" i="16"/>
  <c r="F103" i="16"/>
  <c r="F102" i="16"/>
  <c r="F97" i="16"/>
  <c r="F93" i="16"/>
  <c r="F134" i="16"/>
  <c r="F127" i="16"/>
  <c r="F116" i="16"/>
  <c r="F113" i="16"/>
  <c r="F111" i="16"/>
  <c r="F107" i="16"/>
  <c r="F105" i="16"/>
  <c r="F86" i="16"/>
  <c r="F84" i="16"/>
  <c r="F82" i="16"/>
  <c r="F74" i="16"/>
  <c r="F72" i="16"/>
  <c r="F139" i="16"/>
  <c r="F137" i="16"/>
  <c r="F132" i="16"/>
  <c r="F123" i="16"/>
  <c r="F120" i="16"/>
  <c r="F118" i="16"/>
  <c r="F98" i="16"/>
  <c r="F95" i="16"/>
  <c r="F94" i="16"/>
  <c r="F92" i="16"/>
  <c r="F71" i="16"/>
  <c r="F61" i="16"/>
  <c r="F51" i="16"/>
  <c r="F43" i="16"/>
  <c r="F30" i="16"/>
  <c r="D9" i="16"/>
  <c r="F50" i="16"/>
  <c r="F37" i="16"/>
  <c r="F28" i="16"/>
  <c r="F26" i="16"/>
  <c r="F58" i="16"/>
  <c r="F55" i="16"/>
  <c r="F48" i="16"/>
  <c r="H529" i="17"/>
  <c r="H525" i="17"/>
  <c r="H522" i="17"/>
  <c r="H510" i="17"/>
  <c r="F521" i="17"/>
  <c r="F509" i="17"/>
  <c r="F468" i="17"/>
  <c r="F346" i="17"/>
  <c r="F340" i="17"/>
  <c r="F332" i="17"/>
  <c r="F328" i="17"/>
  <c r="F326" i="17"/>
  <c r="F393" i="17"/>
  <c r="F370" i="17"/>
  <c r="F307" i="17"/>
  <c r="G294" i="17"/>
  <c r="H294" i="17" s="1"/>
  <c r="F229" i="17"/>
  <c r="F173" i="17"/>
  <c r="F256" i="17"/>
  <c r="F177" i="17"/>
  <c r="F157" i="17"/>
  <c r="F196" i="17"/>
  <c r="F192" i="17"/>
  <c r="F118" i="17"/>
  <c r="F100" i="17"/>
  <c r="F83" i="17"/>
  <c r="F82" i="17"/>
  <c r="F129" i="17"/>
  <c r="F120" i="17"/>
  <c r="F112" i="17"/>
  <c r="F131" i="17"/>
  <c r="F119" i="17"/>
  <c r="F98" i="17"/>
  <c r="F93" i="17"/>
  <c r="F86" i="17"/>
  <c r="F74" i="17"/>
  <c r="D18" i="20"/>
  <c r="D9" i="20" s="1"/>
  <c r="H505" i="18"/>
  <c r="E506" i="18"/>
  <c r="H506" i="18" s="1"/>
  <c r="F521" i="18"/>
  <c r="F511" i="18"/>
  <c r="F529" i="18"/>
  <c r="F525" i="18"/>
  <c r="F518" i="18"/>
  <c r="F523" i="18"/>
  <c r="F515" i="18"/>
  <c r="F513" i="18"/>
  <c r="F509" i="18"/>
  <c r="F507" i="18"/>
  <c r="F528" i="18"/>
  <c r="F527" i="18"/>
  <c r="F510" i="18"/>
  <c r="F508" i="18"/>
  <c r="F526" i="18"/>
  <c r="F524" i="18"/>
  <c r="F522" i="18"/>
  <c r="F519" i="18"/>
  <c r="F517" i="18"/>
  <c r="F512" i="18"/>
  <c r="F530" i="18"/>
  <c r="F492" i="18"/>
  <c r="F485" i="18"/>
  <c r="F483" i="18"/>
  <c r="F477" i="18"/>
  <c r="F468" i="18"/>
  <c r="F464" i="18"/>
  <c r="F459" i="18"/>
  <c r="F456" i="18"/>
  <c r="F452" i="18"/>
  <c r="F448" i="18"/>
  <c r="F446" i="18"/>
  <c r="F444" i="18"/>
  <c r="F442" i="18"/>
  <c r="F440" i="18"/>
  <c r="F437" i="18"/>
  <c r="F434" i="18"/>
  <c r="F432" i="18"/>
  <c r="F430" i="18"/>
  <c r="F428" i="18"/>
  <c r="F420" i="18"/>
  <c r="F417" i="18"/>
  <c r="F415" i="18"/>
  <c r="F412" i="18"/>
  <c r="F410" i="18"/>
  <c r="F408" i="18"/>
  <c r="F403" i="18"/>
  <c r="F401" i="18"/>
  <c r="F395" i="18"/>
  <c r="F392" i="18"/>
  <c r="F390" i="18"/>
  <c r="F388" i="18"/>
  <c r="F383" i="18"/>
  <c r="F380" i="18"/>
  <c r="F378" i="18"/>
  <c r="F375" i="18"/>
  <c r="F372" i="18"/>
  <c r="F370" i="18"/>
  <c r="F365" i="18"/>
  <c r="F363" i="18"/>
  <c r="F359" i="18"/>
  <c r="F357" i="18"/>
  <c r="F354" i="18"/>
  <c r="F351" i="18"/>
  <c r="F347" i="18"/>
  <c r="F345" i="18"/>
  <c r="F343" i="18"/>
  <c r="F341" i="18"/>
  <c r="F339" i="18"/>
  <c r="F337" i="18"/>
  <c r="F334" i="18"/>
  <c r="F332" i="18"/>
  <c r="F330" i="18"/>
  <c r="F328" i="18"/>
  <c r="F326" i="18"/>
  <c r="F323" i="18"/>
  <c r="F319" i="18"/>
  <c r="F317" i="18"/>
  <c r="F315" i="18"/>
  <c r="F311" i="18"/>
  <c r="F307" i="18"/>
  <c r="F304" i="18"/>
  <c r="F302" i="18"/>
  <c r="F300" i="18"/>
  <c r="F297" i="18"/>
  <c r="F499" i="18"/>
  <c r="F498" i="18"/>
  <c r="F497" i="18"/>
  <c r="F494" i="18"/>
  <c r="F489" i="18"/>
  <c r="F482" i="18"/>
  <c r="F479" i="18"/>
  <c r="F427" i="18"/>
  <c r="F426" i="18"/>
  <c r="F414" i="18"/>
  <c r="F407" i="18"/>
  <c r="F336" i="18"/>
  <c r="F306" i="18"/>
  <c r="F299" i="18"/>
  <c r="F493" i="18"/>
  <c r="F491" i="18"/>
  <c r="F484" i="18"/>
  <c r="F478" i="18"/>
  <c r="F473" i="18"/>
  <c r="F467" i="18"/>
  <c r="F465" i="18"/>
  <c r="F463" i="18"/>
  <c r="F460" i="18"/>
  <c r="F458" i="18"/>
  <c r="F455" i="18"/>
  <c r="F450" i="18"/>
  <c r="F443" i="18"/>
  <c r="F441" i="18"/>
  <c r="F438" i="18"/>
  <c r="F433" i="18"/>
  <c r="F431" i="18"/>
  <c r="F429" i="18"/>
  <c r="F422" i="18"/>
  <c r="F416" i="18"/>
  <c r="F411" i="18"/>
  <c r="F409" i="18"/>
  <c r="F406" i="18"/>
  <c r="F402" i="18"/>
  <c r="F398" i="18"/>
  <c r="F393" i="18"/>
  <c r="F391" i="18"/>
  <c r="F389" i="18"/>
  <c r="F387" i="18"/>
  <c r="F385" i="18"/>
  <c r="F382" i="18"/>
  <c r="F379" i="18"/>
  <c r="F377" i="18"/>
  <c r="F373" i="18"/>
  <c r="F371" i="18"/>
  <c r="F369" i="18"/>
  <c r="F364" i="18"/>
  <c r="F358" i="18"/>
  <c r="F356" i="18"/>
  <c r="F353" i="18"/>
  <c r="F350" i="18"/>
  <c r="F346" i="18"/>
  <c r="F344" i="18"/>
  <c r="F340" i="18"/>
  <c r="F338" i="18"/>
  <c r="F335" i="18"/>
  <c r="F333" i="18"/>
  <c r="F331" i="18"/>
  <c r="F329" i="18"/>
  <c r="F327" i="18"/>
  <c r="F324" i="18"/>
  <c r="F318" i="18"/>
  <c r="F314" i="18"/>
  <c r="F310" i="18"/>
  <c r="F308" i="18"/>
  <c r="F305" i="18"/>
  <c r="F303" i="18"/>
  <c r="F301" i="18"/>
  <c r="F298" i="18"/>
  <c r="F296" i="18"/>
  <c r="F457" i="18"/>
  <c r="F449" i="18"/>
  <c r="F421" i="18"/>
  <c r="F381" i="18"/>
  <c r="F368" i="18"/>
  <c r="F352" i="18"/>
  <c r="F320" i="18"/>
  <c r="F312" i="18"/>
  <c r="F295" i="18"/>
  <c r="F274" i="18"/>
  <c r="F239" i="18"/>
  <c r="F237" i="18"/>
  <c r="F234" i="18"/>
  <c r="F223" i="18"/>
  <c r="F219" i="18"/>
  <c r="F216" i="18"/>
  <c r="F213" i="18"/>
  <c r="F195" i="18"/>
  <c r="F190" i="18"/>
  <c r="F184" i="18"/>
  <c r="F182" i="18"/>
  <c r="F180" i="18"/>
  <c r="F179" i="18"/>
  <c r="F177" i="18"/>
  <c r="F175" i="18"/>
  <c r="F173" i="18"/>
  <c r="F169" i="18"/>
  <c r="F167" i="18"/>
  <c r="F165" i="18"/>
  <c r="F163" i="18"/>
  <c r="F160" i="18"/>
  <c r="F158" i="18"/>
  <c r="F156" i="18"/>
  <c r="F154" i="18"/>
  <c r="F287" i="18"/>
  <c r="F286" i="18"/>
  <c r="F280" i="18"/>
  <c r="F273" i="18"/>
  <c r="F271" i="18"/>
  <c r="F268" i="18"/>
  <c r="F263" i="18"/>
  <c r="F262" i="18"/>
  <c r="F258" i="18"/>
  <c r="F256" i="18"/>
  <c r="F253" i="18"/>
  <c r="F249" i="18"/>
  <c r="F247" i="18"/>
  <c r="F245" i="18"/>
  <c r="F231" i="18"/>
  <c r="F229" i="18"/>
  <c r="F226" i="18"/>
  <c r="F205" i="18"/>
  <c r="F202" i="18"/>
  <c r="F200" i="18"/>
  <c r="F189" i="18"/>
  <c r="F186" i="18"/>
  <c r="F261" i="18"/>
  <c r="F240" i="18"/>
  <c r="F238" i="18"/>
  <c r="F236" i="18"/>
  <c r="F235" i="18"/>
  <c r="F233" i="18"/>
  <c r="F222" i="18"/>
  <c r="F218" i="18"/>
  <c r="F214" i="18"/>
  <c r="F212" i="18"/>
  <c r="F210" i="18"/>
  <c r="F208" i="18"/>
  <c r="F196" i="18"/>
  <c r="F183" i="18"/>
  <c r="F181" i="18"/>
  <c r="F178" i="18"/>
  <c r="F176" i="18"/>
  <c r="F174" i="18"/>
  <c r="F172" i="18"/>
  <c r="F171" i="18"/>
  <c r="F170" i="18"/>
  <c r="F168" i="18"/>
  <c r="F166" i="18"/>
  <c r="F164" i="18"/>
  <c r="F159" i="18"/>
  <c r="F157" i="18"/>
  <c r="F153" i="18"/>
  <c r="F283" i="18"/>
  <c r="F270" i="18"/>
  <c r="F266" i="18"/>
  <c r="F264" i="18"/>
  <c r="F257" i="18"/>
  <c r="F255" i="18"/>
  <c r="F254" i="18"/>
  <c r="F252" i="18"/>
  <c r="F248" i="18"/>
  <c r="F246" i="18"/>
  <c r="F244" i="18"/>
  <c r="F232" i="18"/>
  <c r="F230" i="18"/>
  <c r="F228" i="18"/>
  <c r="F217" i="18"/>
  <c r="F203" i="18"/>
  <c r="F188" i="18"/>
  <c r="F187" i="18"/>
  <c r="F185" i="18"/>
  <c r="F161" i="18"/>
  <c r="F145" i="18"/>
  <c r="F143" i="18"/>
  <c r="F141" i="18"/>
  <c r="F139" i="18"/>
  <c r="F137" i="18"/>
  <c r="F133" i="18"/>
  <c r="F128" i="18"/>
  <c r="F126" i="18"/>
  <c r="F124" i="18"/>
  <c r="F122" i="18"/>
  <c r="F120" i="18"/>
  <c r="F118" i="18"/>
  <c r="F116" i="18"/>
  <c r="F113" i="18"/>
  <c r="F111" i="18"/>
  <c r="F93" i="18"/>
  <c r="F91" i="18"/>
  <c r="F90" i="18"/>
  <c r="F132" i="18"/>
  <c r="F130" i="18"/>
  <c r="F103" i="18"/>
  <c r="F101" i="18"/>
  <c r="F99" i="18"/>
  <c r="F97" i="18"/>
  <c r="F87" i="18"/>
  <c r="F85" i="18"/>
  <c r="F83" i="18"/>
  <c r="F81" i="18"/>
  <c r="F78" i="18"/>
  <c r="F144" i="18"/>
  <c r="F142" i="18"/>
  <c r="F140" i="18"/>
  <c r="F136" i="18"/>
  <c r="F134" i="18"/>
  <c r="F127" i="18"/>
  <c r="F125" i="18"/>
  <c r="F123" i="18"/>
  <c r="F121" i="18"/>
  <c r="F119" i="18"/>
  <c r="F117" i="18"/>
  <c r="F115" i="18"/>
  <c r="F112" i="18"/>
  <c r="F110" i="18"/>
  <c r="F107" i="18"/>
  <c r="F94" i="18"/>
  <c r="F92" i="18"/>
  <c r="F80" i="18"/>
  <c r="F131" i="18"/>
  <c r="F129" i="18"/>
  <c r="F104" i="18"/>
  <c r="F102" i="18"/>
  <c r="F100" i="18"/>
  <c r="F98" i="18"/>
  <c r="F96" i="18"/>
  <c r="F88" i="18"/>
  <c r="F86" i="18"/>
  <c r="F84" i="18"/>
  <c r="F82" i="18"/>
  <c r="F77" i="18"/>
  <c r="F75" i="18"/>
  <c r="F73" i="18"/>
  <c r="G70" i="18"/>
  <c r="F71" i="18"/>
  <c r="F76" i="18"/>
  <c r="F74" i="18"/>
  <c r="F56" i="18"/>
  <c r="F43" i="18"/>
  <c r="F39" i="18"/>
  <c r="F37" i="18"/>
  <c r="F35" i="18"/>
  <c r="F23" i="18"/>
  <c r="F21" i="18"/>
  <c r="F63" i="18"/>
  <c r="F61" i="18"/>
  <c r="F52" i="18"/>
  <c r="F50" i="18"/>
  <c r="F47" i="18"/>
  <c r="F34" i="18"/>
  <c r="F30" i="18"/>
  <c r="F27" i="18"/>
  <c r="F25" i="18"/>
  <c r="F58" i="18"/>
  <c r="F49" i="18"/>
  <c r="F42" i="18"/>
  <c r="F33" i="18"/>
  <c r="F22" i="18"/>
  <c r="F20" i="18"/>
  <c r="F64" i="18"/>
  <c r="F62" i="18"/>
  <c r="F60" i="18"/>
  <c r="F53" i="18"/>
  <c r="F48" i="18"/>
  <c r="F28" i="18"/>
  <c r="F26" i="18"/>
  <c r="F39" i="20"/>
  <c r="F35" i="20"/>
  <c r="F31" i="20"/>
  <c r="F139" i="20"/>
  <c r="F91" i="20"/>
  <c r="F79" i="20"/>
  <c r="F288" i="20"/>
  <c r="F284" i="20"/>
  <c r="F63" i="20"/>
  <c r="F135" i="20"/>
  <c r="F75" i="20"/>
  <c r="G71" i="20"/>
  <c r="D151" i="20"/>
  <c r="F172" i="20" s="1"/>
  <c r="H527" i="19"/>
  <c r="H506" i="19"/>
  <c r="F526" i="19"/>
  <c r="F530" i="19"/>
  <c r="F522" i="19"/>
  <c r="F520" i="19"/>
  <c r="F518" i="19"/>
  <c r="F515" i="19"/>
  <c r="F510" i="19"/>
  <c r="F508" i="19"/>
  <c r="F529" i="19"/>
  <c r="F521" i="19"/>
  <c r="F519" i="19"/>
  <c r="F517" i="19"/>
  <c r="F509" i="19"/>
  <c r="F507" i="19"/>
  <c r="F497" i="19"/>
  <c r="F492" i="19"/>
  <c r="F485" i="19"/>
  <c r="F483" i="19"/>
  <c r="F467" i="19"/>
  <c r="F464" i="19"/>
  <c r="F460" i="19"/>
  <c r="F434" i="19"/>
  <c r="F432" i="19"/>
  <c r="F428" i="19"/>
  <c r="F412" i="19"/>
  <c r="F408" i="19"/>
  <c r="F406" i="19"/>
  <c r="F401" i="19"/>
  <c r="F388" i="19"/>
  <c r="F385" i="19"/>
  <c r="F379" i="19"/>
  <c r="F377" i="19"/>
  <c r="F370" i="19"/>
  <c r="F365" i="19"/>
  <c r="F358" i="19"/>
  <c r="F356" i="19"/>
  <c r="F347" i="19"/>
  <c r="F345" i="19"/>
  <c r="F339" i="19"/>
  <c r="F334" i="19"/>
  <c r="F332" i="19"/>
  <c r="F327" i="19"/>
  <c r="F317" i="19"/>
  <c r="F314" i="19"/>
  <c r="F311" i="19"/>
  <c r="F305" i="19"/>
  <c r="F303" i="19"/>
  <c r="F301" i="19"/>
  <c r="F297" i="19"/>
  <c r="F373" i="19"/>
  <c r="F360" i="19"/>
  <c r="F355" i="19"/>
  <c r="F331" i="19"/>
  <c r="F491" i="19"/>
  <c r="F468" i="19"/>
  <c r="F463" i="19"/>
  <c r="F437" i="19"/>
  <c r="F433" i="19"/>
  <c r="F422" i="19"/>
  <c r="F411" i="19"/>
  <c r="F393" i="19"/>
  <c r="F387" i="19"/>
  <c r="F380" i="19"/>
  <c r="F378" i="19"/>
  <c r="F372" i="19"/>
  <c r="F369" i="19"/>
  <c r="F363" i="19"/>
  <c r="F359" i="19"/>
  <c r="F357" i="19"/>
  <c r="F354" i="19"/>
  <c r="F346" i="19"/>
  <c r="F344" i="19"/>
  <c r="F335" i="19"/>
  <c r="F333" i="19"/>
  <c r="F330" i="19"/>
  <c r="F328" i="19"/>
  <c r="F326" i="19"/>
  <c r="F318" i="19"/>
  <c r="F310" i="19"/>
  <c r="F307" i="19"/>
  <c r="F304" i="19"/>
  <c r="F302" i="19"/>
  <c r="F298" i="19"/>
  <c r="F296" i="19"/>
  <c r="F487" i="19"/>
  <c r="F456" i="19"/>
  <c r="F454" i="19"/>
  <c r="F436" i="19"/>
  <c r="F419" i="19"/>
  <c r="F418" i="19"/>
  <c r="F390" i="19"/>
  <c r="F389" i="19"/>
  <c r="F371" i="19"/>
  <c r="F368" i="19"/>
  <c r="F367" i="19"/>
  <c r="F350" i="19"/>
  <c r="F321" i="19"/>
  <c r="G294" i="19"/>
  <c r="H294" i="19" s="1"/>
  <c r="F254" i="19"/>
  <c r="F252" i="19"/>
  <c r="F249" i="19"/>
  <c r="F247" i="19"/>
  <c r="F245" i="19"/>
  <c r="F231" i="19"/>
  <c r="F208" i="19"/>
  <c r="F205" i="19"/>
  <c r="F182" i="19"/>
  <c r="F178" i="19"/>
  <c r="F176" i="19"/>
  <c r="F175" i="19"/>
  <c r="F173" i="19"/>
  <c r="F158" i="19"/>
  <c r="F156" i="19"/>
  <c r="F272" i="19"/>
  <c r="F259" i="19"/>
  <c r="F240" i="19"/>
  <c r="F238" i="19"/>
  <c r="F235" i="19"/>
  <c r="F233" i="19"/>
  <c r="F220" i="19"/>
  <c r="F213" i="19"/>
  <c r="F211" i="19"/>
  <c r="F210" i="19"/>
  <c r="F200" i="19"/>
  <c r="F187" i="19"/>
  <c r="F169" i="19"/>
  <c r="F166" i="19"/>
  <c r="F164" i="19"/>
  <c r="F256" i="19"/>
  <c r="F248" i="19"/>
  <c r="F246" i="19"/>
  <c r="F232" i="19"/>
  <c r="F203" i="19"/>
  <c r="F193" i="19"/>
  <c r="F183" i="19"/>
  <c r="F179" i="19"/>
  <c r="F177" i="19"/>
  <c r="F174" i="19"/>
  <c r="F172" i="19"/>
  <c r="F161" i="19"/>
  <c r="F159" i="19"/>
  <c r="F157" i="19"/>
  <c r="F155" i="19"/>
  <c r="F273" i="19"/>
  <c r="F268" i="19"/>
  <c r="F266" i="19"/>
  <c r="F262" i="19"/>
  <c r="F258" i="19"/>
  <c r="F237" i="19"/>
  <c r="F229" i="19"/>
  <c r="F223" i="19"/>
  <c r="F219" i="19"/>
  <c r="F216" i="19"/>
  <c r="F214" i="19"/>
  <c r="F201" i="19"/>
  <c r="F196" i="19"/>
  <c r="F186" i="19"/>
  <c r="F168" i="19"/>
  <c r="F165" i="19"/>
  <c r="F163" i="19"/>
  <c r="F153" i="19"/>
  <c r="F70" i="19"/>
  <c r="D8" i="19"/>
  <c r="F9" i="19" s="1"/>
  <c r="F122" i="19"/>
  <c r="F72" i="19"/>
  <c r="F125" i="19"/>
  <c r="F137" i="19"/>
  <c r="F112" i="19"/>
  <c r="F74" i="19"/>
  <c r="F144" i="19"/>
  <c r="F133" i="19"/>
  <c r="F131" i="19"/>
  <c r="F127" i="19"/>
  <c r="F121" i="19"/>
  <c r="F119" i="19"/>
  <c r="F116" i="19"/>
  <c r="F106" i="19"/>
  <c r="F103" i="19"/>
  <c r="F99" i="19"/>
  <c r="F94" i="19"/>
  <c r="F92" i="19"/>
  <c r="F88" i="19"/>
  <c r="F86" i="19"/>
  <c r="F83" i="19"/>
  <c r="F80" i="19"/>
  <c r="F77" i="19"/>
  <c r="F124" i="19"/>
  <c r="F123" i="19"/>
  <c r="F113" i="19"/>
  <c r="F73" i="19"/>
  <c r="F143" i="19"/>
  <c r="F134" i="19"/>
  <c r="F130" i="19"/>
  <c r="F126" i="19"/>
  <c r="F120" i="19"/>
  <c r="F118" i="19"/>
  <c r="F115" i="19"/>
  <c r="F107" i="19"/>
  <c r="F104" i="19"/>
  <c r="F102" i="19"/>
  <c r="F98" i="19"/>
  <c r="F93" i="19"/>
  <c r="F87" i="19"/>
  <c r="F84" i="19"/>
  <c r="F82" i="19"/>
  <c r="F75" i="19"/>
  <c r="G70" i="19"/>
  <c r="F50" i="19"/>
  <c r="F48" i="19"/>
  <c r="F43" i="19"/>
  <c r="F23" i="19"/>
  <c r="F20" i="19"/>
  <c r="F64" i="19"/>
  <c r="F60" i="19"/>
  <c r="F28" i="19"/>
  <c r="F52" i="19"/>
  <c r="F42" i="19"/>
  <c r="F36" i="19"/>
  <c r="F30" i="19"/>
  <c r="E506" i="20"/>
  <c r="H506" i="20" s="1"/>
  <c r="H526" i="20"/>
  <c r="H522" i="20"/>
  <c r="H515" i="20"/>
  <c r="H527" i="20"/>
  <c r="D505" i="20"/>
  <c r="F506" i="20" s="1"/>
  <c r="F412" i="20"/>
  <c r="F357" i="20"/>
  <c r="F345" i="20"/>
  <c r="F335" i="20"/>
  <c r="F333" i="20"/>
  <c r="F330" i="20"/>
  <c r="F326" i="20"/>
  <c r="F314" i="20"/>
  <c r="F310" i="20"/>
  <c r="F302" i="20"/>
  <c r="F298" i="20"/>
  <c r="F483" i="20"/>
  <c r="F474" i="20"/>
  <c r="F463" i="20"/>
  <c r="F460" i="20"/>
  <c r="F379" i="20"/>
  <c r="F378" i="20"/>
  <c r="F344" i="20"/>
  <c r="F341" i="20"/>
  <c r="F339" i="20"/>
  <c r="F319" i="20"/>
  <c r="F295" i="20"/>
  <c r="F485" i="20"/>
  <c r="F365" i="20"/>
  <c r="F354" i="20"/>
  <c r="F334" i="20"/>
  <c r="F332" i="20"/>
  <c r="F327" i="20"/>
  <c r="F324" i="20"/>
  <c r="F318" i="20"/>
  <c r="F315" i="20"/>
  <c r="F311" i="20"/>
  <c r="F307" i="20"/>
  <c r="F301" i="20"/>
  <c r="F437" i="20"/>
  <c r="F432" i="20"/>
  <c r="F431" i="20"/>
  <c r="F430" i="20"/>
  <c r="F393" i="20"/>
  <c r="F387" i="20"/>
  <c r="F384" i="20"/>
  <c r="F337" i="20"/>
  <c r="F303" i="20"/>
  <c r="F300" i="20"/>
  <c r="F99" i="20"/>
  <c r="F64" i="20"/>
  <c r="F301" i="21"/>
  <c r="F311" i="21"/>
  <c r="F297" i="21"/>
  <c r="F307" i="21"/>
  <c r="F295" i="21"/>
  <c r="F303" i="21"/>
  <c r="H511" i="21"/>
  <c r="H513" i="21"/>
  <c r="D505" i="21"/>
  <c r="F507" i="21" s="1"/>
  <c r="F487" i="21"/>
  <c r="F480" i="21"/>
  <c r="F473" i="21"/>
  <c r="F459" i="21"/>
  <c r="F452" i="21"/>
  <c r="F446" i="21"/>
  <c r="F429" i="21"/>
  <c r="F428" i="21"/>
  <c r="F410" i="21"/>
  <c r="F383" i="21"/>
  <c r="F381" i="21"/>
  <c r="F380" i="21"/>
  <c r="F365" i="21"/>
  <c r="F362" i="21"/>
  <c r="F353" i="21"/>
  <c r="F351" i="21"/>
  <c r="G294" i="21"/>
  <c r="H294" i="21" s="1"/>
  <c r="F497" i="21"/>
  <c r="F484" i="21"/>
  <c r="F479" i="21"/>
  <c r="F467" i="21"/>
  <c r="F463" i="21"/>
  <c r="F441" i="21"/>
  <c r="F436" i="21"/>
  <c r="F434" i="21"/>
  <c r="F432" i="21"/>
  <c r="F419" i="21"/>
  <c r="F403" i="21"/>
  <c r="F400" i="21"/>
  <c r="F392" i="21"/>
  <c r="F387" i="21"/>
  <c r="F378" i="21"/>
  <c r="F374" i="21"/>
  <c r="F372" i="21"/>
  <c r="F369" i="21"/>
  <c r="F364" i="21"/>
  <c r="F361" i="21"/>
  <c r="F358" i="21"/>
  <c r="F356" i="21"/>
  <c r="F350" i="21"/>
  <c r="F344" i="21"/>
  <c r="F340" i="21"/>
  <c r="F338" i="21"/>
  <c r="F335" i="21"/>
  <c r="F333" i="21"/>
  <c r="F331" i="21"/>
  <c r="F329" i="21"/>
  <c r="F327" i="21"/>
  <c r="F324" i="21"/>
  <c r="F320" i="21"/>
  <c r="F318" i="21"/>
  <c r="F315" i="21"/>
  <c r="F304" i="21"/>
  <c r="F302" i="21"/>
  <c r="F298" i="21"/>
  <c r="F296" i="21"/>
  <c r="F461" i="21"/>
  <c r="F431" i="21"/>
  <c r="F417" i="21"/>
  <c r="F391" i="21"/>
  <c r="F386" i="21"/>
  <c r="F377" i="21"/>
  <c r="F371" i="21"/>
  <c r="F368" i="21"/>
  <c r="F337" i="21"/>
  <c r="F294" i="21"/>
  <c r="F493" i="21"/>
  <c r="F491" i="21"/>
  <c r="F485" i="21"/>
  <c r="F483" i="21"/>
  <c r="F478" i="21"/>
  <c r="F476" i="21"/>
  <c r="F464" i="21"/>
  <c r="F437" i="21"/>
  <c r="F435" i="21"/>
  <c r="F433" i="21"/>
  <c r="F422" i="21"/>
  <c r="F412" i="21"/>
  <c r="F408" i="21"/>
  <c r="F406" i="21"/>
  <c r="F401" i="21"/>
  <c r="F393" i="21"/>
  <c r="F375" i="21"/>
  <c r="F373" i="21"/>
  <c r="F370" i="21"/>
  <c r="F367" i="21"/>
  <c r="F363" i="21"/>
  <c r="F359" i="21"/>
  <c r="F357" i="21"/>
  <c r="F354" i="21"/>
  <c r="F345" i="21"/>
  <c r="F339" i="21"/>
  <c r="F336" i="21"/>
  <c r="F334" i="21"/>
  <c r="F332" i="21"/>
  <c r="F330" i="21"/>
  <c r="F326" i="21"/>
  <c r="F323" i="21"/>
  <c r="F319" i="21"/>
  <c r="F317" i="21"/>
  <c r="F314" i="21"/>
  <c r="F223" i="21"/>
  <c r="F233" i="21"/>
  <c r="F235" i="21"/>
  <c r="F254" i="21"/>
  <c r="F273" i="21"/>
  <c r="G151" i="21"/>
  <c r="H151" i="21" s="1"/>
  <c r="F154" i="21"/>
  <c r="F174" i="21"/>
  <c r="F189" i="21"/>
  <c r="F248" i="21"/>
  <c r="F256" i="21"/>
  <c r="F267" i="21"/>
  <c r="F151" i="21"/>
  <c r="F159" i="21"/>
  <c r="F163" i="21"/>
  <c r="F165" i="21"/>
  <c r="F170" i="21"/>
  <c r="F173" i="21"/>
  <c r="F175" i="21"/>
  <c r="F183" i="21"/>
  <c r="F205" i="21"/>
  <c r="F211" i="21"/>
  <c r="F214" i="21"/>
  <c r="F226" i="21"/>
  <c r="F229" i="21"/>
  <c r="F230" i="21"/>
  <c r="F238" i="21"/>
  <c r="F242" i="21"/>
  <c r="F247" i="21"/>
  <c r="F249" i="21"/>
  <c r="F258" i="21"/>
  <c r="F164" i="21"/>
  <c r="F166" i="21"/>
  <c r="F169" i="21"/>
  <c r="F186" i="21"/>
  <c r="F196" i="21"/>
  <c r="F206" i="21"/>
  <c r="F213" i="21"/>
  <c r="F216" i="21"/>
  <c r="F222" i="21"/>
  <c r="F239" i="21"/>
  <c r="F245" i="21"/>
  <c r="F251" i="21"/>
  <c r="F231" i="21"/>
  <c r="F253" i="21"/>
  <c r="F266" i="21"/>
  <c r="F157" i="21"/>
  <c r="F176" i="21"/>
  <c r="F182" i="21"/>
  <c r="F210" i="21"/>
  <c r="F237" i="21"/>
  <c r="F259" i="21"/>
  <c r="F167" i="21"/>
  <c r="F178" i="21"/>
  <c r="F228" i="21"/>
  <c r="F257" i="21"/>
  <c r="D11" i="21"/>
  <c r="G11" i="21" s="1"/>
  <c r="F232" i="21"/>
  <c r="F252" i="21"/>
  <c r="F152" i="21"/>
  <c r="F284" i="21"/>
  <c r="F276" i="21"/>
  <c r="F272" i="21"/>
  <c r="F244" i="21"/>
  <c r="F240" i="21"/>
  <c r="F236" i="21"/>
  <c r="F224" i="21"/>
  <c r="F220" i="21"/>
  <c r="F212" i="21"/>
  <c r="F208" i="21"/>
  <c r="F204" i="21"/>
  <c r="F188" i="21"/>
  <c r="F184" i="21"/>
  <c r="F180" i="21"/>
  <c r="F168" i="21"/>
  <c r="F160" i="21"/>
  <c r="F156" i="21"/>
  <c r="F71" i="21"/>
  <c r="F75" i="21"/>
  <c r="F145" i="21"/>
  <c r="F134" i="21"/>
  <c r="F130" i="21"/>
  <c r="F128" i="21"/>
  <c r="F125" i="21"/>
  <c r="F123" i="21"/>
  <c r="F121" i="21"/>
  <c r="F119" i="21"/>
  <c r="F116" i="21"/>
  <c r="F113" i="21"/>
  <c r="F107" i="21"/>
  <c r="F104" i="21"/>
  <c r="F100" i="21"/>
  <c r="F98" i="21"/>
  <c r="F94" i="21"/>
  <c r="F92" i="21"/>
  <c r="F88" i="21"/>
  <c r="F85" i="21"/>
  <c r="F83" i="21"/>
  <c r="F80" i="21"/>
  <c r="F77" i="21"/>
  <c r="F74" i="21"/>
  <c r="F72" i="21"/>
  <c r="F132" i="21"/>
  <c r="F87" i="21"/>
  <c r="G70" i="21"/>
  <c r="F144" i="21"/>
  <c r="F137" i="21"/>
  <c r="F131" i="21"/>
  <c r="F127" i="21"/>
  <c r="F124" i="21"/>
  <c r="F120" i="21"/>
  <c r="F118" i="21"/>
  <c r="F115" i="21"/>
  <c r="F112" i="21"/>
  <c r="F110" i="21"/>
  <c r="F108" i="21"/>
  <c r="F101" i="21"/>
  <c r="F99" i="21"/>
  <c r="F93" i="21"/>
  <c r="F90" i="21"/>
  <c r="F86" i="21"/>
  <c r="F84" i="21"/>
  <c r="F82" i="21"/>
  <c r="F78" i="21"/>
  <c r="F76" i="21"/>
  <c r="F60" i="21"/>
  <c r="F56" i="21"/>
  <c r="F48" i="21"/>
  <c r="F29" i="21"/>
  <c r="F26" i="21"/>
  <c r="F22" i="21"/>
  <c r="F64" i="21"/>
  <c r="F51" i="21"/>
  <c r="F28" i="21"/>
  <c r="F53" i="21"/>
  <c r="F50" i="21"/>
  <c r="F25" i="21"/>
  <c r="F23" i="21"/>
  <c r="F21" i="21"/>
  <c r="F20" i="21"/>
  <c r="F49" i="21"/>
  <c r="F45" i="21"/>
  <c r="F39" i="21"/>
  <c r="D9" i="21"/>
  <c r="G9" i="21" s="1"/>
  <c r="H528" i="22"/>
  <c r="E506" i="22"/>
  <c r="H506" i="22" s="1"/>
  <c r="H517" i="22"/>
  <c r="D505" i="22"/>
  <c r="F506" i="22" s="1"/>
  <c r="F528" i="22"/>
  <c r="D294" i="22"/>
  <c r="G294" i="22" s="1"/>
  <c r="H294" i="22" s="1"/>
  <c r="F238" i="22"/>
  <c r="F214" i="22"/>
  <c r="F189" i="22"/>
  <c r="F178" i="22"/>
  <c r="F176" i="22"/>
  <c r="F174" i="22"/>
  <c r="F172" i="22"/>
  <c r="F169" i="22"/>
  <c r="F166" i="22"/>
  <c r="F159" i="22"/>
  <c r="F154" i="22"/>
  <c r="F266" i="22"/>
  <c r="F253" i="22"/>
  <c r="F249" i="22"/>
  <c r="F245" i="22"/>
  <c r="F244" i="22"/>
  <c r="F232" i="22"/>
  <c r="F229" i="22"/>
  <c r="F226" i="22"/>
  <c r="F216" i="22"/>
  <c r="F206" i="22"/>
  <c r="F198" i="22"/>
  <c r="F197" i="22"/>
  <c r="F196" i="22"/>
  <c r="F186" i="22"/>
  <c r="F182" i="22"/>
  <c r="F156" i="22"/>
  <c r="F239" i="22"/>
  <c r="F237" i="22"/>
  <c r="F223" i="22"/>
  <c r="F219" i="22"/>
  <c r="F213" i="22"/>
  <c r="F209" i="22"/>
  <c r="F208" i="22"/>
  <c r="F203" i="22"/>
  <c r="F179" i="22"/>
  <c r="F177" i="22"/>
  <c r="F173" i="22"/>
  <c r="F165" i="22"/>
  <c r="F163" i="22"/>
  <c r="F276" i="22"/>
  <c r="F274" i="22"/>
  <c r="F268" i="22"/>
  <c r="F259" i="22"/>
  <c r="F256" i="22"/>
  <c r="F254" i="22"/>
  <c r="F247" i="22"/>
  <c r="F243" i="22"/>
  <c r="F235" i="22"/>
  <c r="F228" i="22"/>
  <c r="F218" i="22"/>
  <c r="F187" i="22"/>
  <c r="F181" i="22"/>
  <c r="F157" i="22"/>
  <c r="F152" i="22"/>
  <c r="F145" i="22"/>
  <c r="F137" i="22"/>
  <c r="F134" i="22"/>
  <c r="F131" i="22"/>
  <c r="F129" i="22"/>
  <c r="F126" i="22"/>
  <c r="F123" i="22"/>
  <c r="F120" i="22"/>
  <c r="F118" i="22"/>
  <c r="F115" i="22"/>
  <c r="F113" i="22"/>
  <c r="F109" i="22"/>
  <c r="F107" i="22"/>
  <c r="F102" i="22"/>
  <c r="F99" i="22"/>
  <c r="F93" i="22"/>
  <c r="F89" i="22"/>
  <c r="F85" i="22"/>
  <c r="F83" i="22"/>
  <c r="F81" i="22"/>
  <c r="F77" i="22"/>
  <c r="F73" i="22"/>
  <c r="F140" i="22"/>
  <c r="F128" i="22"/>
  <c r="F104" i="22"/>
  <c r="F136" i="22"/>
  <c r="F132" i="22"/>
  <c r="F127" i="22"/>
  <c r="F125" i="22"/>
  <c r="F121" i="22"/>
  <c r="F119" i="22"/>
  <c r="F116" i="22"/>
  <c r="F112" i="22"/>
  <c r="F110" i="22"/>
  <c r="F108" i="22"/>
  <c r="F103" i="22"/>
  <c r="F100" i="22"/>
  <c r="F98" i="22"/>
  <c r="F94" i="22"/>
  <c r="F92" i="22"/>
  <c r="F88" i="22"/>
  <c r="F86" i="22"/>
  <c r="F82" i="22"/>
  <c r="F80" i="22"/>
  <c r="F75" i="22"/>
  <c r="F74" i="22"/>
  <c r="F72" i="22"/>
  <c r="F143" i="22"/>
  <c r="F142" i="22"/>
  <c r="F71" i="22"/>
  <c r="F61" i="22"/>
  <c r="F29" i="22"/>
  <c r="F26" i="22"/>
  <c r="F50" i="22"/>
  <c r="F43" i="22"/>
  <c r="F37" i="22"/>
  <c r="F28" i="22"/>
  <c r="F20" i="22"/>
  <c r="F64" i="22"/>
  <c r="F58" i="22"/>
  <c r="F48" i="22"/>
  <c r="F36" i="22"/>
  <c r="F30" i="22"/>
  <c r="F18" i="22"/>
  <c r="D9" i="22"/>
  <c r="H527" i="23"/>
  <c r="D505" i="23"/>
  <c r="G505" i="23" s="1"/>
  <c r="H505" i="23" s="1"/>
  <c r="F506" i="23"/>
  <c r="G497" i="23"/>
  <c r="H497" i="23" s="1"/>
  <c r="F388" i="23"/>
  <c r="F378" i="23"/>
  <c r="F370" i="23"/>
  <c r="F358" i="23"/>
  <c r="F356" i="23"/>
  <c r="F325" i="23"/>
  <c r="F320" i="23"/>
  <c r="F315" i="23"/>
  <c r="F495" i="23"/>
  <c r="F491" i="23"/>
  <c r="F484" i="23"/>
  <c r="F448" i="23"/>
  <c r="F437" i="23"/>
  <c r="F417" i="23"/>
  <c r="F412" i="23"/>
  <c r="F406" i="23"/>
  <c r="F399" i="23"/>
  <c r="F392" i="23"/>
  <c r="F390" i="23"/>
  <c r="F381" i="23"/>
  <c r="F369" i="23"/>
  <c r="F335" i="23"/>
  <c r="F333" i="23"/>
  <c r="F319" i="23"/>
  <c r="F317" i="23"/>
  <c r="F314" i="23"/>
  <c r="F311" i="23"/>
  <c r="F303" i="23"/>
  <c r="F301" i="23"/>
  <c r="F298" i="23"/>
  <c r="F296" i="23"/>
  <c r="F387" i="23"/>
  <c r="F377" i="23"/>
  <c r="F365" i="23"/>
  <c r="F363" i="23"/>
  <c r="F354" i="23"/>
  <c r="F345" i="23"/>
  <c r="F330" i="23"/>
  <c r="F326" i="23"/>
  <c r="F310" i="23"/>
  <c r="F305" i="23"/>
  <c r="F492" i="23"/>
  <c r="F485" i="23"/>
  <c r="F483" i="23"/>
  <c r="F479" i="23"/>
  <c r="F478" i="23"/>
  <c r="F464" i="23"/>
  <c r="F460" i="23"/>
  <c r="F428" i="23"/>
  <c r="F411" i="23"/>
  <c r="F403" i="23"/>
  <c r="F393" i="23"/>
  <c r="F389" i="23"/>
  <c r="F371" i="23"/>
  <c r="F347" i="23"/>
  <c r="F339" i="23"/>
  <c r="F334" i="23"/>
  <c r="F332" i="23"/>
  <c r="F318" i="23"/>
  <c r="F307" i="23"/>
  <c r="F304" i="23"/>
  <c r="F302" i="23"/>
  <c r="F297" i="23"/>
  <c r="F295" i="23"/>
  <c r="F286" i="23"/>
  <c r="F268" i="23"/>
  <c r="F247" i="23"/>
  <c r="F240" i="23"/>
  <c r="F232" i="23"/>
  <c r="F182" i="23"/>
  <c r="F179" i="23"/>
  <c r="F177" i="23"/>
  <c r="F175" i="23"/>
  <c r="F173" i="23"/>
  <c r="F170" i="23"/>
  <c r="F167" i="23"/>
  <c r="F161" i="23"/>
  <c r="F270" i="23"/>
  <c r="F252" i="23"/>
  <c r="F249" i="23"/>
  <c r="F243" i="23"/>
  <c r="F196" i="23"/>
  <c r="F166" i="23"/>
  <c r="F160" i="23"/>
  <c r="F157" i="23"/>
  <c r="F273" i="23"/>
  <c r="F263" i="23"/>
  <c r="F256" i="23"/>
  <c r="F245" i="23"/>
  <c r="F231" i="23"/>
  <c r="F206" i="23"/>
  <c r="F186" i="23"/>
  <c r="F183" i="23"/>
  <c r="F178" i="23"/>
  <c r="F176" i="23"/>
  <c r="F174" i="23"/>
  <c r="F165" i="23"/>
  <c r="F159" i="23"/>
  <c r="F266" i="23"/>
  <c r="F262" i="23"/>
  <c r="F253" i="23"/>
  <c r="F244" i="23"/>
  <c r="F238" i="23"/>
  <c r="F235" i="23"/>
  <c r="F208" i="23"/>
  <c r="F191" i="23"/>
  <c r="F180" i="23"/>
  <c r="F158" i="23"/>
  <c r="F156" i="23"/>
  <c r="F107" i="23"/>
  <c r="F103" i="23"/>
  <c r="F95" i="23"/>
  <c r="F93" i="23"/>
  <c r="F91" i="23"/>
  <c r="F86" i="23"/>
  <c r="F83" i="23"/>
  <c r="F81" i="23"/>
  <c r="F80" i="23"/>
  <c r="F131" i="23"/>
  <c r="F127" i="23"/>
  <c r="F123" i="23"/>
  <c r="F120" i="23"/>
  <c r="F118" i="23"/>
  <c r="F115" i="23"/>
  <c r="F112" i="23"/>
  <c r="F88" i="23"/>
  <c r="F77" i="23"/>
  <c r="F74" i="23"/>
  <c r="F72" i="23"/>
  <c r="F104" i="23"/>
  <c r="F102" i="23"/>
  <c r="F97" i="23"/>
  <c r="F94" i="23"/>
  <c r="F92" i="23"/>
  <c r="F82" i="23"/>
  <c r="F142" i="23"/>
  <c r="F138" i="23"/>
  <c r="F137" i="23"/>
  <c r="F132" i="23"/>
  <c r="F122" i="23"/>
  <c r="F119" i="23"/>
  <c r="F113" i="23"/>
  <c r="F99" i="23"/>
  <c r="F87" i="23"/>
  <c r="F78" i="23"/>
  <c r="F73" i="23"/>
  <c r="G70" i="23"/>
  <c r="H70" i="23" s="1"/>
  <c r="F61" i="23"/>
  <c r="F52" i="23"/>
  <c r="F50" i="23"/>
  <c r="F34" i="23"/>
  <c r="F26" i="23"/>
  <c r="F23" i="23"/>
  <c r="F47" i="23"/>
  <c r="F42" i="23"/>
  <c r="F39" i="23"/>
  <c r="F37" i="23"/>
  <c r="F28" i="23"/>
  <c r="F25" i="23"/>
  <c r="F22" i="23"/>
  <c r="F21" i="23"/>
  <c r="F58" i="23"/>
  <c r="F24" i="23"/>
  <c r="E506" i="24"/>
  <c r="H506" i="24" s="1"/>
  <c r="H519" i="24"/>
  <c r="H511" i="24"/>
  <c r="G529" i="24"/>
  <c r="H529" i="24" s="1"/>
  <c r="D505" i="24"/>
  <c r="F508" i="24" s="1"/>
  <c r="F295" i="24"/>
  <c r="F298" i="24"/>
  <c r="F301" i="24"/>
  <c r="F308" i="24"/>
  <c r="F318" i="24"/>
  <c r="F330" i="24"/>
  <c r="F332" i="24"/>
  <c r="F334" i="24"/>
  <c r="F337" i="24"/>
  <c r="F340" i="24"/>
  <c r="F354" i="24"/>
  <c r="F359" i="24"/>
  <c r="F363" i="24"/>
  <c r="F369" i="24"/>
  <c r="F378" i="24"/>
  <c r="F419" i="24"/>
  <c r="F422" i="24"/>
  <c r="F433" i="24"/>
  <c r="F436" i="24"/>
  <c r="F449" i="24"/>
  <c r="G294" i="24"/>
  <c r="F296" i="24"/>
  <c r="F311" i="24"/>
  <c r="F314" i="24"/>
  <c r="F326" i="24"/>
  <c r="F344" i="24"/>
  <c r="F346" i="24"/>
  <c r="F357" i="24"/>
  <c r="F372" i="24"/>
  <c r="F387" i="24"/>
  <c r="F406" i="24"/>
  <c r="F412" i="24"/>
  <c r="F462" i="24"/>
  <c r="F484" i="24"/>
  <c r="F300" i="24"/>
  <c r="F303" i="24"/>
  <c r="F317" i="24"/>
  <c r="F333" i="24"/>
  <c r="F335" i="24"/>
  <c r="F339" i="24"/>
  <c r="F342" i="24"/>
  <c r="F353" i="24"/>
  <c r="F370" i="24"/>
  <c r="F377" i="24"/>
  <c r="F393" i="24"/>
  <c r="F437" i="24"/>
  <c r="F447" i="24"/>
  <c r="F463" i="24"/>
  <c r="F467" i="24"/>
  <c r="F479" i="24"/>
  <c r="F491" i="24"/>
  <c r="F294" i="24"/>
  <c r="F297" i="24"/>
  <c r="F307" i="24"/>
  <c r="F310" i="24"/>
  <c r="F315" i="24"/>
  <c r="F327" i="24"/>
  <c r="F345" i="24"/>
  <c r="F347" i="24"/>
  <c r="F350" i="24"/>
  <c r="F358" i="24"/>
  <c r="F365" i="24"/>
  <c r="F381" i="24"/>
  <c r="F401" i="24"/>
  <c r="F405" i="24"/>
  <c r="F408" i="24"/>
  <c r="F411" i="24"/>
  <c r="F432" i="24"/>
  <c r="F441" i="24"/>
  <c r="F468" i="24"/>
  <c r="F485" i="24"/>
  <c r="D12" i="24"/>
  <c r="G12" i="24" s="1"/>
  <c r="G496" i="24"/>
  <c r="H496" i="24" s="1"/>
  <c r="F277" i="24"/>
  <c r="F273" i="24"/>
  <c r="F178" i="24"/>
  <c r="F177" i="24"/>
  <c r="F174" i="24"/>
  <c r="F173" i="24"/>
  <c r="F165" i="24"/>
  <c r="F159" i="24"/>
  <c r="F158" i="24"/>
  <c r="F157" i="24"/>
  <c r="F268" i="24"/>
  <c r="F256" i="24"/>
  <c r="F247" i="24"/>
  <c r="F239" i="24"/>
  <c r="F238" i="24"/>
  <c r="F232" i="24"/>
  <c r="F228" i="24"/>
  <c r="F226" i="24"/>
  <c r="F218" i="24"/>
  <c r="F216" i="24"/>
  <c r="F212" i="24"/>
  <c r="F208" i="24"/>
  <c r="F205" i="24"/>
  <c r="F203" i="24"/>
  <c r="F259" i="24"/>
  <c r="F196" i="24"/>
  <c r="F187" i="24"/>
  <c r="F186" i="24"/>
  <c r="F183" i="24"/>
  <c r="F182" i="24"/>
  <c r="F176" i="24"/>
  <c r="F266" i="24"/>
  <c r="F249" i="24"/>
  <c r="F244" i="24"/>
  <c r="F237" i="24"/>
  <c r="F235" i="24"/>
  <c r="F231" i="24"/>
  <c r="F229" i="24"/>
  <c r="F219" i="24"/>
  <c r="F169" i="24"/>
  <c r="F134" i="24"/>
  <c r="F120" i="24"/>
  <c r="F118" i="24"/>
  <c r="F116" i="24"/>
  <c r="F100" i="24"/>
  <c r="F99" i="24"/>
  <c r="F82" i="24"/>
  <c r="F73" i="24"/>
  <c r="F131" i="24"/>
  <c r="F113" i="24"/>
  <c r="F98" i="24"/>
  <c r="F93" i="24"/>
  <c r="F121" i="24"/>
  <c r="F119" i="24"/>
  <c r="F117" i="24"/>
  <c r="F115" i="24"/>
  <c r="F88" i="24"/>
  <c r="F83" i="24"/>
  <c r="F77" i="24"/>
  <c r="F74" i="24"/>
  <c r="F72" i="24"/>
  <c r="F145" i="24"/>
  <c r="F137" i="24"/>
  <c r="F123" i="24"/>
  <c r="F112" i="24"/>
  <c r="F104" i="24"/>
  <c r="F102" i="24"/>
  <c r="F97" i="24"/>
  <c r="F92" i="24"/>
  <c r="F86" i="24"/>
  <c r="F80" i="24"/>
  <c r="F18" i="24"/>
  <c r="D9" i="24"/>
  <c r="G9" i="24" s="1"/>
  <c r="D8" i="24"/>
  <c r="F42" i="24"/>
  <c r="F36" i="24"/>
  <c r="F27" i="24"/>
  <c r="F22" i="24"/>
  <c r="F50" i="24"/>
  <c r="F39" i="24"/>
  <c r="F64" i="24"/>
  <c r="F53" i="24"/>
  <c r="F44" i="24"/>
  <c r="F43" i="24"/>
  <c r="F28" i="24"/>
  <c r="F58" i="24"/>
  <c r="F48" i="24"/>
  <c r="H525" i="25"/>
  <c r="G528" i="25"/>
  <c r="H528" i="25" s="1"/>
  <c r="D505" i="25"/>
  <c r="F505" i="25" s="1"/>
  <c r="F497" i="25"/>
  <c r="F485" i="25"/>
  <c r="F483" i="25"/>
  <c r="F480" i="25"/>
  <c r="F478" i="25"/>
  <c r="F463" i="25"/>
  <c r="F460" i="25"/>
  <c r="F458" i="25"/>
  <c r="F447" i="25"/>
  <c r="F437" i="25"/>
  <c r="F407" i="25"/>
  <c r="F405" i="25"/>
  <c r="F403" i="25"/>
  <c r="F385" i="25"/>
  <c r="F365" i="25"/>
  <c r="F339" i="25"/>
  <c r="F337" i="25"/>
  <c r="F335" i="25"/>
  <c r="F333" i="25"/>
  <c r="F326" i="25"/>
  <c r="F312" i="25"/>
  <c r="F310" i="25"/>
  <c r="F305" i="25"/>
  <c r="F303" i="25"/>
  <c r="F494" i="25"/>
  <c r="F492" i="25"/>
  <c r="F467" i="25"/>
  <c r="F455" i="25"/>
  <c r="F449" i="25"/>
  <c r="F441" i="25"/>
  <c r="F432" i="25"/>
  <c r="F422" i="25"/>
  <c r="F420" i="25"/>
  <c r="F415" i="25"/>
  <c r="F412" i="25"/>
  <c r="F398" i="25"/>
  <c r="F392" i="25"/>
  <c r="F387" i="25"/>
  <c r="F383" i="25"/>
  <c r="F379" i="25"/>
  <c r="F378" i="25"/>
  <c r="F371" i="25"/>
  <c r="F369" i="25"/>
  <c r="F364" i="25"/>
  <c r="F363" i="25"/>
  <c r="F358" i="25"/>
  <c r="F356" i="25"/>
  <c r="F347" i="25"/>
  <c r="F345" i="25"/>
  <c r="F319" i="25"/>
  <c r="F317" i="25"/>
  <c r="F314" i="25"/>
  <c r="F307" i="25"/>
  <c r="F302" i="25"/>
  <c r="F298" i="25"/>
  <c r="F296" i="25"/>
  <c r="F491" i="25"/>
  <c r="F484" i="25"/>
  <c r="F464" i="25"/>
  <c r="F462" i="25"/>
  <c r="F452" i="25"/>
  <c r="F448" i="25"/>
  <c r="F446" i="25"/>
  <c r="F434" i="25"/>
  <c r="F408" i="25"/>
  <c r="F406" i="25"/>
  <c r="F402" i="25"/>
  <c r="F350" i="25"/>
  <c r="F340" i="25"/>
  <c r="F338" i="25"/>
  <c r="F334" i="25"/>
  <c r="F332" i="25"/>
  <c r="F330" i="25"/>
  <c r="F328" i="25"/>
  <c r="F327" i="25"/>
  <c r="F311" i="25"/>
  <c r="F309" i="25"/>
  <c r="F304" i="25"/>
  <c r="F493" i="25"/>
  <c r="F476" i="25"/>
  <c r="F468" i="25"/>
  <c r="F461" i="25"/>
  <c r="F456" i="25"/>
  <c r="F433" i="25"/>
  <c r="F431" i="25"/>
  <c r="F429" i="25"/>
  <c r="F421" i="25"/>
  <c r="F411" i="25"/>
  <c r="F401" i="25"/>
  <c r="F393" i="25"/>
  <c r="F391" i="25"/>
  <c r="F380" i="25"/>
  <c r="F377" i="25"/>
  <c r="F375" i="25"/>
  <c r="F372" i="25"/>
  <c r="F370" i="25"/>
  <c r="F368" i="25"/>
  <c r="F357" i="25"/>
  <c r="F354" i="25"/>
  <c r="F346" i="25"/>
  <c r="F344" i="25"/>
  <c r="F323" i="25"/>
  <c r="F320" i="25"/>
  <c r="F318" i="25"/>
  <c r="F315" i="25"/>
  <c r="F308" i="25"/>
  <c r="F301" i="25"/>
  <c r="F297" i="25"/>
  <c r="F295" i="25"/>
  <c r="F268" i="25"/>
  <c r="F237" i="25"/>
  <c r="F231" i="25"/>
  <c r="F230" i="25"/>
  <c r="F228" i="25"/>
  <c r="F219" i="25"/>
  <c r="F214" i="25"/>
  <c r="F206" i="25"/>
  <c r="F203" i="25"/>
  <c r="F179" i="25"/>
  <c r="F178" i="25"/>
  <c r="F176" i="25"/>
  <c r="F174" i="25"/>
  <c r="F166" i="25"/>
  <c r="F153" i="25"/>
  <c r="F274" i="25"/>
  <c r="F273" i="25"/>
  <c r="F255" i="25"/>
  <c r="F250" i="25"/>
  <c r="F248" i="25"/>
  <c r="F246" i="25"/>
  <c r="F244" i="25"/>
  <c r="F211" i="25"/>
  <c r="F200" i="25"/>
  <c r="F186" i="25"/>
  <c r="F183" i="25"/>
  <c r="F181" i="25"/>
  <c r="F159" i="25"/>
  <c r="F157" i="25"/>
  <c r="F257" i="25"/>
  <c r="F240" i="25"/>
  <c r="F238" i="25"/>
  <c r="F232" i="25"/>
  <c r="F229" i="25"/>
  <c r="F218" i="25"/>
  <c r="F213" i="25"/>
  <c r="F208" i="25"/>
  <c r="F199" i="25"/>
  <c r="F196" i="25"/>
  <c r="F177" i="25"/>
  <c r="F175" i="25"/>
  <c r="F173" i="25"/>
  <c r="F170" i="25"/>
  <c r="F169" i="25"/>
  <c r="F165" i="25"/>
  <c r="F163" i="25"/>
  <c r="F154" i="25"/>
  <c r="F283" i="25"/>
  <c r="F256" i="25"/>
  <c r="F249" i="25"/>
  <c r="F247" i="25"/>
  <c r="F243" i="25"/>
  <c r="F235" i="25"/>
  <c r="F222" i="25"/>
  <c r="F216" i="25"/>
  <c r="F182" i="25"/>
  <c r="F158" i="25"/>
  <c r="F156" i="25"/>
  <c r="F142" i="25"/>
  <c r="F139" i="25"/>
  <c r="F137" i="25"/>
  <c r="F134" i="25"/>
  <c r="F131" i="25"/>
  <c r="F129" i="25"/>
  <c r="F127" i="25"/>
  <c r="F125" i="25"/>
  <c r="F123" i="25"/>
  <c r="F121" i="25"/>
  <c r="F119" i="25"/>
  <c r="F116" i="25"/>
  <c r="F113" i="25"/>
  <c r="F107" i="25"/>
  <c r="F103" i="25"/>
  <c r="F99" i="25"/>
  <c r="F93" i="25"/>
  <c r="F91" i="25"/>
  <c r="F78" i="25"/>
  <c r="F141" i="25"/>
  <c r="F110" i="25"/>
  <c r="F90" i="25"/>
  <c r="F88" i="25"/>
  <c r="F86" i="25"/>
  <c r="F84" i="25"/>
  <c r="F82" i="25"/>
  <c r="F80" i="25"/>
  <c r="F74" i="25"/>
  <c r="F72" i="25"/>
  <c r="F145" i="25"/>
  <c r="F143" i="25"/>
  <c r="F140" i="25"/>
  <c r="F138" i="25"/>
  <c r="F130" i="25"/>
  <c r="F128" i="25"/>
  <c r="F126" i="25"/>
  <c r="F124" i="25"/>
  <c r="F122" i="25"/>
  <c r="F120" i="25"/>
  <c r="F118" i="25"/>
  <c r="F115" i="25"/>
  <c r="F112" i="25"/>
  <c r="F104" i="25"/>
  <c r="F102" i="25"/>
  <c r="F100" i="25"/>
  <c r="F98" i="25"/>
  <c r="F94" i="25"/>
  <c r="F92" i="25"/>
  <c r="F77" i="25"/>
  <c r="F76" i="25"/>
  <c r="F135" i="25"/>
  <c r="F109" i="25"/>
  <c r="F87" i="25"/>
  <c r="F85" i="25"/>
  <c r="F83" i="25"/>
  <c r="F75" i="25"/>
  <c r="F73" i="25"/>
  <c r="F71" i="25"/>
  <c r="D9" i="25"/>
  <c r="G9" i="25" s="1"/>
  <c r="F42" i="25"/>
  <c r="F37" i="25"/>
  <c r="F25" i="25"/>
  <c r="F22" i="25"/>
  <c r="F64" i="25"/>
  <c r="F50" i="25"/>
  <c r="F36" i="25"/>
  <c r="F61" i="25"/>
  <c r="F58" i="25"/>
  <c r="F43" i="25"/>
  <c r="F28" i="25"/>
  <c r="F26" i="25"/>
  <c r="F24" i="25"/>
  <c r="F23" i="25"/>
  <c r="F20" i="25"/>
  <c r="F63" i="25"/>
  <c r="F60" i="25"/>
  <c r="F48" i="25"/>
  <c r="G528" i="26"/>
  <c r="H528" i="26" s="1"/>
  <c r="D505" i="26"/>
  <c r="F506" i="26" s="1"/>
  <c r="F466" i="26"/>
  <c r="F455" i="26"/>
  <c r="F418" i="26"/>
  <c r="F330" i="26"/>
  <c r="F323" i="26"/>
  <c r="F318" i="26"/>
  <c r="F297" i="26"/>
  <c r="F492" i="26"/>
  <c r="F411" i="26"/>
  <c r="F358" i="26"/>
  <c r="F304" i="26"/>
  <c r="F379" i="26"/>
  <c r="F356" i="26"/>
  <c r="F315" i="26"/>
  <c r="F302" i="26"/>
  <c r="F478" i="26"/>
  <c r="F458" i="26"/>
  <c r="F408" i="26"/>
  <c r="F377" i="26"/>
  <c r="F353" i="26"/>
  <c r="F319" i="26"/>
  <c r="F485" i="26"/>
  <c r="F483" i="26"/>
  <c r="F480" i="26"/>
  <c r="F475" i="26"/>
  <c r="F463" i="26"/>
  <c r="F460" i="26"/>
  <c r="F441" i="26"/>
  <c r="F438" i="26"/>
  <c r="F432" i="26"/>
  <c r="F430" i="26"/>
  <c r="F407" i="26"/>
  <c r="F398" i="26"/>
  <c r="F392" i="26"/>
  <c r="F388" i="26"/>
  <c r="F370" i="26"/>
  <c r="F365" i="26"/>
  <c r="F363" i="26"/>
  <c r="F347" i="26"/>
  <c r="F345" i="26"/>
  <c r="F343" i="26"/>
  <c r="F339" i="26"/>
  <c r="F337" i="26"/>
  <c r="F334" i="26"/>
  <c r="F332" i="26"/>
  <c r="F327" i="26"/>
  <c r="F321" i="26"/>
  <c r="F312" i="26"/>
  <c r="F310" i="26"/>
  <c r="F308" i="26"/>
  <c r="F496" i="26"/>
  <c r="F493" i="26"/>
  <c r="F491" i="26"/>
  <c r="F469" i="26"/>
  <c r="F467" i="26"/>
  <c r="F457" i="26"/>
  <c r="F429" i="26"/>
  <c r="F412" i="26"/>
  <c r="F410" i="26"/>
  <c r="F401" i="26"/>
  <c r="F380" i="26"/>
  <c r="F378" i="26"/>
  <c r="F357" i="26"/>
  <c r="F354" i="26"/>
  <c r="F350" i="26"/>
  <c r="F324" i="26"/>
  <c r="F320" i="26"/>
  <c r="F317" i="26"/>
  <c r="F314" i="26"/>
  <c r="F305" i="26"/>
  <c r="F303" i="26"/>
  <c r="F301" i="26"/>
  <c r="F298" i="26"/>
  <c r="F296" i="26"/>
  <c r="F495" i="26"/>
  <c r="F484" i="26"/>
  <c r="F476" i="26"/>
  <c r="F464" i="26"/>
  <c r="F437" i="26"/>
  <c r="F433" i="26"/>
  <c r="F428" i="26"/>
  <c r="F422" i="26"/>
  <c r="F409" i="26"/>
  <c r="F406" i="26"/>
  <c r="F403" i="26"/>
  <c r="F393" i="26"/>
  <c r="F391" i="26"/>
  <c r="F389" i="26"/>
  <c r="F387" i="26"/>
  <c r="F385" i="26"/>
  <c r="F382" i="26"/>
  <c r="F375" i="26"/>
  <c r="F372" i="26"/>
  <c r="F369" i="26"/>
  <c r="F364" i="26"/>
  <c r="F362" i="26"/>
  <c r="F359" i="26"/>
  <c r="F344" i="26"/>
  <c r="F340" i="26"/>
  <c r="F335" i="26"/>
  <c r="F333" i="26"/>
  <c r="F328" i="26"/>
  <c r="F326" i="26"/>
  <c r="F311" i="26"/>
  <c r="F307" i="26"/>
  <c r="G294" i="26"/>
  <c r="H294" i="26" s="1"/>
  <c r="F281" i="26"/>
  <c r="F273" i="26"/>
  <c r="F262" i="26"/>
  <c r="F258" i="26"/>
  <c r="F253" i="26"/>
  <c r="F251" i="26"/>
  <c r="F244" i="26"/>
  <c r="F242" i="26"/>
  <c r="F233" i="26"/>
  <c r="F231" i="26"/>
  <c r="F215" i="26"/>
  <c r="F198" i="26"/>
  <c r="F182" i="26"/>
  <c r="F177" i="26"/>
  <c r="F175" i="26"/>
  <c r="F173" i="26"/>
  <c r="F166" i="26"/>
  <c r="F164" i="26"/>
  <c r="F156" i="26"/>
  <c r="F286" i="26"/>
  <c r="F280" i="26"/>
  <c r="F266" i="26"/>
  <c r="F264" i="26"/>
  <c r="F248" i="26"/>
  <c r="F246" i="26"/>
  <c r="F239" i="26"/>
  <c r="F237" i="26"/>
  <c r="F228" i="26"/>
  <c r="F214" i="26"/>
  <c r="F212" i="26"/>
  <c r="F209" i="26"/>
  <c r="F184" i="26"/>
  <c r="F179" i="26"/>
  <c r="F170" i="26"/>
  <c r="F161" i="26"/>
  <c r="F158" i="26"/>
  <c r="F153" i="26"/>
  <c r="F285" i="26"/>
  <c r="F268" i="26"/>
  <c r="F254" i="26"/>
  <c r="F252" i="26"/>
  <c r="F234" i="26"/>
  <c r="F232" i="26"/>
  <c r="F216" i="26"/>
  <c r="F211" i="26"/>
  <c r="F196" i="26"/>
  <c r="F189" i="26"/>
  <c r="F186" i="26"/>
  <c r="F183" i="26"/>
  <c r="F181" i="26"/>
  <c r="F178" i="26"/>
  <c r="F176" i="26"/>
  <c r="F174" i="26"/>
  <c r="F172" i="26"/>
  <c r="F165" i="26"/>
  <c r="F160" i="26"/>
  <c r="F157" i="26"/>
  <c r="F259" i="26"/>
  <c r="F256" i="26"/>
  <c r="F249" i="26"/>
  <c r="F247" i="26"/>
  <c r="F240" i="26"/>
  <c r="F238" i="26"/>
  <c r="F229" i="26"/>
  <c r="F218" i="26"/>
  <c r="F213" i="26"/>
  <c r="F208" i="26"/>
  <c r="F169" i="26"/>
  <c r="F159" i="26"/>
  <c r="F154" i="26"/>
  <c r="G151" i="26"/>
  <c r="H151" i="26" s="1"/>
  <c r="F122" i="26"/>
  <c r="F120" i="26"/>
  <c r="F118" i="26"/>
  <c r="F113" i="26"/>
  <c r="F110" i="26"/>
  <c r="F145" i="26"/>
  <c r="F143" i="26"/>
  <c r="F141" i="26"/>
  <c r="F134" i="26"/>
  <c r="F132" i="26"/>
  <c r="F130" i="26"/>
  <c r="F126" i="26"/>
  <c r="F115" i="26"/>
  <c r="F109" i="26"/>
  <c r="F99" i="26"/>
  <c r="F93" i="26"/>
  <c r="F91" i="26"/>
  <c r="F89" i="26"/>
  <c r="F87" i="26"/>
  <c r="F85" i="26"/>
  <c r="F83" i="26"/>
  <c r="F78" i="26"/>
  <c r="F76" i="26"/>
  <c r="F74" i="26"/>
  <c r="F72" i="26"/>
  <c r="F123" i="26"/>
  <c r="F121" i="26"/>
  <c r="F119" i="26"/>
  <c r="F112" i="26"/>
  <c r="F144" i="26"/>
  <c r="F142" i="26"/>
  <c r="F131" i="26"/>
  <c r="F129" i="26"/>
  <c r="F127" i="26"/>
  <c r="F116" i="26"/>
  <c r="F111" i="26"/>
  <c r="F107" i="26"/>
  <c r="F104" i="26"/>
  <c r="F102" i="26"/>
  <c r="F100" i="26"/>
  <c r="F98" i="26"/>
  <c r="F96" i="26"/>
  <c r="F94" i="26"/>
  <c r="F92" i="26"/>
  <c r="F90" i="26"/>
  <c r="F88" i="26"/>
  <c r="F86" i="26"/>
  <c r="F84" i="26"/>
  <c r="F82" i="26"/>
  <c r="F80" i="26"/>
  <c r="F77" i="26"/>
  <c r="F73" i="26"/>
  <c r="F71" i="26"/>
  <c r="F58" i="26"/>
  <c r="F42" i="26"/>
  <c r="F64" i="26"/>
  <c r="F62" i="26"/>
  <c r="F60" i="26"/>
  <c r="F57" i="26"/>
  <c r="F52" i="26"/>
  <c r="F50" i="26"/>
  <c r="F48" i="26"/>
  <c r="F45" i="26"/>
  <c r="F37" i="26"/>
  <c r="F36" i="26"/>
  <c r="F34" i="26"/>
  <c r="F20" i="26"/>
  <c r="F56" i="26"/>
  <c r="F43" i="26"/>
  <c r="F40" i="26"/>
  <c r="F59" i="26"/>
  <c r="F51" i="26"/>
  <c r="F39" i="26"/>
  <c r="F33" i="26"/>
  <c r="F30" i="26"/>
  <c r="F28" i="26"/>
  <c r="F26" i="26"/>
  <c r="F22" i="26"/>
  <c r="F21" i="26"/>
  <c r="H506" i="27"/>
  <c r="H528" i="27"/>
  <c r="H511" i="27"/>
  <c r="D505" i="27"/>
  <c r="F506" i="27" s="1"/>
  <c r="F528" i="27"/>
  <c r="F493" i="27"/>
  <c r="F495" i="27"/>
  <c r="F491" i="27"/>
  <c r="F489" i="27"/>
  <c r="F487" i="27"/>
  <c r="F485" i="27"/>
  <c r="F483" i="27"/>
  <c r="F468" i="27"/>
  <c r="F467" i="27"/>
  <c r="F460" i="27"/>
  <c r="F458" i="27"/>
  <c r="F437" i="27"/>
  <c r="F434" i="27"/>
  <c r="F432" i="27"/>
  <c r="F428" i="27"/>
  <c r="F409" i="27"/>
  <c r="F405" i="27"/>
  <c r="F397" i="27"/>
  <c r="F380" i="27"/>
  <c r="F378" i="27"/>
  <c r="F375" i="27"/>
  <c r="F358" i="27"/>
  <c r="F356" i="27"/>
  <c r="F354" i="27"/>
  <c r="F352" i="27"/>
  <c r="F340" i="27"/>
  <c r="F338" i="27"/>
  <c r="F334" i="27"/>
  <c r="F332" i="27"/>
  <c r="F318" i="27"/>
  <c r="F316" i="27"/>
  <c r="F315" i="27"/>
  <c r="F311" i="27"/>
  <c r="F307" i="27"/>
  <c r="F497" i="27"/>
  <c r="F479" i="27"/>
  <c r="F474" i="27"/>
  <c r="F472" i="27"/>
  <c r="F471" i="27"/>
  <c r="F420" i="27"/>
  <c r="F416" i="27"/>
  <c r="F411" i="27"/>
  <c r="F401" i="27"/>
  <c r="F393" i="27"/>
  <c r="F391" i="27"/>
  <c r="F387" i="27"/>
  <c r="F347" i="27"/>
  <c r="F345" i="27"/>
  <c r="F343" i="27"/>
  <c r="F342" i="27"/>
  <c r="F326" i="27"/>
  <c r="F324" i="27"/>
  <c r="F321" i="27"/>
  <c r="F304" i="27"/>
  <c r="F301" i="27"/>
  <c r="F297" i="27"/>
  <c r="F492" i="27"/>
  <c r="F490" i="27"/>
  <c r="F488" i="27"/>
  <c r="F486" i="27"/>
  <c r="F484" i="27"/>
  <c r="F482" i="27"/>
  <c r="F459" i="27"/>
  <c r="F457" i="27"/>
  <c r="F446" i="27"/>
  <c r="F441" i="27"/>
  <c r="F436" i="27"/>
  <c r="F433" i="27"/>
  <c r="F431" i="27"/>
  <c r="F422" i="27"/>
  <c r="F413" i="27"/>
  <c r="F408" i="27"/>
  <c r="F406" i="27"/>
  <c r="F403" i="27"/>
  <c r="F398" i="27"/>
  <c r="F381" i="27"/>
  <c r="F379" i="27"/>
  <c r="F377" i="27"/>
  <c r="F374" i="27"/>
  <c r="F370" i="27"/>
  <c r="F365" i="27"/>
  <c r="F363" i="27"/>
  <c r="F357" i="27"/>
  <c r="F353" i="27"/>
  <c r="F350" i="27"/>
  <c r="F341" i="27"/>
  <c r="F339" i="27"/>
  <c r="F337" i="27"/>
  <c r="F335" i="27"/>
  <c r="F333" i="27"/>
  <c r="F330" i="27"/>
  <c r="F320" i="27"/>
  <c r="F319" i="27"/>
  <c r="F317" i="27"/>
  <c r="F314" i="27"/>
  <c r="F310" i="27"/>
  <c r="F308" i="27"/>
  <c r="F478" i="27"/>
  <c r="F475" i="27"/>
  <c r="F473" i="27"/>
  <c r="F463" i="27"/>
  <c r="F456" i="27"/>
  <c r="F417" i="27"/>
  <c r="F412" i="27"/>
  <c r="F410" i="27"/>
  <c r="F392" i="27"/>
  <c r="F390" i="27"/>
  <c r="F388" i="27"/>
  <c r="F383" i="27"/>
  <c r="F369" i="27"/>
  <c r="F346" i="27"/>
  <c r="F344" i="27"/>
  <c r="F327" i="27"/>
  <c r="F325" i="27"/>
  <c r="F323" i="27"/>
  <c r="F305" i="27"/>
  <c r="F302" i="27"/>
  <c r="F298" i="27"/>
  <c r="F296" i="27"/>
  <c r="G294" i="27"/>
  <c r="F286" i="27"/>
  <c r="F274" i="27"/>
  <c r="F268" i="27"/>
  <c r="F259" i="27"/>
  <c r="F254" i="27"/>
  <c r="F252" i="27"/>
  <c r="F249" i="27"/>
  <c r="F247" i="27"/>
  <c r="F243" i="27"/>
  <c r="F237" i="27"/>
  <c r="F235" i="27"/>
  <c r="F232" i="27"/>
  <c r="F230" i="27"/>
  <c r="F229" i="27"/>
  <c r="F226" i="27"/>
  <c r="F222" i="27"/>
  <c r="F216" i="27"/>
  <c r="F213" i="27"/>
  <c r="F209" i="27"/>
  <c r="F201" i="27"/>
  <c r="F195" i="27"/>
  <c r="F192" i="27"/>
  <c r="F186" i="27"/>
  <c r="F183" i="27"/>
  <c r="F178" i="27"/>
  <c r="F176" i="27"/>
  <c r="F174" i="27"/>
  <c r="F172" i="27"/>
  <c r="F283" i="27"/>
  <c r="F273" i="27"/>
  <c r="F246" i="27"/>
  <c r="F242" i="27"/>
  <c r="F168" i="27"/>
  <c r="F165" i="27"/>
  <c r="F163" i="27"/>
  <c r="F158" i="27"/>
  <c r="F156" i="27"/>
  <c r="F276" i="27"/>
  <c r="F267" i="27"/>
  <c r="F262" i="27"/>
  <c r="F256" i="27"/>
  <c r="F244" i="27"/>
  <c r="F240" i="27"/>
  <c r="F238" i="27"/>
  <c r="F231" i="27"/>
  <c r="F223" i="27"/>
  <c r="F214" i="27"/>
  <c r="F210" i="27"/>
  <c r="F208" i="27"/>
  <c r="F205" i="27"/>
  <c r="F202" i="27"/>
  <c r="F200" i="27"/>
  <c r="F196" i="27"/>
  <c r="F193" i="27"/>
  <c r="F182" i="27"/>
  <c r="F179" i="27"/>
  <c r="F177" i="27"/>
  <c r="F175" i="27"/>
  <c r="F173" i="27"/>
  <c r="F169" i="27"/>
  <c r="F167" i="27"/>
  <c r="F164" i="27"/>
  <c r="F159" i="27"/>
  <c r="F157" i="27"/>
  <c r="F154" i="27"/>
  <c r="F144" i="27"/>
  <c r="F142" i="27"/>
  <c r="F138" i="27"/>
  <c r="F107" i="27"/>
  <c r="F103" i="27"/>
  <c r="F101" i="27"/>
  <c r="F99" i="27"/>
  <c r="F96" i="27"/>
  <c r="F87" i="27"/>
  <c r="F85" i="27"/>
  <c r="F83" i="27"/>
  <c r="F80" i="27"/>
  <c r="F74" i="27"/>
  <c r="F72" i="27"/>
  <c r="F126" i="27"/>
  <c r="F123" i="27"/>
  <c r="F121" i="27"/>
  <c r="F119" i="27"/>
  <c r="F116" i="27"/>
  <c r="F113" i="27"/>
  <c r="F93" i="27"/>
  <c r="F76" i="27"/>
  <c r="F139" i="27"/>
  <c r="F137" i="27"/>
  <c r="F110" i="27"/>
  <c r="F104" i="27"/>
  <c r="F102" i="27"/>
  <c r="F100" i="27"/>
  <c r="F98" i="27"/>
  <c r="F88" i="27"/>
  <c r="F86" i="27"/>
  <c r="F84" i="27"/>
  <c r="F82" i="27"/>
  <c r="F73" i="27"/>
  <c r="F145" i="27"/>
  <c r="F134" i="27"/>
  <c r="F131" i="27"/>
  <c r="F127" i="27"/>
  <c r="F125" i="27"/>
  <c r="F124" i="27"/>
  <c r="F120" i="27"/>
  <c r="F118" i="27"/>
  <c r="F115" i="27"/>
  <c r="F112" i="27"/>
  <c r="F94" i="27"/>
  <c r="F92" i="27"/>
  <c r="F78" i="27"/>
  <c r="F77" i="27"/>
  <c r="F71" i="27"/>
  <c r="F63" i="27"/>
  <c r="F61" i="27"/>
  <c r="F59" i="27"/>
  <c r="F57" i="27"/>
  <c r="F49" i="27"/>
  <c r="F46" i="27"/>
  <c r="F38" i="27"/>
  <c r="F37" i="27"/>
  <c r="F34" i="27"/>
  <c r="F27" i="27"/>
  <c r="F25" i="27"/>
  <c r="F42" i="27"/>
  <c r="F22" i="27"/>
  <c r="F20" i="27"/>
  <c r="F64" i="27"/>
  <c r="F60" i="27"/>
  <c r="F58" i="27"/>
  <c r="F52" i="27"/>
  <c r="F50" i="27"/>
  <c r="F48" i="27"/>
  <c r="F39" i="27"/>
  <c r="F36" i="27"/>
  <c r="F33" i="27"/>
  <c r="F28" i="27"/>
  <c r="F26" i="27"/>
  <c r="G528" i="28"/>
  <c r="H528" i="28" s="1"/>
  <c r="D505" i="28"/>
  <c r="F529" i="28" s="1"/>
  <c r="F499" i="28"/>
  <c r="F497" i="28"/>
  <c r="F495" i="28"/>
  <c r="F493" i="28"/>
  <c r="F491" i="28"/>
  <c r="F489" i="28"/>
  <c r="F487" i="28"/>
  <c r="F485" i="28"/>
  <c r="F483" i="28"/>
  <c r="F481" i="28"/>
  <c r="F393" i="28"/>
  <c r="F391" i="28"/>
  <c r="F389" i="28"/>
  <c r="F387" i="28"/>
  <c r="F385" i="28"/>
  <c r="F382" i="28"/>
  <c r="F380" i="28"/>
  <c r="F378" i="28"/>
  <c r="F376" i="28"/>
  <c r="F374" i="28"/>
  <c r="F358" i="28"/>
  <c r="F356" i="28"/>
  <c r="F354" i="28"/>
  <c r="F351" i="28"/>
  <c r="F480" i="28"/>
  <c r="F478" i="28"/>
  <c r="F476" i="28"/>
  <c r="F470" i="28"/>
  <c r="F468" i="28"/>
  <c r="F466" i="28"/>
  <c r="F464" i="28"/>
  <c r="F462" i="28"/>
  <c r="F460" i="28"/>
  <c r="F458" i="28"/>
  <c r="F456" i="28"/>
  <c r="F454" i="28"/>
  <c r="F452" i="28"/>
  <c r="F449" i="28"/>
  <c r="F447" i="28"/>
  <c r="F445" i="28"/>
  <c r="F443" i="28"/>
  <c r="F441" i="28"/>
  <c r="F439" i="28"/>
  <c r="F437" i="28"/>
  <c r="F435" i="28"/>
  <c r="F433" i="28"/>
  <c r="F431" i="28"/>
  <c r="F429" i="28"/>
  <c r="F426" i="28"/>
  <c r="F422" i="28"/>
  <c r="F420" i="28"/>
  <c r="F418" i="28"/>
  <c r="F416" i="28"/>
  <c r="F414" i="28"/>
  <c r="F412" i="28"/>
  <c r="F410" i="28"/>
  <c r="F408" i="28"/>
  <c r="F406" i="28"/>
  <c r="F404" i="28"/>
  <c r="F402" i="28"/>
  <c r="F400" i="28"/>
  <c r="F398" i="28"/>
  <c r="F396" i="28"/>
  <c r="F395" i="28"/>
  <c r="F373" i="28"/>
  <c r="F371" i="28"/>
  <c r="F369" i="28"/>
  <c r="F364" i="28"/>
  <c r="F363" i="28"/>
  <c r="F361" i="28"/>
  <c r="F346" i="28"/>
  <c r="F344" i="28"/>
  <c r="F342" i="28"/>
  <c r="F340" i="28"/>
  <c r="F338" i="28"/>
  <c r="F336" i="28"/>
  <c r="F334" i="28"/>
  <c r="F332" i="28"/>
  <c r="F330" i="28"/>
  <c r="F328" i="28"/>
  <c r="F326" i="28"/>
  <c r="F324" i="28"/>
  <c r="F322" i="28"/>
  <c r="F320" i="28"/>
  <c r="F318" i="28"/>
  <c r="F316" i="28"/>
  <c r="F314" i="28"/>
  <c r="F312" i="28"/>
  <c r="F310" i="28"/>
  <c r="F308" i="28"/>
  <c r="F305" i="28"/>
  <c r="F303" i="28"/>
  <c r="F301" i="28"/>
  <c r="F299" i="28"/>
  <c r="F297" i="28"/>
  <c r="F498" i="28"/>
  <c r="F496" i="28"/>
  <c r="F494" i="28"/>
  <c r="F492" i="28"/>
  <c r="F490" i="28"/>
  <c r="F484" i="28"/>
  <c r="F392" i="28"/>
  <c r="F390" i="28"/>
  <c r="F388" i="28"/>
  <c r="F386" i="28"/>
  <c r="F384" i="28"/>
  <c r="F383" i="28"/>
  <c r="F381" i="28"/>
  <c r="F379" i="28"/>
  <c r="F377" i="28"/>
  <c r="F375" i="28"/>
  <c r="F360" i="28"/>
  <c r="F359" i="28"/>
  <c r="F357" i="28"/>
  <c r="F355" i="28"/>
  <c r="F353" i="28"/>
  <c r="F350" i="28"/>
  <c r="F479" i="28"/>
  <c r="F477" i="28"/>
  <c r="F475" i="28"/>
  <c r="F473" i="28"/>
  <c r="F471" i="28"/>
  <c r="F469" i="28"/>
  <c r="F467" i="28"/>
  <c r="F465" i="28"/>
  <c r="F463" i="28"/>
  <c r="F461" i="28"/>
  <c r="F459" i="28"/>
  <c r="F457" i="28"/>
  <c r="F455" i="28"/>
  <c r="F453" i="28"/>
  <c r="F451" i="28"/>
  <c r="F450" i="28"/>
  <c r="F448" i="28"/>
  <c r="F446" i="28"/>
  <c r="F444" i="28"/>
  <c r="F442" i="28"/>
  <c r="F440" i="28"/>
  <c r="F438" i="28"/>
  <c r="F436" i="28"/>
  <c r="F434" i="28"/>
  <c r="F432" i="28"/>
  <c r="F430" i="28"/>
  <c r="F428" i="28"/>
  <c r="F425" i="28"/>
  <c r="F423" i="28"/>
  <c r="F421" i="28"/>
  <c r="F419" i="28"/>
  <c r="F417" i="28"/>
  <c r="F415" i="28"/>
  <c r="F413" i="28"/>
  <c r="F411" i="28"/>
  <c r="F409" i="28"/>
  <c r="F407" i="28"/>
  <c r="F405" i="28"/>
  <c r="F403" i="28"/>
  <c r="F401" i="28"/>
  <c r="F399" i="28"/>
  <c r="F397" i="28"/>
  <c r="F394" i="28"/>
  <c r="F372" i="28"/>
  <c r="F370" i="28"/>
  <c r="F368" i="28"/>
  <c r="F365" i="28"/>
  <c r="F362" i="28"/>
  <c r="F347" i="28"/>
  <c r="F345" i="28"/>
  <c r="F343" i="28"/>
  <c r="F341" i="28"/>
  <c r="F339" i="28"/>
  <c r="F337" i="28"/>
  <c r="F335" i="28"/>
  <c r="F333" i="28"/>
  <c r="F331" i="28"/>
  <c r="F329" i="28"/>
  <c r="F327" i="28"/>
  <c r="F325" i="28"/>
  <c r="F323" i="28"/>
  <c r="F321" i="28"/>
  <c r="F319" i="28"/>
  <c r="F317" i="28"/>
  <c r="F315" i="28"/>
  <c r="F313" i="28"/>
  <c r="F311" i="28"/>
  <c r="F309" i="28"/>
  <c r="F307" i="28"/>
  <c r="F304" i="28"/>
  <c r="F302" i="28"/>
  <c r="F300" i="28"/>
  <c r="F298" i="28"/>
  <c r="F296" i="28"/>
  <c r="F288" i="28"/>
  <c r="F285" i="28"/>
  <c r="F282" i="28"/>
  <c r="F280" i="28"/>
  <c r="F268" i="28"/>
  <c r="F266" i="28"/>
  <c r="F264" i="28"/>
  <c r="F262" i="28"/>
  <c r="F284" i="28"/>
  <c r="F274" i="28"/>
  <c r="F272" i="28"/>
  <c r="F270" i="28"/>
  <c r="F259" i="28"/>
  <c r="F257" i="28"/>
  <c r="F255" i="28"/>
  <c r="F254" i="28"/>
  <c r="F252" i="28"/>
  <c r="F250" i="28"/>
  <c r="F248" i="28"/>
  <c r="F246" i="28"/>
  <c r="F244" i="28"/>
  <c r="F242" i="28"/>
  <c r="F240" i="28"/>
  <c r="F238" i="28"/>
  <c r="F236" i="28"/>
  <c r="F234" i="28"/>
  <c r="F232" i="28"/>
  <c r="F230" i="28"/>
  <c r="F228" i="28"/>
  <c r="F226" i="28"/>
  <c r="F223" i="28"/>
  <c r="F221" i="28"/>
  <c r="F219" i="28"/>
  <c r="F217" i="28"/>
  <c r="F215" i="28"/>
  <c r="F213" i="28"/>
  <c r="F211" i="28"/>
  <c r="F209" i="28"/>
  <c r="F207" i="28"/>
  <c r="F206" i="28"/>
  <c r="F204" i="28"/>
  <c r="F202" i="28"/>
  <c r="F200" i="28"/>
  <c r="F198" i="28"/>
  <c r="F196" i="28"/>
  <c r="F189" i="28"/>
  <c r="F187" i="28"/>
  <c r="F185" i="28"/>
  <c r="F183" i="28"/>
  <c r="F181" i="28"/>
  <c r="F179" i="28"/>
  <c r="F177" i="28"/>
  <c r="F175" i="28"/>
  <c r="F173" i="28"/>
  <c r="F170" i="28"/>
  <c r="F168" i="28"/>
  <c r="F166" i="28"/>
  <c r="F164" i="28"/>
  <c r="F162" i="28"/>
  <c r="F160" i="28"/>
  <c r="F158" i="28"/>
  <c r="F156" i="28"/>
  <c r="F153" i="28"/>
  <c r="F287" i="28"/>
  <c r="F286" i="28"/>
  <c r="F283" i="28"/>
  <c r="F281" i="28"/>
  <c r="F278" i="28"/>
  <c r="F277" i="28"/>
  <c r="F267" i="28"/>
  <c r="F265" i="28"/>
  <c r="F263" i="28"/>
  <c r="F261" i="28"/>
  <c r="F276" i="28"/>
  <c r="F273" i="28"/>
  <c r="F271" i="28"/>
  <c r="F269" i="28"/>
  <c r="F258" i="28"/>
  <c r="F256" i="28"/>
  <c r="F253" i="28"/>
  <c r="F251" i="28"/>
  <c r="F249" i="28"/>
  <c r="F247" i="28"/>
  <c r="F245" i="28"/>
  <c r="F243" i="28"/>
  <c r="F239" i="28"/>
  <c r="F237" i="28"/>
  <c r="F235" i="28"/>
  <c r="F233" i="28"/>
  <c r="F231" i="28"/>
  <c r="F229" i="28"/>
  <c r="F222" i="28"/>
  <c r="F220" i="28"/>
  <c r="F218" i="28"/>
  <c r="F216" i="28"/>
  <c r="F214" i="28"/>
  <c r="F212" i="28"/>
  <c r="F210" i="28"/>
  <c r="F208" i="28"/>
  <c r="F205" i="28"/>
  <c r="F203" i="28"/>
  <c r="F201" i="28"/>
  <c r="F199" i="28"/>
  <c r="F197" i="28"/>
  <c r="F195" i="28"/>
  <c r="F192" i="28"/>
  <c r="F190" i="28"/>
  <c r="F188" i="28"/>
  <c r="F186" i="28"/>
  <c r="F184" i="28"/>
  <c r="F182" i="28"/>
  <c r="F180" i="28"/>
  <c r="F178" i="28"/>
  <c r="F176" i="28"/>
  <c r="F174" i="28"/>
  <c r="F172" i="28"/>
  <c r="F169" i="28"/>
  <c r="F167" i="28"/>
  <c r="F165" i="28"/>
  <c r="F163" i="28"/>
  <c r="F161" i="28"/>
  <c r="F159" i="28"/>
  <c r="F157" i="28"/>
  <c r="F155" i="28"/>
  <c r="F154" i="28"/>
  <c r="F152" i="28"/>
  <c r="F113" i="28"/>
  <c r="F111" i="28"/>
  <c r="F109" i="28"/>
  <c r="F107" i="28"/>
  <c r="F105" i="28"/>
  <c r="F103" i="28"/>
  <c r="F101" i="28"/>
  <c r="F99" i="28"/>
  <c r="F97" i="28"/>
  <c r="F95" i="28"/>
  <c r="F93" i="28"/>
  <c r="F91" i="28"/>
  <c r="F87" i="28"/>
  <c r="F85" i="28"/>
  <c r="F83" i="28"/>
  <c r="F81" i="28"/>
  <c r="F77" i="28"/>
  <c r="F75" i="28"/>
  <c r="F73" i="28"/>
  <c r="F145" i="28"/>
  <c r="F143" i="28"/>
  <c r="F141" i="28"/>
  <c r="F139" i="28"/>
  <c r="F137" i="28"/>
  <c r="F135" i="28"/>
  <c r="F133" i="28"/>
  <c r="F131" i="28"/>
  <c r="F129" i="28"/>
  <c r="F127" i="28"/>
  <c r="F125" i="28"/>
  <c r="F123" i="28"/>
  <c r="F121" i="28"/>
  <c r="F119" i="28"/>
  <c r="F117" i="28"/>
  <c r="F115" i="28"/>
  <c r="F112" i="28"/>
  <c r="F110" i="28"/>
  <c r="F108" i="28"/>
  <c r="F106" i="28"/>
  <c r="F104" i="28"/>
  <c r="F102" i="28"/>
  <c r="F100" i="28"/>
  <c r="F98" i="28"/>
  <c r="F96" i="28"/>
  <c r="F94" i="28"/>
  <c r="F92" i="28"/>
  <c r="F90" i="28"/>
  <c r="F88" i="28"/>
  <c r="F86" i="28"/>
  <c r="F84" i="28"/>
  <c r="F82" i="28"/>
  <c r="F80" i="28"/>
  <c r="F78" i="28"/>
  <c r="F76" i="28"/>
  <c r="F74" i="28"/>
  <c r="F72" i="28"/>
  <c r="F144" i="28"/>
  <c r="F142" i="28"/>
  <c r="F140" i="28"/>
  <c r="F138" i="28"/>
  <c r="F136" i="28"/>
  <c r="F134" i="28"/>
  <c r="F132" i="28"/>
  <c r="F130" i="28"/>
  <c r="F128" i="28"/>
  <c r="F126" i="28"/>
  <c r="F124" i="28"/>
  <c r="F122" i="28"/>
  <c r="F120" i="28"/>
  <c r="F118" i="28"/>
  <c r="F116" i="28"/>
  <c r="F64" i="28"/>
  <c r="F62" i="28"/>
  <c r="F60" i="28"/>
  <c r="F58" i="28"/>
  <c r="F56" i="28"/>
  <c r="F53" i="28"/>
  <c r="F51" i="28"/>
  <c r="F49" i="28"/>
  <c r="F47" i="28"/>
  <c r="F45" i="28"/>
  <c r="F43" i="28"/>
  <c r="F41" i="28"/>
  <c r="F39" i="28"/>
  <c r="F37" i="28"/>
  <c r="F35" i="28"/>
  <c r="F33" i="28"/>
  <c r="F31" i="28"/>
  <c r="F29" i="28"/>
  <c r="F27" i="28"/>
  <c r="F25" i="28"/>
  <c r="F23" i="28"/>
  <c r="F21" i="28"/>
  <c r="F63" i="28"/>
  <c r="F61" i="28"/>
  <c r="F59" i="28"/>
  <c r="F57" i="28"/>
  <c r="F55" i="28"/>
  <c r="F52" i="28"/>
  <c r="F50" i="28"/>
  <c r="F48" i="28"/>
  <c r="F46" i="28"/>
  <c r="F44" i="28"/>
  <c r="F42" i="28"/>
  <c r="F40" i="28"/>
  <c r="F38" i="28"/>
  <c r="F36" i="28"/>
  <c r="F34" i="28"/>
  <c r="F32" i="28"/>
  <c r="F30" i="28"/>
  <c r="F28" i="28"/>
  <c r="F26" i="28"/>
  <c r="F24" i="28"/>
  <c r="F22" i="28"/>
  <c r="F20" i="28"/>
  <c r="H525" i="29"/>
  <c r="D505" i="29"/>
  <c r="F506" i="29" s="1"/>
  <c r="F497" i="29"/>
  <c r="F493" i="29"/>
  <c r="F491" i="29"/>
  <c r="F484" i="29"/>
  <c r="F478" i="29"/>
  <c r="F467" i="29"/>
  <c r="F463" i="29"/>
  <c r="F460" i="29"/>
  <c r="F458" i="29"/>
  <c r="F456" i="29"/>
  <c r="F452" i="29"/>
  <c r="F441" i="29"/>
  <c r="F436" i="29"/>
  <c r="F434" i="29"/>
  <c r="F432" i="29"/>
  <c r="F429" i="29"/>
  <c r="F424" i="29"/>
  <c r="F420" i="29"/>
  <c r="F417" i="29"/>
  <c r="F411" i="29"/>
  <c r="F407" i="29"/>
  <c r="F405" i="29"/>
  <c r="F403" i="29"/>
  <c r="F401" i="29"/>
  <c r="F397" i="29"/>
  <c r="F392" i="29"/>
  <c r="F388" i="29"/>
  <c r="F386" i="29"/>
  <c r="F383" i="29"/>
  <c r="F370" i="29"/>
  <c r="F366" i="29"/>
  <c r="F363" i="29"/>
  <c r="F358" i="29"/>
  <c r="F356" i="29"/>
  <c r="F321" i="29"/>
  <c r="F318" i="29"/>
  <c r="F314" i="29"/>
  <c r="F312" i="29"/>
  <c r="F310" i="29"/>
  <c r="F308" i="29"/>
  <c r="F475" i="29"/>
  <c r="F473" i="29"/>
  <c r="F472" i="29"/>
  <c r="F471" i="29"/>
  <c r="F469" i="29"/>
  <c r="F466" i="29"/>
  <c r="F465" i="29"/>
  <c r="F462" i="29"/>
  <c r="F451" i="29"/>
  <c r="F443" i="29"/>
  <c r="F431" i="29"/>
  <c r="F428" i="29"/>
  <c r="F423" i="29"/>
  <c r="F416" i="29"/>
  <c r="F410" i="29"/>
  <c r="F409" i="29"/>
  <c r="F399" i="29"/>
  <c r="F380" i="29"/>
  <c r="F378" i="29"/>
  <c r="F375" i="29"/>
  <c r="F351" i="29"/>
  <c r="F347" i="29"/>
  <c r="F345" i="29"/>
  <c r="F343" i="29"/>
  <c r="F341" i="29"/>
  <c r="F339" i="29"/>
  <c r="F337" i="29"/>
  <c r="F335" i="29"/>
  <c r="F333" i="29"/>
  <c r="F329" i="29"/>
  <c r="F327" i="29"/>
  <c r="F325" i="29"/>
  <c r="F320" i="29"/>
  <c r="F305" i="29"/>
  <c r="F303" i="29"/>
  <c r="F301" i="29"/>
  <c r="F297" i="29"/>
  <c r="F490" i="29"/>
  <c r="F487" i="29"/>
  <c r="F485" i="29"/>
  <c r="F483" i="29"/>
  <c r="F479" i="29"/>
  <c r="F468" i="29"/>
  <c r="F464" i="29"/>
  <c r="F461" i="29"/>
  <c r="F459" i="29"/>
  <c r="F457" i="29"/>
  <c r="F455" i="29"/>
  <c r="F448" i="29"/>
  <c r="F446" i="29"/>
  <c r="F442" i="29"/>
  <c r="F437" i="29"/>
  <c r="F433" i="29"/>
  <c r="F430" i="29"/>
  <c r="F426" i="29"/>
  <c r="F422" i="29"/>
  <c r="F412" i="29"/>
  <c r="F408" i="29"/>
  <c r="F406" i="29"/>
  <c r="F404" i="29"/>
  <c r="F402" i="29"/>
  <c r="F393" i="29"/>
  <c r="F391" i="29"/>
  <c r="F387" i="29"/>
  <c r="F385" i="29"/>
  <c r="F372" i="29"/>
  <c r="F369" i="29"/>
  <c r="F365" i="29"/>
  <c r="F359" i="29"/>
  <c r="F357" i="29"/>
  <c r="F354" i="29"/>
  <c r="F350" i="29"/>
  <c r="F319" i="29"/>
  <c r="F317" i="29"/>
  <c r="F315" i="29"/>
  <c r="F313" i="29"/>
  <c r="F311" i="29"/>
  <c r="F307" i="29"/>
  <c r="F300" i="29"/>
  <c r="G294" i="29"/>
  <c r="F295" i="29"/>
  <c r="F495" i="29"/>
  <c r="F494" i="29"/>
  <c r="F390" i="29"/>
  <c r="F389" i="29"/>
  <c r="F381" i="29"/>
  <c r="F379" i="29"/>
  <c r="F377" i="29"/>
  <c r="F346" i="29"/>
  <c r="F344" i="29"/>
  <c r="F340" i="29"/>
  <c r="F338" i="29"/>
  <c r="F336" i="29"/>
  <c r="F334" i="29"/>
  <c r="F332" i="29"/>
  <c r="F330" i="29"/>
  <c r="F328" i="29"/>
  <c r="F326" i="29"/>
  <c r="F324" i="29"/>
  <c r="F304" i="29"/>
  <c r="F302" i="29"/>
  <c r="F298" i="29"/>
  <c r="F288" i="29"/>
  <c r="F242" i="29"/>
  <c r="F222" i="29"/>
  <c r="F210" i="29"/>
  <c r="F205" i="29"/>
  <c r="F186" i="29"/>
  <c r="F184" i="29"/>
  <c r="F168" i="29"/>
  <c r="F166" i="29"/>
  <c r="F164" i="29"/>
  <c r="F160" i="29"/>
  <c r="F158" i="29"/>
  <c r="F156" i="29"/>
  <c r="F154" i="29"/>
  <c r="F282" i="29"/>
  <c r="F276" i="29"/>
  <c r="F272" i="29"/>
  <c r="F270" i="29"/>
  <c r="F262" i="29"/>
  <c r="F259" i="29"/>
  <c r="F256" i="29"/>
  <c r="F250" i="29"/>
  <c r="F248" i="29"/>
  <c r="F246" i="29"/>
  <c r="F244" i="29"/>
  <c r="F239" i="29"/>
  <c r="F237" i="29"/>
  <c r="F235" i="29"/>
  <c r="F233" i="29"/>
  <c r="F231" i="29"/>
  <c r="F229" i="29"/>
  <c r="F217" i="29"/>
  <c r="F214" i="29"/>
  <c r="F207" i="29"/>
  <c r="F202" i="29"/>
  <c r="F196" i="29"/>
  <c r="F190" i="29"/>
  <c r="F183" i="29"/>
  <c r="F181" i="29"/>
  <c r="F178" i="29"/>
  <c r="F176" i="29"/>
  <c r="F174" i="29"/>
  <c r="F226" i="29"/>
  <c r="F216" i="29"/>
  <c r="F209" i="29"/>
  <c r="F206" i="29"/>
  <c r="F199" i="29"/>
  <c r="F193" i="29"/>
  <c r="F180" i="29"/>
  <c r="F169" i="29"/>
  <c r="F165" i="29"/>
  <c r="F163" i="29"/>
  <c r="F161" i="29"/>
  <c r="F159" i="29"/>
  <c r="F157" i="29"/>
  <c r="F153" i="29"/>
  <c r="F283" i="29"/>
  <c r="F273" i="29"/>
  <c r="F271" i="29"/>
  <c r="F268" i="29"/>
  <c r="F266" i="29"/>
  <c r="F255" i="29"/>
  <c r="F254" i="29"/>
  <c r="F249" i="29"/>
  <c r="F247" i="29"/>
  <c r="F245" i="29"/>
  <c r="F243" i="29"/>
  <c r="F240" i="29"/>
  <c r="F238" i="29"/>
  <c r="F234" i="29"/>
  <c r="F232" i="29"/>
  <c r="F230" i="29"/>
  <c r="F220" i="29"/>
  <c r="F213" i="29"/>
  <c r="F211" i="29"/>
  <c r="F208" i="29"/>
  <c r="F203" i="29"/>
  <c r="F201" i="29"/>
  <c r="F197" i="29"/>
  <c r="F195" i="29"/>
  <c r="F182" i="29"/>
  <c r="F179" i="29"/>
  <c r="F177" i="29"/>
  <c r="F175" i="29"/>
  <c r="F173" i="29"/>
  <c r="F171" i="29"/>
  <c r="F129" i="29"/>
  <c r="F100" i="29"/>
  <c r="F85" i="29"/>
  <c r="F127" i="29"/>
  <c r="F112" i="29"/>
  <c r="F110" i="29"/>
  <c r="F108" i="29"/>
  <c r="F98" i="29"/>
  <c r="F83" i="29"/>
  <c r="F106" i="29"/>
  <c r="F81" i="29"/>
  <c r="F131" i="29"/>
  <c r="F102" i="29"/>
  <c r="F87" i="29"/>
  <c r="F144" i="29"/>
  <c r="F142" i="29"/>
  <c r="F140" i="29"/>
  <c r="F138" i="29"/>
  <c r="F124" i="29"/>
  <c r="F122" i="29"/>
  <c r="F120" i="29"/>
  <c r="F118" i="29"/>
  <c r="F116" i="29"/>
  <c r="F114" i="29"/>
  <c r="F93" i="29"/>
  <c r="F78" i="29"/>
  <c r="F77" i="29"/>
  <c r="F75" i="29"/>
  <c r="F73" i="29"/>
  <c r="F135" i="29"/>
  <c r="F132" i="29"/>
  <c r="F130" i="29"/>
  <c r="F128" i="29"/>
  <c r="F126" i="29"/>
  <c r="F113" i="29"/>
  <c r="F107" i="29"/>
  <c r="F103" i="29"/>
  <c r="F101" i="29"/>
  <c r="F99" i="29"/>
  <c r="F97" i="29"/>
  <c r="F90" i="29"/>
  <c r="F88" i="29"/>
  <c r="F86" i="29"/>
  <c r="F84" i="29"/>
  <c r="F82" i="29"/>
  <c r="F80" i="29"/>
  <c r="F145" i="29"/>
  <c r="F143" i="29"/>
  <c r="F139" i="29"/>
  <c r="F137" i="29"/>
  <c r="F134" i="29"/>
  <c r="F123" i="29"/>
  <c r="F121" i="29"/>
  <c r="F119" i="29"/>
  <c r="F115" i="29"/>
  <c r="F94" i="29"/>
  <c r="F92" i="29"/>
  <c r="F76" i="29"/>
  <c r="F74" i="29"/>
  <c r="F72" i="29"/>
  <c r="G70" i="29"/>
  <c r="H70" i="29" s="1"/>
  <c r="F64" i="29"/>
  <c r="F60" i="29"/>
  <c r="F58" i="29"/>
  <c r="F51" i="29"/>
  <c r="F49" i="29"/>
  <c r="F34" i="29"/>
  <c r="F46" i="29"/>
  <c r="F43" i="29"/>
  <c r="F36" i="29"/>
  <c r="F27" i="29"/>
  <c r="F25" i="29"/>
  <c r="F23" i="29"/>
  <c r="F21" i="29"/>
  <c r="F63" i="29"/>
  <c r="F59" i="29"/>
  <c r="F56" i="29"/>
  <c r="F52" i="29"/>
  <c r="F50" i="29"/>
  <c r="F48" i="29"/>
  <c r="F42" i="29"/>
  <c r="F31" i="29"/>
  <c r="F37" i="29"/>
  <c r="F35" i="29"/>
  <c r="F30" i="29"/>
  <c r="F28" i="29"/>
  <c r="F26" i="29"/>
  <c r="F24" i="29"/>
  <c r="F22" i="29"/>
  <c r="F20" i="29"/>
  <c r="H528" i="30"/>
  <c r="H516" i="30"/>
  <c r="H513" i="30"/>
  <c r="D505" i="30"/>
  <c r="F508" i="30" s="1"/>
  <c r="F528" i="30"/>
  <c r="F476" i="30"/>
  <c r="F468" i="30"/>
  <c r="F465" i="30"/>
  <c r="F377" i="30"/>
  <c r="F357" i="30"/>
  <c r="F493" i="30"/>
  <c r="F434" i="30"/>
  <c r="F394" i="30"/>
  <c r="F388" i="30"/>
  <c r="F387" i="30"/>
  <c r="F370" i="30"/>
  <c r="F341" i="30"/>
  <c r="F311" i="30"/>
  <c r="F491" i="30"/>
  <c r="F483" i="30"/>
  <c r="F414" i="30"/>
  <c r="F406" i="30"/>
  <c r="F401" i="30"/>
  <c r="F393" i="30"/>
  <c r="F379" i="30"/>
  <c r="F367" i="30"/>
  <c r="F354" i="30"/>
  <c r="F339" i="30"/>
  <c r="F334" i="30"/>
  <c r="F332" i="30"/>
  <c r="F317" i="30"/>
  <c r="F314" i="30"/>
  <c r="F308" i="30"/>
  <c r="F301" i="30"/>
  <c r="F297" i="30"/>
  <c r="F496" i="30"/>
  <c r="F479" i="30"/>
  <c r="F421" i="30"/>
  <c r="F408" i="30"/>
  <c r="F358" i="30"/>
  <c r="F343" i="30"/>
  <c r="F328" i="30"/>
  <c r="F326" i="30"/>
  <c r="F319" i="30"/>
  <c r="F310" i="30"/>
  <c r="F305" i="30"/>
  <c r="F304" i="30"/>
  <c r="F295" i="30"/>
  <c r="F485" i="30"/>
  <c r="F478" i="30"/>
  <c r="F463" i="30"/>
  <c r="F450" i="30"/>
  <c r="F405" i="30"/>
  <c r="F397" i="30"/>
  <c r="F395" i="30"/>
  <c r="F378" i="30"/>
  <c r="F365" i="30"/>
  <c r="F363" i="30"/>
  <c r="F345" i="30"/>
  <c r="F335" i="30"/>
  <c r="F333" i="30"/>
  <c r="F330" i="30"/>
  <c r="F307" i="30"/>
  <c r="F298" i="30"/>
  <c r="F252" i="30"/>
  <c r="F248" i="30"/>
  <c r="F240" i="30"/>
  <c r="F232" i="30"/>
  <c r="F173" i="30"/>
  <c r="F159" i="30"/>
  <c r="F254" i="30"/>
  <c r="F238" i="30"/>
  <c r="F186" i="30"/>
  <c r="F178" i="30"/>
  <c r="F176" i="30"/>
  <c r="F256" i="30"/>
  <c r="F249" i="30"/>
  <c r="F229" i="30"/>
  <c r="F208" i="30"/>
  <c r="F175" i="30"/>
  <c r="F174" i="30"/>
  <c r="F165" i="30"/>
  <c r="F157" i="30"/>
  <c r="F228" i="30"/>
  <c r="F216" i="30"/>
  <c r="F196" i="30"/>
  <c r="F182" i="30"/>
  <c r="F177" i="30"/>
  <c r="F160" i="30"/>
  <c r="F127" i="30"/>
  <c r="F118" i="30"/>
  <c r="F116" i="30"/>
  <c r="F107" i="30"/>
  <c r="F93" i="30"/>
  <c r="F88" i="30"/>
  <c r="F80" i="30"/>
  <c r="F74" i="30"/>
  <c r="F134" i="30"/>
  <c r="F131" i="30"/>
  <c r="F113" i="30"/>
  <c r="F110" i="30"/>
  <c r="F105" i="30"/>
  <c r="F120" i="30"/>
  <c r="F115" i="30"/>
  <c r="F99" i="30"/>
  <c r="F92" i="30"/>
  <c r="F86" i="30"/>
  <c r="F84" i="30"/>
  <c r="F73" i="30"/>
  <c r="F143" i="30"/>
  <c r="F142" i="30"/>
  <c r="F123" i="30"/>
  <c r="F112" i="30"/>
  <c r="F104" i="30"/>
  <c r="F83" i="30"/>
  <c r="F58" i="30"/>
  <c r="F50" i="30"/>
  <c r="F45" i="30"/>
  <c r="F26" i="30"/>
  <c r="F20" i="30"/>
  <c r="F28" i="30"/>
  <c r="H506" i="31"/>
  <c r="G528" i="31"/>
  <c r="H528" i="31" s="1"/>
  <c r="D505" i="31"/>
  <c r="F505" i="31" s="1"/>
  <c r="F492" i="31"/>
  <c r="F498" i="31"/>
  <c r="F484" i="31"/>
  <c r="F482" i="31"/>
  <c r="F474" i="31"/>
  <c r="F472" i="31"/>
  <c r="F471" i="31"/>
  <c r="F469" i="31"/>
  <c r="F467" i="31"/>
  <c r="F465" i="31"/>
  <c r="F463" i="31"/>
  <c r="F461" i="31"/>
  <c r="F459" i="31"/>
  <c r="F457" i="31"/>
  <c r="F452" i="31"/>
  <c r="F447" i="31"/>
  <c r="F445" i="31"/>
  <c r="F442" i="31"/>
  <c r="F440" i="31"/>
  <c r="F437" i="31"/>
  <c r="F435" i="31"/>
  <c r="F433" i="31"/>
  <c r="F431" i="31"/>
  <c r="F429" i="31"/>
  <c r="F421" i="31"/>
  <c r="F419" i="31"/>
  <c r="F417" i="31"/>
  <c r="F412" i="31"/>
  <c r="F410" i="31"/>
  <c r="F408" i="31"/>
  <c r="F406" i="31"/>
  <c r="F404" i="31"/>
  <c r="F402" i="31"/>
  <c r="F400" i="31"/>
  <c r="F398" i="31"/>
  <c r="F395" i="31"/>
  <c r="F388" i="31"/>
  <c r="F386" i="31"/>
  <c r="F384" i="31"/>
  <c r="F383" i="31"/>
  <c r="F381" i="31"/>
  <c r="F379" i="31"/>
  <c r="F377" i="31"/>
  <c r="F375" i="31"/>
  <c r="F372" i="31"/>
  <c r="F369" i="31"/>
  <c r="F367" i="31"/>
  <c r="F364" i="31"/>
  <c r="F362" i="31"/>
  <c r="F360" i="31"/>
  <c r="F358" i="31"/>
  <c r="F356" i="31"/>
  <c r="F354" i="31"/>
  <c r="F350" i="31"/>
  <c r="F347" i="31"/>
  <c r="F345" i="31"/>
  <c r="F343" i="31"/>
  <c r="F312" i="31"/>
  <c r="F310" i="31"/>
  <c r="F308" i="31"/>
  <c r="F499" i="31"/>
  <c r="F497" i="31"/>
  <c r="F495" i="31"/>
  <c r="F493" i="31"/>
  <c r="F491" i="31"/>
  <c r="F489" i="31"/>
  <c r="F487" i="31"/>
  <c r="F456" i="31"/>
  <c r="F454" i="31"/>
  <c r="F392" i="31"/>
  <c r="F390" i="31"/>
  <c r="F371" i="31"/>
  <c r="F340" i="31"/>
  <c r="F338" i="31"/>
  <c r="F336" i="31"/>
  <c r="F334" i="31"/>
  <c r="F332" i="31"/>
  <c r="F330" i="31"/>
  <c r="F328" i="31"/>
  <c r="F326" i="31"/>
  <c r="F324" i="31"/>
  <c r="F322" i="31"/>
  <c r="F320" i="31"/>
  <c r="F318" i="31"/>
  <c r="F316" i="31"/>
  <c r="F314" i="31"/>
  <c r="F305" i="31"/>
  <c r="F303" i="31"/>
  <c r="F301" i="31"/>
  <c r="F297" i="31"/>
  <c r="F485" i="31"/>
  <c r="F483" i="31"/>
  <c r="F480" i="31"/>
  <c r="F479" i="31"/>
  <c r="F478" i="31"/>
  <c r="F476" i="31"/>
  <c r="F473" i="31"/>
  <c r="F470" i="31"/>
  <c r="F468" i="31"/>
  <c r="F466" i="31"/>
  <c r="F464" i="31"/>
  <c r="F462" i="31"/>
  <c r="F460" i="31"/>
  <c r="F458" i="31"/>
  <c r="F450" i="31"/>
  <c r="F448" i="31"/>
  <c r="F446" i="31"/>
  <c r="F444" i="31"/>
  <c r="F441" i="31"/>
  <c r="F438" i="31"/>
  <c r="F436" i="31"/>
  <c r="F434" i="31"/>
  <c r="F432" i="31"/>
  <c r="F430" i="31"/>
  <c r="F428" i="31"/>
  <c r="F426" i="31"/>
  <c r="F422" i="31"/>
  <c r="F420" i="31"/>
  <c r="F418" i="31"/>
  <c r="F416" i="31"/>
  <c r="F415" i="31"/>
  <c r="F413" i="31"/>
  <c r="F411" i="31"/>
  <c r="F409" i="31"/>
  <c r="F407" i="31"/>
  <c r="F405" i="31"/>
  <c r="F403" i="31"/>
  <c r="F401" i="31"/>
  <c r="F399" i="31"/>
  <c r="F394" i="31"/>
  <c r="F389" i="31"/>
  <c r="F387" i="31"/>
  <c r="F385" i="31"/>
  <c r="F382" i="31"/>
  <c r="F380" i="31"/>
  <c r="F378" i="31"/>
  <c r="F376" i="31"/>
  <c r="F370" i="31"/>
  <c r="F368" i="31"/>
  <c r="F365" i="31"/>
  <c r="F363" i="31"/>
  <c r="F359" i="31"/>
  <c r="F357" i="31"/>
  <c r="F355" i="31"/>
  <c r="F353" i="31"/>
  <c r="F351" i="31"/>
  <c r="F346" i="31"/>
  <c r="F344" i="31"/>
  <c r="F342" i="31"/>
  <c r="F311" i="31"/>
  <c r="F309" i="31"/>
  <c r="F307" i="31"/>
  <c r="F295" i="31"/>
  <c r="F494" i="31"/>
  <c r="F490" i="31"/>
  <c r="F475" i="31"/>
  <c r="F455" i="31"/>
  <c r="F453" i="31"/>
  <c r="F393" i="31"/>
  <c r="F391" i="31"/>
  <c r="F373" i="31"/>
  <c r="F341" i="31"/>
  <c r="F339" i="31"/>
  <c r="F337" i="31"/>
  <c r="F335" i="31"/>
  <c r="F333" i="31"/>
  <c r="F331" i="31"/>
  <c r="F329" i="31"/>
  <c r="F327" i="31"/>
  <c r="F325" i="31"/>
  <c r="F323" i="31"/>
  <c r="F321" i="31"/>
  <c r="F319" i="31"/>
  <c r="F317" i="31"/>
  <c r="F315" i="31"/>
  <c r="F313" i="31"/>
  <c r="F304" i="31"/>
  <c r="F302" i="31"/>
  <c r="F300" i="31"/>
  <c r="F298" i="31"/>
  <c r="F286" i="31"/>
  <c r="F282" i="31"/>
  <c r="F280" i="31"/>
  <c r="F273" i="31"/>
  <c r="F268" i="31"/>
  <c r="F266" i="31"/>
  <c r="F263" i="31"/>
  <c r="F254" i="31"/>
  <c r="F250" i="31"/>
  <c r="F248" i="31"/>
  <c r="F246" i="31"/>
  <c r="F244" i="31"/>
  <c r="F242" i="31"/>
  <c r="F239" i="31"/>
  <c r="F237" i="31"/>
  <c r="F235" i="31"/>
  <c r="F233" i="31"/>
  <c r="F231" i="31"/>
  <c r="F229" i="31"/>
  <c r="F227" i="31"/>
  <c r="F206" i="31"/>
  <c r="F202" i="31"/>
  <c r="F200" i="31"/>
  <c r="F196" i="31"/>
  <c r="F189" i="31"/>
  <c r="F262" i="31"/>
  <c r="F258" i="31"/>
  <c r="F256" i="31"/>
  <c r="F226" i="31"/>
  <c r="F222" i="31"/>
  <c r="F220" i="31"/>
  <c r="F218" i="31"/>
  <c r="F215" i="31"/>
  <c r="F213" i="31"/>
  <c r="F210" i="31"/>
  <c r="F208" i="31"/>
  <c r="F184" i="31"/>
  <c r="F182" i="31"/>
  <c r="F180" i="31"/>
  <c r="F179" i="31"/>
  <c r="F177" i="31"/>
  <c r="F175" i="31"/>
  <c r="F173" i="31"/>
  <c r="F168" i="31"/>
  <c r="F166" i="31"/>
  <c r="F164" i="31"/>
  <c r="F162" i="31"/>
  <c r="F160" i="31"/>
  <c r="F158" i="31"/>
  <c r="F156" i="31"/>
  <c r="F154" i="31"/>
  <c r="F288" i="31"/>
  <c r="F285" i="31"/>
  <c r="F283" i="31"/>
  <c r="F281" i="31"/>
  <c r="F279" i="31"/>
  <c r="F278" i="31"/>
  <c r="F277" i="31"/>
  <c r="F276" i="31"/>
  <c r="F274" i="31"/>
  <c r="F272" i="31"/>
  <c r="F270" i="31"/>
  <c r="F267" i="31"/>
  <c r="F253" i="31"/>
  <c r="F251" i="31"/>
  <c r="F249" i="31"/>
  <c r="F247" i="31"/>
  <c r="F245" i="31"/>
  <c r="F243" i="31"/>
  <c r="F240" i="31"/>
  <c r="F238" i="31"/>
  <c r="F236" i="31"/>
  <c r="F234" i="31"/>
  <c r="F232" i="31"/>
  <c r="F230" i="31"/>
  <c r="F228" i="31"/>
  <c r="F205" i="31"/>
  <c r="F203" i="31"/>
  <c r="F201" i="31"/>
  <c r="F199" i="31"/>
  <c r="F197" i="31"/>
  <c r="F195" i="31"/>
  <c r="F190" i="31"/>
  <c r="F187" i="31"/>
  <c r="F261" i="31"/>
  <c r="F259" i="31"/>
  <c r="F257" i="31"/>
  <c r="F255" i="31"/>
  <c r="F223" i="31"/>
  <c r="F219" i="31"/>
  <c r="F217" i="31"/>
  <c r="F216" i="31"/>
  <c r="F214" i="31"/>
  <c r="F212" i="31"/>
  <c r="F211" i="31"/>
  <c r="F209" i="31"/>
  <c r="F186" i="31"/>
  <c r="F183" i="31"/>
  <c r="F181" i="31"/>
  <c r="F178" i="31"/>
  <c r="F176" i="31"/>
  <c r="F174" i="31"/>
  <c r="F172" i="31"/>
  <c r="F169" i="31"/>
  <c r="F167" i="31"/>
  <c r="F165" i="31"/>
  <c r="F163" i="31"/>
  <c r="F161" i="31"/>
  <c r="F159" i="31"/>
  <c r="F157" i="31"/>
  <c r="F153" i="31"/>
  <c r="F94" i="31"/>
  <c r="F92" i="31"/>
  <c r="F90" i="31"/>
  <c r="F88" i="31"/>
  <c r="F86" i="31"/>
  <c r="F84" i="31"/>
  <c r="F82" i="31"/>
  <c r="F80" i="31"/>
  <c r="F144" i="31"/>
  <c r="F142" i="31"/>
  <c r="F140" i="31"/>
  <c r="F138" i="31"/>
  <c r="F134" i="31"/>
  <c r="F132" i="31"/>
  <c r="F130" i="31"/>
  <c r="F128" i="31"/>
  <c r="F126" i="31"/>
  <c r="F124" i="31"/>
  <c r="F122" i="31"/>
  <c r="F120" i="31"/>
  <c r="F118" i="31"/>
  <c r="F116" i="31"/>
  <c r="F112" i="31"/>
  <c r="F110" i="31"/>
  <c r="F108" i="31"/>
  <c r="F106" i="31"/>
  <c r="F104" i="31"/>
  <c r="F102" i="31"/>
  <c r="F100" i="31"/>
  <c r="F98" i="31"/>
  <c r="F96" i="31"/>
  <c r="F77" i="31"/>
  <c r="F75" i="31"/>
  <c r="F73" i="31"/>
  <c r="F95" i="31"/>
  <c r="F93" i="31"/>
  <c r="F91" i="31"/>
  <c r="F89" i="31"/>
  <c r="F87" i="31"/>
  <c r="F85" i="31"/>
  <c r="F83" i="31"/>
  <c r="F81" i="31"/>
  <c r="F79" i="31"/>
  <c r="F145" i="31"/>
  <c r="F143" i="31"/>
  <c r="F141" i="31"/>
  <c r="F139" i="31"/>
  <c r="F137" i="31"/>
  <c r="F135" i="31"/>
  <c r="F131" i="31"/>
  <c r="F129" i="31"/>
  <c r="F127" i="31"/>
  <c r="F125" i="31"/>
  <c r="F123" i="31"/>
  <c r="F121" i="31"/>
  <c r="F119" i="31"/>
  <c r="F117" i="31"/>
  <c r="F115" i="31"/>
  <c r="F113" i="31"/>
  <c r="F111" i="31"/>
  <c r="F109" i="31"/>
  <c r="F107" i="31"/>
  <c r="F105" i="31"/>
  <c r="F103" i="31"/>
  <c r="F101" i="31"/>
  <c r="F99" i="31"/>
  <c r="F78" i="31"/>
  <c r="F76" i="31"/>
  <c r="F74" i="31"/>
  <c r="F72" i="31"/>
  <c r="G70" i="31"/>
  <c r="H70" i="31" s="1"/>
  <c r="F46" i="31"/>
  <c r="F26" i="31"/>
  <c r="F51" i="31"/>
  <c r="F24" i="31"/>
  <c r="F50" i="31"/>
  <c r="F22" i="31"/>
  <c r="F48" i="31"/>
  <c r="F30" i="31"/>
  <c r="F28" i="31"/>
  <c r="F20" i="31"/>
  <c r="F63" i="31"/>
  <c r="F61" i="31"/>
  <c r="F59" i="31"/>
  <c r="F55" i="31"/>
  <c r="F54" i="31"/>
  <c r="F43" i="31"/>
  <c r="F41" i="31"/>
  <c r="F38" i="31"/>
  <c r="F36" i="31"/>
  <c r="F34" i="31"/>
  <c r="F52" i="31"/>
  <c r="F49" i="31"/>
  <c r="F47" i="31"/>
  <c r="F45" i="31"/>
  <c r="F31" i="31"/>
  <c r="F27" i="31"/>
  <c r="F25" i="31"/>
  <c r="F23" i="31"/>
  <c r="F21" i="31"/>
  <c r="F64" i="31"/>
  <c r="F62" i="31"/>
  <c r="F60" i="31"/>
  <c r="F58" i="31"/>
  <c r="F56" i="31"/>
  <c r="F42" i="31"/>
  <c r="F39" i="31"/>
  <c r="F37" i="31"/>
  <c r="F33" i="31"/>
  <c r="H526" i="32"/>
  <c r="H523" i="32"/>
  <c r="H511" i="32"/>
  <c r="H514" i="32"/>
  <c r="G528" i="32"/>
  <c r="H528" i="32" s="1"/>
  <c r="D505" i="32"/>
  <c r="F507" i="32" s="1"/>
  <c r="F294" i="32"/>
  <c r="G294" i="32"/>
  <c r="D12" i="32"/>
  <c r="G12" i="32" s="1"/>
  <c r="F485" i="32"/>
  <c r="F483" i="32"/>
  <c r="F408" i="32"/>
  <c r="F357" i="32"/>
  <c r="F332" i="32"/>
  <c r="F326" i="32"/>
  <c r="F346" i="32"/>
  <c r="F341" i="32"/>
  <c r="F334" i="32"/>
  <c r="F318" i="32"/>
  <c r="F314" i="32"/>
  <c r="F307" i="32"/>
  <c r="F484" i="32"/>
  <c r="F359" i="32"/>
  <c r="F345" i="32"/>
  <c r="F333" i="32"/>
  <c r="F330" i="32"/>
  <c r="F324" i="32"/>
  <c r="F301" i="32"/>
  <c r="F297" i="32"/>
  <c r="F460" i="32"/>
  <c r="F412" i="32"/>
  <c r="F363" i="32"/>
  <c r="F358" i="32"/>
  <c r="F350" i="32"/>
  <c r="F339" i="32"/>
  <c r="F335" i="32"/>
  <c r="F328" i="32"/>
  <c r="F327" i="32"/>
  <c r="F247" i="32"/>
  <c r="F234" i="32"/>
  <c r="F229" i="32"/>
  <c r="F216" i="32"/>
  <c r="F208" i="32"/>
  <c r="F159" i="32"/>
  <c r="F246" i="32"/>
  <c r="F238" i="32"/>
  <c r="F186" i="32"/>
  <c r="F181" i="32"/>
  <c r="F249" i="32"/>
  <c r="F245" i="32"/>
  <c r="F211" i="32"/>
  <c r="F197" i="32"/>
  <c r="F196" i="32"/>
  <c r="F173" i="32"/>
  <c r="F237" i="32"/>
  <c r="F157" i="32"/>
  <c r="F142" i="32"/>
  <c r="F129" i="32"/>
  <c r="F123" i="32"/>
  <c r="F118" i="32"/>
  <c r="F131" i="32"/>
  <c r="F121" i="32"/>
  <c r="F108" i="32"/>
  <c r="F74" i="32"/>
  <c r="F113" i="32"/>
  <c r="F103" i="32"/>
  <c r="F92" i="32"/>
  <c r="F71" i="32"/>
  <c r="F53" i="32"/>
  <c r="H530" i="33"/>
  <c r="G528" i="33"/>
  <c r="H528" i="33" s="1"/>
  <c r="D505" i="33"/>
  <c r="F528" i="33" s="1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4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3" i="33"/>
  <c r="F372" i="33"/>
  <c r="F371" i="33"/>
  <c r="F370" i="33"/>
  <c r="F369" i="33"/>
  <c r="F368" i="33"/>
  <c r="F367" i="33"/>
  <c r="F366" i="33"/>
  <c r="F365" i="33"/>
  <c r="F364" i="33"/>
  <c r="F363" i="33"/>
  <c r="F362" i="33"/>
  <c r="F361" i="33"/>
  <c r="F360" i="33"/>
  <c r="F359" i="33"/>
  <c r="F358" i="33"/>
  <c r="F357" i="33"/>
  <c r="F356" i="33"/>
  <c r="F355" i="33"/>
  <c r="F354" i="33"/>
  <c r="F353" i="33"/>
  <c r="F352" i="33"/>
  <c r="F351" i="33"/>
  <c r="F350" i="33"/>
  <c r="F348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6" i="33"/>
  <c r="F305" i="33"/>
  <c r="F304" i="33"/>
  <c r="F303" i="33"/>
  <c r="F302" i="33"/>
  <c r="F301" i="33"/>
  <c r="F300" i="33"/>
  <c r="F299" i="33"/>
  <c r="F298" i="33"/>
  <c r="F297" i="33"/>
  <c r="F296" i="33"/>
  <c r="G294" i="33"/>
  <c r="H294" i="33" s="1"/>
  <c r="F287" i="33"/>
  <c r="F285" i="33"/>
  <c r="F283" i="33"/>
  <c r="F281" i="33"/>
  <c r="F279" i="33"/>
  <c r="F277" i="33"/>
  <c r="F268" i="33"/>
  <c r="F266" i="33"/>
  <c r="F264" i="33"/>
  <c r="F262" i="33"/>
  <c r="F260" i="33"/>
  <c r="F258" i="33"/>
  <c r="F256" i="33"/>
  <c r="F254" i="33"/>
  <c r="F252" i="33"/>
  <c r="F250" i="33"/>
  <c r="F248" i="33"/>
  <c r="F246" i="33"/>
  <c r="F244" i="33"/>
  <c r="F242" i="33"/>
  <c r="F240" i="33"/>
  <c r="F238" i="33"/>
  <c r="F236" i="33"/>
  <c r="F234" i="33"/>
  <c r="F232" i="33"/>
  <c r="F230" i="33"/>
  <c r="F228" i="33"/>
  <c r="F226" i="33"/>
  <c r="F152" i="33"/>
  <c r="F276" i="33"/>
  <c r="F274" i="33"/>
  <c r="F272" i="33"/>
  <c r="F270" i="33"/>
  <c r="F222" i="33"/>
  <c r="F220" i="33"/>
  <c r="F218" i="33"/>
  <c r="F216" i="33"/>
  <c r="F214" i="33"/>
  <c r="F212" i="33"/>
  <c r="F210" i="33"/>
  <c r="F208" i="33"/>
  <c r="F206" i="33"/>
  <c r="F204" i="33"/>
  <c r="F202" i="33"/>
  <c r="F200" i="33"/>
  <c r="F198" i="33"/>
  <c r="F196" i="33"/>
  <c r="F192" i="33"/>
  <c r="F190" i="33"/>
  <c r="F188" i="33"/>
  <c r="F186" i="33"/>
  <c r="F184" i="33"/>
  <c r="F182" i="33"/>
  <c r="F180" i="33"/>
  <c r="F178" i="33"/>
  <c r="F176" i="33"/>
  <c r="F174" i="33"/>
  <c r="F172" i="33"/>
  <c r="F170" i="33"/>
  <c r="F168" i="33"/>
  <c r="F166" i="33"/>
  <c r="F164" i="33"/>
  <c r="F162" i="33"/>
  <c r="F160" i="33"/>
  <c r="F158" i="33"/>
  <c r="F156" i="33"/>
  <c r="F154" i="33"/>
  <c r="F288" i="33"/>
  <c r="F286" i="33"/>
  <c r="F284" i="33"/>
  <c r="F282" i="33"/>
  <c r="F280" i="33"/>
  <c r="F278" i="33"/>
  <c r="F267" i="33"/>
  <c r="F265" i="33"/>
  <c r="F263" i="33"/>
  <c r="F261" i="33"/>
  <c r="F259" i="33"/>
  <c r="F257" i="33"/>
  <c r="F255" i="33"/>
  <c r="F253" i="33"/>
  <c r="F251" i="33"/>
  <c r="F249" i="33"/>
  <c r="F247" i="33"/>
  <c r="F245" i="33"/>
  <c r="F243" i="33"/>
  <c r="F241" i="33"/>
  <c r="F239" i="33"/>
  <c r="F237" i="33"/>
  <c r="F235" i="33"/>
  <c r="F233" i="33"/>
  <c r="F231" i="33"/>
  <c r="F229" i="33"/>
  <c r="F227" i="33"/>
  <c r="F275" i="33"/>
  <c r="F273" i="33"/>
  <c r="F271" i="33"/>
  <c r="F269" i="33"/>
  <c r="F223" i="33"/>
  <c r="F221" i="33"/>
  <c r="F219" i="33"/>
  <c r="F217" i="33"/>
  <c r="F215" i="33"/>
  <c r="F213" i="33"/>
  <c r="F211" i="33"/>
  <c r="F209" i="33"/>
  <c r="F207" i="33"/>
  <c r="F205" i="33"/>
  <c r="F203" i="33"/>
  <c r="F201" i="33"/>
  <c r="F199" i="33"/>
  <c r="F197" i="33"/>
  <c r="F195" i="33"/>
  <c r="F193" i="33"/>
  <c r="F191" i="33"/>
  <c r="F189" i="33"/>
  <c r="F187" i="33"/>
  <c r="F185" i="33"/>
  <c r="F183" i="33"/>
  <c r="F181" i="33"/>
  <c r="F179" i="33"/>
  <c r="F177" i="33"/>
  <c r="F175" i="33"/>
  <c r="F173" i="33"/>
  <c r="F171" i="33"/>
  <c r="F169" i="33"/>
  <c r="F167" i="33"/>
  <c r="F165" i="33"/>
  <c r="F163" i="33"/>
  <c r="F161" i="33"/>
  <c r="F159" i="33"/>
  <c r="F157" i="33"/>
  <c r="F155" i="33"/>
  <c r="F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64" i="33"/>
  <c r="F62" i="33"/>
  <c r="F60" i="33"/>
  <c r="F58" i="33"/>
  <c r="F56" i="33"/>
  <c r="F54" i="33"/>
  <c r="F52" i="33"/>
  <c r="F50" i="33"/>
  <c r="F48" i="33"/>
  <c r="F46" i="33"/>
  <c r="F44" i="33"/>
  <c r="F42" i="33"/>
  <c r="F40" i="33"/>
  <c r="F38" i="33"/>
  <c r="F36" i="33"/>
  <c r="F34" i="33"/>
  <c r="F32" i="33"/>
  <c r="F30" i="33"/>
  <c r="F28" i="33"/>
  <c r="F26" i="33"/>
  <c r="F24" i="33"/>
  <c r="F22" i="33"/>
  <c r="F20" i="33"/>
  <c r="F63" i="33"/>
  <c r="F61" i="33"/>
  <c r="F59" i="33"/>
  <c r="F57" i="33"/>
  <c r="F55" i="33"/>
  <c r="F53" i="33"/>
  <c r="F51" i="33"/>
  <c r="F49" i="33"/>
  <c r="F47" i="33"/>
  <c r="F45" i="33"/>
  <c r="F43" i="33"/>
  <c r="F41" i="33"/>
  <c r="F39" i="33"/>
  <c r="F37" i="33"/>
  <c r="F35" i="33"/>
  <c r="F33" i="33"/>
  <c r="F31" i="33"/>
  <c r="F29" i="33"/>
  <c r="F27" i="33"/>
  <c r="F25" i="33"/>
  <c r="F23" i="33"/>
  <c r="F21" i="33"/>
  <c r="G8" i="2"/>
  <c r="F143" i="20"/>
  <c r="F98" i="20"/>
  <c r="F266" i="20"/>
  <c r="F158" i="20"/>
  <c r="F175" i="20"/>
  <c r="F219" i="20"/>
  <c r="F165" i="20"/>
  <c r="F229" i="20"/>
  <c r="F178" i="20"/>
  <c r="G10" i="11"/>
  <c r="F23" i="20"/>
  <c r="F20" i="20"/>
  <c r="F218" i="20"/>
  <c r="F235" i="20"/>
  <c r="F161" i="20"/>
  <c r="F524" i="20"/>
  <c r="F511" i="20"/>
  <c r="F528" i="21"/>
  <c r="F510" i="22"/>
  <c r="F511" i="22"/>
  <c r="F514" i="22"/>
  <c r="F519" i="22"/>
  <c r="F308" i="22"/>
  <c r="F309" i="22"/>
  <c r="F439" i="22"/>
  <c r="F487" i="22"/>
  <c r="F369" i="22"/>
  <c r="F389" i="22"/>
  <c r="F450" i="22"/>
  <c r="F493" i="22"/>
  <c r="F365" i="22"/>
  <c r="F367" i="22"/>
  <c r="F416" i="22"/>
  <c r="F421" i="22"/>
  <c r="F422" i="22"/>
  <c r="F423" i="22"/>
  <c r="F429" i="22"/>
  <c r="F430" i="22"/>
  <c r="F494" i="22"/>
  <c r="F368" i="22"/>
  <c r="F441" i="22"/>
  <c r="F495" i="22"/>
  <c r="F523" i="23"/>
  <c r="F530" i="24"/>
  <c r="F515" i="24"/>
  <c r="F525" i="24"/>
  <c r="F523" i="25"/>
  <c r="F513" i="29"/>
  <c r="G505" i="33"/>
  <c r="H505" i="33" s="1"/>
  <c r="F508" i="33"/>
  <c r="F510" i="33"/>
  <c r="F512" i="33"/>
  <c r="F514" i="33"/>
  <c r="F516" i="33"/>
  <c r="F518" i="33"/>
  <c r="F520" i="33"/>
  <c r="F522" i="33"/>
  <c r="F524" i="33"/>
  <c r="F526" i="33"/>
  <c r="F530" i="33"/>
  <c r="F507" i="33"/>
  <c r="F509" i="33"/>
  <c r="F511" i="33"/>
  <c r="F513" i="33"/>
  <c r="F515" i="33"/>
  <c r="F517" i="33"/>
  <c r="F519" i="33"/>
  <c r="F521" i="33"/>
  <c r="F523" i="33"/>
  <c r="F525" i="33"/>
  <c r="F527" i="33"/>
  <c r="F529" i="33"/>
  <c r="F506" i="33"/>
  <c r="D13" i="33"/>
  <c r="G13" i="33" s="1"/>
  <c r="H520" i="18" l="1"/>
  <c r="H523" i="19"/>
  <c r="H511" i="19"/>
  <c r="H512" i="30"/>
  <c r="H515" i="1"/>
  <c r="H520" i="23"/>
  <c r="H514" i="25"/>
  <c r="H527" i="32"/>
  <c r="G13" i="3"/>
  <c r="H13" i="3" s="1"/>
  <c r="F13" i="2"/>
  <c r="H11" i="21"/>
  <c r="E10" i="30"/>
  <c r="E12" i="27"/>
  <c r="G12" i="6"/>
  <c r="G12" i="27"/>
  <c r="G12" i="29"/>
  <c r="G12" i="2"/>
  <c r="G12" i="14"/>
  <c r="H493" i="34"/>
  <c r="H492" i="34"/>
  <c r="H491" i="34"/>
  <c r="H479" i="34"/>
  <c r="H476" i="34"/>
  <c r="H475" i="34"/>
  <c r="H428" i="34"/>
  <c r="H426" i="34"/>
  <c r="H425" i="34"/>
  <c r="H423" i="34"/>
  <c r="H422" i="34"/>
  <c r="H421" i="34"/>
  <c r="H420" i="34"/>
  <c r="H419" i="34"/>
  <c r="H417" i="34"/>
  <c r="H416" i="34"/>
  <c r="H348" i="34"/>
  <c r="H344" i="34"/>
  <c r="H337" i="34"/>
  <c r="H319" i="34"/>
  <c r="H372" i="1"/>
  <c r="H369" i="1"/>
  <c r="H357" i="1"/>
  <c r="H326" i="1"/>
  <c r="H443" i="2"/>
  <c r="H407" i="2"/>
  <c r="H389" i="2"/>
  <c r="H451" i="3"/>
  <c r="H440" i="3"/>
  <c r="H439" i="3"/>
  <c r="H428" i="3"/>
  <c r="H427" i="3"/>
  <c r="H426" i="3"/>
  <c r="H415" i="3"/>
  <c r="H400" i="3"/>
  <c r="H396" i="3"/>
  <c r="H374" i="3"/>
  <c r="H349" i="3"/>
  <c r="H343" i="3"/>
  <c r="H331" i="3"/>
  <c r="H482" i="4"/>
  <c r="H480" i="4"/>
  <c r="H479" i="4"/>
  <c r="H447" i="4"/>
  <c r="H446" i="4"/>
  <c r="H445" i="4"/>
  <c r="H444" i="4"/>
  <c r="H442" i="4"/>
  <c r="H441" i="4"/>
  <c r="H438" i="4"/>
  <c r="H428" i="4"/>
  <c r="H425" i="4"/>
  <c r="H424" i="4"/>
  <c r="H423" i="4"/>
  <c r="H422" i="4"/>
  <c r="H419" i="4"/>
  <c r="H415" i="34"/>
  <c r="H414" i="34"/>
  <c r="H413" i="34"/>
  <c r="H410" i="34"/>
  <c r="H408" i="34"/>
  <c r="H407" i="34"/>
  <c r="H405" i="34"/>
  <c r="H404" i="34"/>
  <c r="H403" i="34"/>
  <c r="H402" i="34"/>
  <c r="H401" i="34"/>
  <c r="H399" i="34"/>
  <c r="H398" i="34"/>
  <c r="H397" i="34"/>
  <c r="H396" i="34"/>
  <c r="H395" i="34"/>
  <c r="H392" i="34"/>
  <c r="H391" i="34"/>
  <c r="H390" i="34"/>
  <c r="H389" i="34"/>
  <c r="H331" i="34"/>
  <c r="H298" i="34"/>
  <c r="H499" i="1"/>
  <c r="H498" i="1"/>
  <c r="H492" i="1"/>
  <c r="H490" i="1"/>
  <c r="H487" i="1"/>
  <c r="H486" i="1"/>
  <c r="H459" i="1"/>
  <c r="H458" i="1"/>
  <c r="H457" i="1"/>
  <c r="H456" i="1"/>
  <c r="H454" i="1"/>
  <c r="H453" i="1"/>
  <c r="H452" i="1"/>
  <c r="H451" i="1"/>
  <c r="H450" i="1"/>
  <c r="H447" i="1"/>
  <c r="H446" i="1"/>
  <c r="H445" i="1"/>
  <c r="H444" i="1"/>
  <c r="H441" i="1"/>
  <c r="H440" i="1"/>
  <c r="H439" i="1"/>
  <c r="H438" i="1"/>
  <c r="H436" i="1"/>
  <c r="H435" i="1"/>
  <c r="H434" i="1"/>
  <c r="H433" i="1"/>
  <c r="H432" i="1"/>
  <c r="H429" i="1"/>
  <c r="H428" i="1"/>
  <c r="H427" i="1"/>
  <c r="H426" i="1"/>
  <c r="H424" i="1"/>
  <c r="H423" i="1"/>
  <c r="H420" i="1"/>
  <c r="H418" i="1"/>
  <c r="H417" i="1"/>
  <c r="H414" i="1"/>
  <c r="H411" i="1"/>
  <c r="H368" i="1"/>
  <c r="H367" i="1"/>
  <c r="H366" i="1"/>
  <c r="H363" i="1"/>
  <c r="H362" i="1"/>
  <c r="H361" i="1"/>
  <c r="H360" i="1"/>
  <c r="H356" i="1"/>
  <c r="H355" i="1"/>
  <c r="H346" i="1"/>
  <c r="H345" i="1"/>
  <c r="H344" i="1"/>
  <c r="H343" i="1"/>
  <c r="H325" i="1"/>
  <c r="H324" i="1"/>
  <c r="H323" i="1"/>
  <c r="H321" i="1"/>
  <c r="H320" i="1"/>
  <c r="H313" i="1"/>
  <c r="H312" i="1"/>
  <c r="H311" i="1"/>
  <c r="H306" i="1"/>
  <c r="H305" i="1"/>
  <c r="H304" i="1"/>
  <c r="H298" i="1"/>
  <c r="H445" i="2"/>
  <c r="H439" i="2"/>
  <c r="H418" i="2"/>
  <c r="H373" i="2"/>
  <c r="H342" i="2"/>
  <c r="H496" i="3"/>
  <c r="H488" i="3"/>
  <c r="H446" i="3"/>
  <c r="H445" i="3"/>
  <c r="H444" i="3"/>
  <c r="H443" i="3"/>
  <c r="H442" i="3"/>
  <c r="H421" i="3"/>
  <c r="H420" i="3"/>
  <c r="H384" i="3"/>
  <c r="H376" i="3"/>
  <c r="H322" i="3"/>
  <c r="H306" i="3"/>
  <c r="H499" i="4"/>
  <c r="H498" i="4"/>
  <c r="H497" i="4"/>
  <c r="H496" i="4"/>
  <c r="H495" i="4"/>
  <c r="H472" i="4"/>
  <c r="H471" i="4"/>
  <c r="H470" i="4"/>
  <c r="H469" i="4"/>
  <c r="H462" i="4"/>
  <c r="H459" i="4"/>
  <c r="H430" i="4"/>
  <c r="H415" i="4"/>
  <c r="H414" i="4"/>
  <c r="H413" i="4"/>
  <c r="H407" i="4"/>
  <c r="H402" i="4"/>
  <c r="H395" i="4"/>
  <c r="H394" i="4"/>
  <c r="H375" i="4"/>
  <c r="H374" i="4"/>
  <c r="H373" i="4"/>
  <c r="H367" i="4"/>
  <c r="H366" i="4"/>
  <c r="H353" i="4"/>
  <c r="H351" i="4"/>
  <c r="H313" i="4"/>
  <c r="H312" i="4"/>
  <c r="H300" i="4"/>
  <c r="H299" i="4"/>
  <c r="H481" i="5"/>
  <c r="H439" i="5"/>
  <c r="H396" i="5"/>
  <c r="H360" i="5"/>
  <c r="H299" i="5"/>
  <c r="H499" i="6"/>
  <c r="H498" i="6"/>
  <c r="H487" i="6"/>
  <c r="H459" i="6"/>
  <c r="H458" i="6"/>
  <c r="H456" i="6"/>
  <c r="H455" i="6"/>
  <c r="H454" i="6"/>
  <c r="H453" i="6"/>
  <c r="H452" i="6"/>
  <c r="H451" i="6"/>
  <c r="H450" i="6"/>
  <c r="H449" i="6"/>
  <c r="H448" i="6"/>
  <c r="H432" i="6"/>
  <c r="H431" i="6"/>
  <c r="H430" i="6"/>
  <c r="H429" i="6"/>
  <c r="H428" i="6"/>
  <c r="H427" i="6"/>
  <c r="H424" i="6"/>
  <c r="H423" i="6"/>
  <c r="H422" i="6"/>
  <c r="H421" i="6"/>
  <c r="H418" i="6"/>
  <c r="H417" i="6"/>
  <c r="H416" i="6"/>
  <c r="H415" i="6"/>
  <c r="H414" i="6"/>
  <c r="H382" i="6"/>
  <c r="H370" i="6"/>
  <c r="H418" i="4"/>
  <c r="H417" i="4"/>
  <c r="H416" i="4"/>
  <c r="H400" i="4"/>
  <c r="H382" i="4"/>
  <c r="H379" i="4"/>
  <c r="H370" i="4"/>
  <c r="H337" i="4"/>
  <c r="H306" i="4"/>
  <c r="H496" i="5"/>
  <c r="H495" i="5"/>
  <c r="H482" i="5"/>
  <c r="H445" i="5"/>
  <c r="H425" i="5"/>
  <c r="H366" i="5"/>
  <c r="H484" i="6"/>
  <c r="H483" i="6"/>
  <c r="H481" i="6"/>
  <c r="H480" i="6"/>
  <c r="H479" i="6"/>
  <c r="H478" i="6"/>
  <c r="H477" i="6"/>
  <c r="H476" i="6"/>
  <c r="H475" i="6"/>
  <c r="H466" i="6"/>
  <c r="H465" i="6"/>
  <c r="H440" i="6"/>
  <c r="H439" i="6"/>
  <c r="H438" i="6"/>
  <c r="H409" i="6"/>
  <c r="H408" i="6"/>
  <c r="H407" i="6"/>
  <c r="H402" i="6"/>
  <c r="H397" i="6"/>
  <c r="H396" i="6"/>
  <c r="H395" i="6"/>
  <c r="H394" i="6"/>
  <c r="H385" i="6"/>
  <c r="H384" i="6"/>
  <c r="H373" i="6"/>
  <c r="H372" i="6"/>
  <c r="H371" i="6"/>
  <c r="H364" i="6"/>
  <c r="H363" i="6"/>
  <c r="H362" i="6"/>
  <c r="H361" i="6"/>
  <c r="H360" i="6"/>
  <c r="H331" i="6"/>
  <c r="H313" i="6"/>
  <c r="H312" i="6"/>
  <c r="H299" i="6"/>
  <c r="H296" i="6"/>
  <c r="H499" i="7"/>
  <c r="H495" i="7"/>
  <c r="H482" i="7"/>
  <c r="H461" i="7"/>
  <c r="H438" i="7"/>
  <c r="H421" i="7"/>
  <c r="H418" i="7"/>
  <c r="H414" i="7"/>
  <c r="H394" i="7"/>
  <c r="H390" i="7"/>
  <c r="H385" i="7"/>
  <c r="H382" i="7"/>
  <c r="H374" i="7"/>
  <c r="H325" i="7"/>
  <c r="H465" i="8"/>
  <c r="H462" i="8"/>
  <c r="H461" i="8"/>
  <c r="H457" i="8"/>
  <c r="H426" i="8"/>
  <c r="H394" i="8"/>
  <c r="H390" i="8"/>
  <c r="H389" i="8"/>
  <c r="H374" i="8"/>
  <c r="H373" i="8"/>
  <c r="H366" i="8"/>
  <c r="H361" i="8"/>
  <c r="H353" i="8"/>
  <c r="H321" i="8"/>
  <c r="H474" i="9"/>
  <c r="H470" i="9"/>
  <c r="H465" i="9"/>
  <c r="H453" i="9"/>
  <c r="H446" i="9"/>
  <c r="H442" i="9"/>
  <c r="H413" i="9"/>
  <c r="H382" i="9"/>
  <c r="H381" i="9"/>
  <c r="H342" i="9"/>
  <c r="H341" i="9"/>
  <c r="H338" i="9"/>
  <c r="H337" i="9"/>
  <c r="H300" i="9"/>
  <c r="H471" i="10"/>
  <c r="H426" i="10"/>
  <c r="H425" i="10"/>
  <c r="H390" i="10"/>
  <c r="H306" i="10"/>
  <c r="H299" i="10"/>
  <c r="H489" i="11"/>
  <c r="H488" i="11"/>
  <c r="H479" i="11"/>
  <c r="H477" i="11"/>
  <c r="H472" i="11"/>
  <c r="H466" i="11"/>
  <c r="H451" i="11"/>
  <c r="H439" i="11"/>
  <c r="H438" i="11"/>
  <c r="H435" i="11"/>
  <c r="H426" i="11"/>
  <c r="H423" i="11"/>
  <c r="H404" i="11"/>
  <c r="H402" i="11"/>
  <c r="H382" i="11"/>
  <c r="H368" i="11"/>
  <c r="H367" i="11"/>
  <c r="H366" i="11"/>
  <c r="H340" i="11"/>
  <c r="H336" i="11"/>
  <c r="H299" i="11"/>
  <c r="H499" i="12"/>
  <c r="H498" i="12"/>
  <c r="H474" i="12"/>
  <c r="H473" i="12"/>
  <c r="H469" i="12"/>
  <c r="H456" i="12"/>
  <c r="H420" i="12"/>
  <c r="H396" i="12"/>
  <c r="H313" i="12"/>
  <c r="H488" i="13"/>
  <c r="H399" i="13"/>
  <c r="H384" i="13"/>
  <c r="H367" i="13"/>
  <c r="H316" i="13"/>
  <c r="H488" i="14"/>
  <c r="H487" i="14"/>
  <c r="H471" i="14"/>
  <c r="H453" i="14"/>
  <c r="H452" i="14"/>
  <c r="H451" i="14"/>
  <c r="H421" i="14"/>
  <c r="H420" i="14"/>
  <c r="H404" i="14"/>
  <c r="H386" i="14"/>
  <c r="H376" i="14"/>
  <c r="H362" i="14"/>
  <c r="H348" i="14"/>
  <c r="H306" i="14"/>
  <c r="H496" i="15"/>
  <c r="H495" i="15"/>
  <c r="H494" i="15"/>
  <c r="H493" i="15"/>
  <c r="H492" i="15"/>
  <c r="H483" i="15"/>
  <c r="H482" i="15"/>
  <c r="H481" i="15"/>
  <c r="H480" i="15"/>
  <c r="H466" i="15"/>
  <c r="H465" i="15"/>
  <c r="H464" i="15"/>
  <c r="H463" i="15"/>
  <c r="H441" i="15"/>
  <c r="H429" i="15"/>
  <c r="H428" i="15"/>
  <c r="H425" i="15"/>
  <c r="H424" i="15"/>
  <c r="H384" i="15"/>
  <c r="H381" i="15"/>
  <c r="H380" i="15"/>
  <c r="H466" i="16"/>
  <c r="H443" i="16"/>
  <c r="H442" i="16"/>
  <c r="H429" i="16"/>
  <c r="H424" i="16"/>
  <c r="H416" i="16"/>
  <c r="H409" i="16"/>
  <c r="H400" i="16"/>
  <c r="H364" i="15"/>
  <c r="H360" i="15"/>
  <c r="H316" i="15"/>
  <c r="H309" i="15"/>
  <c r="H300" i="15"/>
  <c r="H472" i="16"/>
  <c r="H439" i="16"/>
  <c r="H420" i="16"/>
  <c r="H417" i="16"/>
  <c r="H410" i="16"/>
  <c r="H369" i="16"/>
  <c r="H362" i="16"/>
  <c r="H361" i="16"/>
  <c r="H352" i="16"/>
  <c r="H351" i="16"/>
  <c r="H343" i="16"/>
  <c r="H342" i="16"/>
  <c r="H331" i="16"/>
  <c r="H313" i="16"/>
  <c r="H306" i="16"/>
  <c r="H300" i="16"/>
  <c r="H299" i="16"/>
  <c r="H499" i="17"/>
  <c r="H498" i="17"/>
  <c r="H497" i="17"/>
  <c r="H496" i="17"/>
  <c r="H495" i="17"/>
  <c r="H494" i="17"/>
  <c r="H492" i="17"/>
  <c r="H491" i="17"/>
  <c r="H490" i="17"/>
  <c r="H489" i="17"/>
  <c r="H488" i="17"/>
  <c r="H487" i="17"/>
  <c r="H486" i="17"/>
  <c r="H485" i="17"/>
  <c r="H467" i="17"/>
  <c r="H466" i="17"/>
  <c r="H464" i="17"/>
  <c r="H371" i="17"/>
  <c r="H357" i="17"/>
  <c r="H356" i="17"/>
  <c r="H355" i="17"/>
  <c r="H339" i="17"/>
  <c r="H338" i="17"/>
  <c r="H337" i="17"/>
  <c r="H336" i="17"/>
  <c r="H327" i="17"/>
  <c r="H309" i="17"/>
  <c r="H308" i="17"/>
  <c r="H469" i="18"/>
  <c r="H462" i="18"/>
  <c r="H454" i="18"/>
  <c r="H451" i="18"/>
  <c r="H439" i="18"/>
  <c r="H418" i="18"/>
  <c r="H400" i="18"/>
  <c r="H394" i="18"/>
  <c r="H367" i="18"/>
  <c r="H366" i="18"/>
  <c r="H362" i="18"/>
  <c r="H322" i="18"/>
  <c r="H313" i="18"/>
  <c r="H499" i="19"/>
  <c r="H498" i="19"/>
  <c r="H474" i="19"/>
  <c r="H473" i="19"/>
  <c r="H472" i="19"/>
  <c r="H466" i="19"/>
  <c r="H443" i="19"/>
  <c r="H439" i="19"/>
  <c r="H420" i="19"/>
  <c r="H410" i="19"/>
  <c r="H409" i="19"/>
  <c r="H400" i="19"/>
  <c r="H386" i="19"/>
  <c r="H364" i="19"/>
  <c r="H361" i="19"/>
  <c r="H349" i="19"/>
  <c r="H348" i="19"/>
  <c r="H323" i="19"/>
  <c r="H320" i="19"/>
  <c r="H488" i="20"/>
  <c r="H466" i="20"/>
  <c r="H385" i="20"/>
  <c r="H368" i="16"/>
  <c r="H349" i="16"/>
  <c r="H348" i="16"/>
  <c r="H325" i="16"/>
  <c r="H322" i="16"/>
  <c r="H483" i="17"/>
  <c r="H482" i="17"/>
  <c r="H481" i="17"/>
  <c r="H480" i="17"/>
  <c r="H479" i="17"/>
  <c r="H478" i="17"/>
  <c r="H477" i="17"/>
  <c r="H476" i="17"/>
  <c r="H474" i="17"/>
  <c r="H473" i="17"/>
  <c r="H472" i="17"/>
  <c r="H471" i="17"/>
  <c r="H470" i="17"/>
  <c r="H462" i="17"/>
  <c r="H461" i="17"/>
  <c r="H460" i="17"/>
  <c r="H459" i="17"/>
  <c r="H458" i="17"/>
  <c r="H455" i="17"/>
  <c r="H454" i="17"/>
  <c r="H453" i="17"/>
  <c r="H452" i="17"/>
  <c r="H449" i="17"/>
  <c r="H448" i="17"/>
  <c r="H447" i="17"/>
  <c r="H446" i="17"/>
  <c r="H444" i="17"/>
  <c r="H443" i="17"/>
  <c r="H442" i="17"/>
  <c r="H441" i="17"/>
  <c r="H440" i="17"/>
  <c r="H437" i="17"/>
  <c r="H436" i="17"/>
  <c r="H435" i="17"/>
  <c r="H434" i="17"/>
  <c r="H431" i="17"/>
  <c r="H430" i="17"/>
  <c r="H429" i="17"/>
  <c r="H428" i="17"/>
  <c r="H426" i="17"/>
  <c r="H425" i="17"/>
  <c r="H424" i="17"/>
  <c r="H423" i="17"/>
  <c r="H422" i="17"/>
  <c r="H421" i="17"/>
  <c r="H420" i="17"/>
  <c r="H419" i="17"/>
  <c r="H417" i="17"/>
  <c r="H416" i="17"/>
  <c r="H415" i="17"/>
  <c r="H414" i="17"/>
  <c r="H413" i="17"/>
  <c r="H390" i="17"/>
  <c r="H389" i="17"/>
  <c r="H388" i="17"/>
  <c r="H387" i="17"/>
  <c r="H385" i="17"/>
  <c r="H384" i="17"/>
  <c r="H383" i="17"/>
  <c r="H382" i="17"/>
  <c r="H381" i="17"/>
  <c r="H379" i="17"/>
  <c r="H345" i="17"/>
  <c r="H344" i="17"/>
  <c r="H343" i="17"/>
  <c r="H330" i="17"/>
  <c r="H329" i="17"/>
  <c r="H453" i="18"/>
  <c r="H425" i="18"/>
  <c r="H424" i="18"/>
  <c r="H423" i="18"/>
  <c r="H397" i="18"/>
  <c r="H396" i="18"/>
  <c r="H376" i="18"/>
  <c r="H490" i="19"/>
  <c r="H489" i="19"/>
  <c r="H486" i="19"/>
  <c r="H477" i="19"/>
  <c r="H470" i="19"/>
  <c r="H448" i="19"/>
  <c r="H425" i="19"/>
  <c r="H424" i="19"/>
  <c r="H423" i="19"/>
  <c r="H417" i="19"/>
  <c r="H416" i="19"/>
  <c r="H415" i="19"/>
  <c r="H414" i="19"/>
  <c r="H402" i="19"/>
  <c r="H396" i="19"/>
  <c r="H395" i="19"/>
  <c r="H394" i="19"/>
  <c r="H375" i="19"/>
  <c r="H366" i="19"/>
  <c r="H342" i="19"/>
  <c r="H306" i="19"/>
  <c r="H381" i="20"/>
  <c r="H373" i="20"/>
  <c r="H372" i="20"/>
  <c r="H351" i="20"/>
  <c r="H350" i="20"/>
  <c r="H349" i="20"/>
  <c r="H348" i="20"/>
  <c r="H498" i="21"/>
  <c r="H465" i="21"/>
  <c r="H457" i="21"/>
  <c r="H456" i="21"/>
  <c r="H451" i="21"/>
  <c r="H450" i="21"/>
  <c r="H449" i="21"/>
  <c r="H440" i="21"/>
  <c r="H439" i="21"/>
  <c r="H423" i="21"/>
  <c r="H416" i="21"/>
  <c r="H411" i="21"/>
  <c r="H399" i="21"/>
  <c r="H397" i="21"/>
  <c r="H396" i="21"/>
  <c r="H395" i="21"/>
  <c r="H394" i="21"/>
  <c r="H390" i="21"/>
  <c r="H382" i="21"/>
  <c r="H342" i="21"/>
  <c r="H341" i="21"/>
  <c r="H321" i="21"/>
  <c r="H313" i="21"/>
  <c r="H312" i="21"/>
  <c r="H300" i="21"/>
  <c r="H496" i="22"/>
  <c r="H479" i="22"/>
  <c r="H475" i="22"/>
  <c r="H299" i="32"/>
  <c r="H348" i="25"/>
  <c r="H300" i="25"/>
  <c r="H299" i="25"/>
  <c r="H499" i="26"/>
  <c r="H336" i="26"/>
  <c r="H352" i="28"/>
  <c r="H499" i="29"/>
  <c r="H477" i="29"/>
  <c r="H445" i="29"/>
  <c r="H427" i="29"/>
  <c r="H368" i="29"/>
  <c r="H352" i="29"/>
  <c r="H499" i="30"/>
  <c r="H399" i="30"/>
  <c r="H398" i="30"/>
  <c r="H389" i="30"/>
  <c r="H368" i="30"/>
  <c r="H362" i="30"/>
  <c r="H360" i="30"/>
  <c r="H348" i="30"/>
  <c r="H312" i="30"/>
  <c r="H303" i="30"/>
  <c r="H300" i="30"/>
  <c r="H299" i="30"/>
  <c r="H459" i="32"/>
  <c r="H452" i="32"/>
  <c r="H451" i="32"/>
  <c r="H431" i="32"/>
  <c r="H428" i="32"/>
  <c r="H427" i="32"/>
  <c r="H424" i="32"/>
  <c r="H423" i="32"/>
  <c r="H411" i="32"/>
  <c r="H407" i="32"/>
  <c r="H396" i="32"/>
  <c r="H395" i="32"/>
  <c r="H375" i="32"/>
  <c r="H364" i="32"/>
  <c r="H351" i="32"/>
  <c r="H323" i="32"/>
  <c r="H320" i="32"/>
  <c r="H319" i="32"/>
  <c r="H308" i="32"/>
  <c r="H472" i="22"/>
  <c r="H466" i="22"/>
  <c r="H465" i="22"/>
  <c r="H459" i="22"/>
  <c r="H458" i="22"/>
  <c r="H449" i="22"/>
  <c r="H447" i="22"/>
  <c r="H438" i="22"/>
  <c r="H424" i="22"/>
  <c r="H418" i="22"/>
  <c r="H417" i="22"/>
  <c r="H410" i="22"/>
  <c r="H409" i="22"/>
  <c r="H395" i="22"/>
  <c r="H386" i="22"/>
  <c r="H371" i="22"/>
  <c r="H313" i="22"/>
  <c r="H312" i="22"/>
  <c r="H299" i="22"/>
  <c r="H496" i="23"/>
  <c r="H481" i="23"/>
  <c r="H462" i="23"/>
  <c r="H438" i="23"/>
  <c r="H434" i="23"/>
  <c r="H431" i="23"/>
  <c r="H429" i="23"/>
  <c r="H420" i="23"/>
  <c r="H416" i="23"/>
  <c r="H407" i="23"/>
  <c r="H400" i="23"/>
  <c r="H397" i="23"/>
  <c r="H395" i="23"/>
  <c r="H394" i="23"/>
  <c r="H386" i="23"/>
  <c r="H368" i="23"/>
  <c r="H478" i="24"/>
  <c r="H477" i="24"/>
  <c r="H474" i="24"/>
  <c r="H473" i="24"/>
  <c r="H472" i="24"/>
  <c r="H471" i="24"/>
  <c r="H446" i="24"/>
  <c r="H445" i="24"/>
  <c r="H444" i="24"/>
  <c r="H439" i="24"/>
  <c r="H438" i="24"/>
  <c r="H418" i="24"/>
  <c r="H415" i="24"/>
  <c r="H414" i="24"/>
  <c r="H413" i="24"/>
  <c r="H436" i="25"/>
  <c r="H400" i="25"/>
  <c r="H359" i="25"/>
  <c r="H324" i="25"/>
  <c r="H499" i="27"/>
  <c r="H367" i="27"/>
  <c r="H427" i="28"/>
  <c r="H481" i="29"/>
  <c r="H440" i="29"/>
  <c r="H425" i="29"/>
  <c r="H421" i="29"/>
  <c r="H413" i="29"/>
  <c r="H396" i="29"/>
  <c r="H395" i="29"/>
  <c r="H394" i="29"/>
  <c r="H384" i="29"/>
  <c r="H376" i="29"/>
  <c r="H371" i="29"/>
  <c r="H355" i="29"/>
  <c r="H495" i="30"/>
  <c r="H488" i="30"/>
  <c r="H487" i="30"/>
  <c r="H477" i="30"/>
  <c r="H462" i="30"/>
  <c r="H461" i="30"/>
  <c r="H460" i="30"/>
  <c r="H391" i="30"/>
  <c r="H356" i="30"/>
  <c r="H492" i="32"/>
  <c r="H432" i="32"/>
  <c r="H368" i="32"/>
  <c r="H347" i="32"/>
  <c r="H316" i="32"/>
  <c r="H312" i="32"/>
  <c r="H304" i="32"/>
  <c r="H288" i="10"/>
  <c r="H287" i="10"/>
  <c r="H279" i="10"/>
  <c r="H241" i="10"/>
  <c r="H234" i="10"/>
  <c r="H224" i="10"/>
  <c r="H215" i="10"/>
  <c r="H198" i="10"/>
  <c r="H180" i="10"/>
  <c r="H179" i="10"/>
  <c r="H281" i="11"/>
  <c r="H279" i="11"/>
  <c r="H278" i="11"/>
  <c r="H275" i="11"/>
  <c r="H269" i="11"/>
  <c r="H241" i="11"/>
  <c r="H225" i="11"/>
  <c r="H194" i="11"/>
  <c r="H241" i="12"/>
  <c r="H181" i="12"/>
  <c r="H274" i="13"/>
  <c r="H269" i="13"/>
  <c r="H221" i="13"/>
  <c r="H283" i="14"/>
  <c r="H282" i="14"/>
  <c r="H263" i="14"/>
  <c r="H225" i="14"/>
  <c r="H218" i="14"/>
  <c r="H217" i="14"/>
  <c r="H258" i="15"/>
  <c r="H230" i="15"/>
  <c r="H214" i="15"/>
  <c r="H213" i="15"/>
  <c r="H194" i="15"/>
  <c r="H193" i="15"/>
  <c r="H189" i="15"/>
  <c r="H185" i="15"/>
  <c r="H182" i="15"/>
  <c r="H181" i="15"/>
  <c r="H178" i="15"/>
  <c r="H162" i="15"/>
  <c r="H258" i="16"/>
  <c r="H241" i="16"/>
  <c r="H234" i="16"/>
  <c r="H233" i="16"/>
  <c r="H162" i="16"/>
  <c r="H161" i="16"/>
  <c r="H255" i="17"/>
  <c r="H252" i="17"/>
  <c r="H251" i="17"/>
  <c r="H250" i="17"/>
  <c r="H249" i="17"/>
  <c r="H247" i="17"/>
  <c r="H246" i="17"/>
  <c r="H245" i="17"/>
  <c r="H244" i="17"/>
  <c r="H228" i="17"/>
  <c r="H227" i="17"/>
  <c r="H220" i="17"/>
  <c r="H219" i="17"/>
  <c r="H216" i="17"/>
  <c r="H215" i="17"/>
  <c r="H212" i="17"/>
  <c r="H211" i="17"/>
  <c r="H204" i="17"/>
  <c r="H203" i="17"/>
  <c r="H200" i="17"/>
  <c r="H199" i="17"/>
  <c r="H180" i="17"/>
  <c r="H164" i="17"/>
  <c r="H163" i="17"/>
  <c r="H160" i="17"/>
  <c r="H159" i="17"/>
  <c r="H154" i="19"/>
  <c r="H283" i="20"/>
  <c r="H282" i="20"/>
  <c r="H281" i="20"/>
  <c r="H191" i="20"/>
  <c r="F11" i="2"/>
  <c r="H151" i="9"/>
  <c r="H151" i="4"/>
  <c r="H265" i="34"/>
  <c r="H201" i="34"/>
  <c r="H197" i="34"/>
  <c r="H182" i="34"/>
  <c r="H179" i="34"/>
  <c r="H164" i="34"/>
  <c r="H162" i="34"/>
  <c r="H161" i="34"/>
  <c r="H288" i="1"/>
  <c r="H287" i="1"/>
  <c r="H237" i="1"/>
  <c r="H236" i="1"/>
  <c r="H215" i="1"/>
  <c r="H214" i="1"/>
  <c r="H213" i="1"/>
  <c r="H212" i="1"/>
  <c r="H211" i="1"/>
  <c r="H208" i="1"/>
  <c r="H207" i="1"/>
  <c r="H206" i="1"/>
  <c r="H180" i="1"/>
  <c r="H280" i="3"/>
  <c r="H279" i="3"/>
  <c r="H278" i="3"/>
  <c r="H276" i="3"/>
  <c r="H275" i="3"/>
  <c r="H271" i="3"/>
  <c r="H255" i="3"/>
  <c r="H220" i="3"/>
  <c r="H201" i="3"/>
  <c r="H180" i="3"/>
  <c r="H171" i="3"/>
  <c r="H272" i="4"/>
  <c r="H269" i="4"/>
  <c r="H252" i="4"/>
  <c r="H246" i="4"/>
  <c r="H243" i="4"/>
  <c r="H242" i="4"/>
  <c r="H241" i="4"/>
  <c r="H173" i="4"/>
  <c r="H277" i="5"/>
  <c r="H274" i="5"/>
  <c r="H194" i="5"/>
  <c r="H254" i="6"/>
  <c r="H253" i="6"/>
  <c r="H250" i="6"/>
  <c r="H246" i="6"/>
  <c r="H245" i="6"/>
  <c r="H242" i="6"/>
  <c r="H209" i="6"/>
  <c r="H288" i="18"/>
  <c r="H279" i="18"/>
  <c r="H184" i="19"/>
  <c r="H138" i="34"/>
  <c r="H135" i="34"/>
  <c r="H133" i="34"/>
  <c r="H132" i="34"/>
  <c r="H125" i="34"/>
  <c r="H110" i="34"/>
  <c r="H109" i="34"/>
  <c r="H106" i="34"/>
  <c r="H85" i="34"/>
  <c r="H84" i="34"/>
  <c r="H131" i="1"/>
  <c r="H130" i="1"/>
  <c r="H127" i="1"/>
  <c r="H118" i="1"/>
  <c r="H93" i="1"/>
  <c r="H145" i="3"/>
  <c r="H106" i="3"/>
  <c r="H95" i="3"/>
  <c r="H77" i="3"/>
  <c r="H110" i="8"/>
  <c r="H103" i="15"/>
  <c r="H93" i="15"/>
  <c r="H91" i="15"/>
  <c r="H100" i="16"/>
  <c r="H75" i="16"/>
  <c r="H72" i="17"/>
  <c r="H109" i="18"/>
  <c r="H132" i="19"/>
  <c r="H85" i="19"/>
  <c r="H122" i="22"/>
  <c r="H138" i="26"/>
  <c r="H89" i="30"/>
  <c r="G10" i="30"/>
  <c r="H10" i="30" s="1"/>
  <c r="H145" i="34"/>
  <c r="H143" i="34"/>
  <c r="H117" i="34"/>
  <c r="H116" i="34"/>
  <c r="H115" i="34"/>
  <c r="H112" i="34"/>
  <c r="H97" i="34"/>
  <c r="H133" i="2"/>
  <c r="H91" i="24"/>
  <c r="H90" i="24"/>
  <c r="H89" i="24"/>
  <c r="H133" i="25"/>
  <c r="H75" i="32"/>
  <c r="H119" i="4"/>
  <c r="H115" i="5"/>
  <c r="H92" i="11"/>
  <c r="H118" i="12"/>
  <c r="H127" i="13"/>
  <c r="H102" i="13"/>
  <c r="H77" i="13"/>
  <c r="H128" i="14"/>
  <c r="H81" i="14"/>
  <c r="H142" i="18"/>
  <c r="H97" i="18"/>
  <c r="H107" i="22"/>
  <c r="H100" i="22"/>
  <c r="H81" i="22"/>
  <c r="H74" i="23"/>
  <c r="H88" i="26"/>
  <c r="H142" i="27"/>
  <c r="H112" i="30"/>
  <c r="H93" i="31"/>
  <c r="G9" i="18"/>
  <c r="G9" i="23"/>
  <c r="H40" i="31"/>
  <c r="H55" i="32"/>
  <c r="H54" i="32"/>
  <c r="H46" i="32"/>
  <c r="H44" i="32"/>
  <c r="H43" i="32"/>
  <c r="H42" i="32"/>
  <c r="H41" i="32"/>
  <c r="H40" i="32"/>
  <c r="H39" i="32"/>
  <c r="H37" i="32"/>
  <c r="H36" i="32"/>
  <c r="H34" i="32"/>
  <c r="H32" i="32"/>
  <c r="H30" i="32"/>
  <c r="H29" i="32"/>
  <c r="H22" i="32"/>
  <c r="H21" i="32"/>
  <c r="H29" i="1"/>
  <c r="H26" i="1"/>
  <c r="H25" i="1"/>
  <c r="H24" i="1"/>
  <c r="H23" i="1"/>
  <c r="H21" i="1"/>
  <c r="H62" i="3"/>
  <c r="H47" i="3"/>
  <c r="H46" i="3"/>
  <c r="H47" i="4"/>
  <c r="H46" i="4"/>
  <c r="H42" i="4"/>
  <c r="H41" i="4"/>
  <c r="H40" i="4"/>
  <c r="H49" i="6"/>
  <c r="H48" i="6"/>
  <c r="H22" i="6"/>
  <c r="H44" i="7"/>
  <c r="H47" i="8"/>
  <c r="H46" i="8"/>
  <c r="H40" i="9"/>
  <c r="H39" i="9"/>
  <c r="H24" i="9"/>
  <c r="H62" i="11"/>
  <c r="H57" i="11"/>
  <c r="H19" i="30"/>
  <c r="H19" i="25"/>
  <c r="H19" i="21"/>
  <c r="H61" i="34"/>
  <c r="H57" i="34"/>
  <c r="H56" i="34"/>
  <c r="H55" i="34"/>
  <c r="H54" i="34"/>
  <c r="H53" i="34"/>
  <c r="H52" i="34"/>
  <c r="H51" i="34"/>
  <c r="H61" i="1"/>
  <c r="H59" i="1"/>
  <c r="H49" i="1"/>
  <c r="H47" i="1"/>
  <c r="H46" i="1"/>
  <c r="H43" i="1"/>
  <c r="H41" i="1"/>
  <c r="H40" i="1"/>
  <c r="H39" i="1"/>
  <c r="H38" i="1"/>
  <c r="H37" i="1"/>
  <c r="H34" i="1"/>
  <c r="H33" i="1"/>
  <c r="H32" i="1"/>
  <c r="H31" i="1"/>
  <c r="H44" i="2"/>
  <c r="H38" i="3"/>
  <c r="H35" i="3"/>
  <c r="H32" i="3"/>
  <c r="H57" i="4"/>
  <c r="H56" i="4"/>
  <c r="H55" i="4"/>
  <c r="H54" i="4"/>
  <c r="H36" i="4"/>
  <c r="H35" i="4"/>
  <c r="H29" i="4"/>
  <c r="H36" i="5"/>
  <c r="H45" i="6"/>
  <c r="H33" i="6"/>
  <c r="H32" i="6"/>
  <c r="H31" i="6"/>
  <c r="H29" i="6"/>
  <c r="H27" i="6"/>
  <c r="H20" i="6"/>
  <c r="H57" i="7"/>
  <c r="H63" i="8"/>
  <c r="H35" i="8"/>
  <c r="H30" i="8"/>
  <c r="H27" i="8"/>
  <c r="H52" i="9"/>
  <c r="H51" i="9"/>
  <c r="H32" i="9"/>
  <c r="H27" i="9"/>
  <c r="H54" i="11"/>
  <c r="H46" i="11"/>
  <c r="H44" i="11"/>
  <c r="H55" i="12"/>
  <c r="H54" i="12"/>
  <c r="H38" i="12"/>
  <c r="H32" i="12"/>
  <c r="H57" i="13"/>
  <c r="H47" i="14"/>
  <c r="H46" i="16"/>
  <c r="H50" i="17"/>
  <c r="H59" i="18"/>
  <c r="H57" i="18"/>
  <c r="H55" i="18"/>
  <c r="H24" i="18"/>
  <c r="H41" i="19"/>
  <c r="H39" i="19"/>
  <c r="H27" i="19"/>
  <c r="H24" i="24"/>
  <c r="H23" i="24"/>
  <c r="H38" i="26"/>
  <c r="H55" i="29"/>
  <c r="H54" i="29"/>
  <c r="H53" i="29"/>
  <c r="H32" i="31"/>
  <c r="H63" i="32"/>
  <c r="H62" i="32"/>
  <c r="H27" i="32"/>
  <c r="H505" i="17"/>
  <c r="H506" i="29"/>
  <c r="H530" i="15"/>
  <c r="H530" i="14"/>
  <c r="H530" i="12"/>
  <c r="H530" i="9"/>
  <c r="H530" i="8"/>
  <c r="E506" i="28"/>
  <c r="H506" i="28" s="1"/>
  <c r="H522" i="22"/>
  <c r="H511" i="22"/>
  <c r="H505" i="9"/>
  <c r="H506" i="7"/>
  <c r="G13" i="11"/>
  <c r="H510" i="1"/>
  <c r="H508" i="3"/>
  <c r="H510" i="16"/>
  <c r="H526" i="17"/>
  <c r="H524" i="22"/>
  <c r="H520" i="30"/>
  <c r="H505" i="5"/>
  <c r="H530" i="31"/>
  <c r="H530" i="22"/>
  <c r="G13" i="8"/>
  <c r="E505" i="12"/>
  <c r="C13" i="22"/>
  <c r="C13" i="24"/>
  <c r="E13" i="24" s="1"/>
  <c r="E505" i="26"/>
  <c r="C13" i="30"/>
  <c r="H520" i="34"/>
  <c r="H514" i="34"/>
  <c r="H513" i="34"/>
  <c r="H518" i="1"/>
  <c r="H524" i="3"/>
  <c r="H515" i="3"/>
  <c r="H515" i="15"/>
  <c r="H512" i="15"/>
  <c r="H511" i="15"/>
  <c r="H516" i="18"/>
  <c r="H528" i="19"/>
  <c r="H516" i="19"/>
  <c r="H529" i="22"/>
  <c r="H514" i="24"/>
  <c r="H510" i="24"/>
  <c r="H295" i="31"/>
  <c r="H295" i="27"/>
  <c r="H295" i="26"/>
  <c r="C12" i="33"/>
  <c r="G12" i="33" s="1"/>
  <c r="C12" i="34"/>
  <c r="G12" i="34" s="1"/>
  <c r="E318" i="9"/>
  <c r="H318" i="9" s="1"/>
  <c r="H294" i="11"/>
  <c r="E294" i="27"/>
  <c r="H294" i="27" s="1"/>
  <c r="H499" i="34"/>
  <c r="H498" i="34"/>
  <c r="H495" i="34"/>
  <c r="H484" i="34"/>
  <c r="H466" i="34"/>
  <c r="H441" i="34"/>
  <c r="H375" i="34"/>
  <c r="H373" i="34"/>
  <c r="H366" i="34"/>
  <c r="H350" i="34"/>
  <c r="H342" i="34"/>
  <c r="H341" i="34"/>
  <c r="H316" i="34"/>
  <c r="H313" i="34"/>
  <c r="H312" i="34"/>
  <c r="H306" i="34"/>
  <c r="H304" i="34"/>
  <c r="H303" i="34"/>
  <c r="H302" i="34"/>
  <c r="H481" i="1"/>
  <c r="H480" i="1"/>
  <c r="H477" i="1"/>
  <c r="H474" i="1"/>
  <c r="H471" i="1"/>
  <c r="H468" i="1"/>
  <c r="H462" i="1"/>
  <c r="H409" i="1"/>
  <c r="H408" i="1"/>
  <c r="H405" i="1"/>
  <c r="H403" i="1"/>
  <c r="H402" i="1"/>
  <c r="H400" i="1"/>
  <c r="H399" i="1"/>
  <c r="H398" i="1"/>
  <c r="H397" i="1"/>
  <c r="H396" i="1"/>
  <c r="H395" i="1"/>
  <c r="H394" i="1"/>
  <c r="H393" i="1"/>
  <c r="H370" i="1"/>
  <c r="H353" i="1"/>
  <c r="H352" i="1"/>
  <c r="H351" i="1"/>
  <c r="H350" i="1"/>
  <c r="H332" i="1"/>
  <c r="H329" i="1"/>
  <c r="H486" i="2"/>
  <c r="H481" i="2"/>
  <c r="H472" i="2"/>
  <c r="H471" i="2"/>
  <c r="H470" i="2"/>
  <c r="H415" i="2"/>
  <c r="H404" i="2"/>
  <c r="H397" i="2"/>
  <c r="H395" i="2"/>
  <c r="H355" i="2"/>
  <c r="H499" i="3"/>
  <c r="H498" i="3"/>
  <c r="H494" i="3"/>
  <c r="H479" i="3"/>
  <c r="H475" i="3"/>
  <c r="H461" i="3"/>
  <c r="H453" i="3"/>
  <c r="H449" i="3"/>
  <c r="H448" i="3"/>
  <c r="H424" i="3"/>
  <c r="H417" i="3"/>
  <c r="H416" i="3"/>
  <c r="H413" i="3"/>
  <c r="H409" i="3"/>
  <c r="H397" i="3"/>
  <c r="H329" i="3"/>
  <c r="H493" i="4"/>
  <c r="H492" i="4"/>
  <c r="H488" i="4"/>
  <c r="H483" i="4"/>
  <c r="H477" i="4"/>
  <c r="H476" i="4"/>
  <c r="H475" i="4"/>
  <c r="H466" i="4"/>
  <c r="H465" i="4"/>
  <c r="H464" i="4"/>
  <c r="H457" i="4"/>
  <c r="H456" i="4"/>
  <c r="H454" i="4"/>
  <c r="H453" i="4"/>
  <c r="H452" i="4"/>
  <c r="H451" i="4"/>
  <c r="H450" i="4"/>
  <c r="H410" i="4"/>
  <c r="H409" i="4"/>
  <c r="H404" i="4"/>
  <c r="H390" i="4"/>
  <c r="H389" i="4"/>
  <c r="H388" i="4"/>
  <c r="H385" i="4"/>
  <c r="H384" i="4"/>
  <c r="H294" i="9"/>
  <c r="H295" i="17"/>
  <c r="H295" i="10"/>
  <c r="H295" i="8"/>
  <c r="E12" i="21"/>
  <c r="E11" i="14"/>
  <c r="H389" i="3"/>
  <c r="H352" i="3"/>
  <c r="H342" i="3"/>
  <c r="H458" i="4"/>
  <c r="H355" i="4"/>
  <c r="H350" i="4"/>
  <c r="H343" i="4"/>
  <c r="H404" i="5"/>
  <c r="H497" i="6"/>
  <c r="H486" i="6"/>
  <c r="G12" i="13"/>
  <c r="H12" i="13" s="1"/>
  <c r="G12" i="19"/>
  <c r="G12" i="26"/>
  <c r="G12" i="30"/>
  <c r="H487" i="34"/>
  <c r="H486" i="34"/>
  <c r="H481" i="34"/>
  <c r="H472" i="34"/>
  <c r="H469" i="34"/>
  <c r="H468" i="34"/>
  <c r="H462" i="34"/>
  <c r="H461" i="34"/>
  <c r="H459" i="34"/>
  <c r="H458" i="34"/>
  <c r="H457" i="34"/>
  <c r="H456" i="34"/>
  <c r="H455" i="34"/>
  <c r="H452" i="34"/>
  <c r="H451" i="34"/>
  <c r="H450" i="34"/>
  <c r="H449" i="34"/>
  <c r="H447" i="34"/>
  <c r="H446" i="34"/>
  <c r="H440" i="34"/>
  <c r="H437" i="34"/>
  <c r="H434" i="34"/>
  <c r="H430" i="34"/>
  <c r="H384" i="34"/>
  <c r="H381" i="34"/>
  <c r="H361" i="34"/>
  <c r="H349" i="34"/>
  <c r="H346" i="34"/>
  <c r="H334" i="34"/>
  <c r="H329" i="34"/>
  <c r="H325" i="34"/>
  <c r="H322" i="34"/>
  <c r="H309" i="34"/>
  <c r="H392" i="1"/>
  <c r="H391" i="1"/>
  <c r="H390" i="1"/>
  <c r="H387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36" i="1"/>
  <c r="H327" i="1"/>
  <c r="H317" i="1"/>
  <c r="H316" i="1"/>
  <c r="H302" i="1"/>
  <c r="H452" i="2"/>
  <c r="H451" i="2"/>
  <c r="H366" i="2"/>
  <c r="H349" i="2"/>
  <c r="H348" i="2"/>
  <c r="H313" i="2"/>
  <c r="H486" i="3"/>
  <c r="H474" i="3"/>
  <c r="H473" i="3"/>
  <c r="H471" i="3"/>
  <c r="H470" i="3"/>
  <c r="H380" i="4"/>
  <c r="H362" i="4"/>
  <c r="H361" i="4"/>
  <c r="H360" i="4"/>
  <c r="H342" i="4"/>
  <c r="H341" i="4"/>
  <c r="H331" i="4"/>
  <c r="H324" i="4"/>
  <c r="H323" i="4"/>
  <c r="H322" i="4"/>
  <c r="H321" i="4"/>
  <c r="H489" i="5"/>
  <c r="H472" i="5"/>
  <c r="H451" i="5"/>
  <c r="H306" i="5"/>
  <c r="H494" i="6"/>
  <c r="H493" i="6"/>
  <c r="H492" i="6"/>
  <c r="H491" i="6"/>
  <c r="H485" i="6"/>
  <c r="H473" i="6"/>
  <c r="H472" i="6"/>
  <c r="H471" i="6"/>
  <c r="H470" i="6"/>
  <c r="H469" i="6"/>
  <c r="H463" i="6"/>
  <c r="H462" i="6"/>
  <c r="H461" i="6"/>
  <c r="H446" i="6"/>
  <c r="H445" i="6"/>
  <c r="H444" i="6"/>
  <c r="H443" i="6"/>
  <c r="H436" i="6"/>
  <c r="H435" i="6"/>
  <c r="H434" i="6"/>
  <c r="H405" i="6"/>
  <c r="H400" i="6"/>
  <c r="H398" i="6"/>
  <c r="H392" i="6"/>
  <c r="H391" i="6"/>
  <c r="H390" i="6"/>
  <c r="H389" i="6"/>
  <c r="H388" i="6"/>
  <c r="H387" i="6"/>
  <c r="H380" i="6"/>
  <c r="H374" i="6"/>
  <c r="H356" i="6"/>
  <c r="H355" i="6"/>
  <c r="H329" i="6"/>
  <c r="H325" i="6"/>
  <c r="H316" i="6"/>
  <c r="H426" i="7"/>
  <c r="H425" i="7"/>
  <c r="H313" i="7"/>
  <c r="H494" i="8"/>
  <c r="H446" i="8"/>
  <c r="H445" i="8"/>
  <c r="H414" i="8"/>
  <c r="H413" i="8"/>
  <c r="H410" i="8"/>
  <c r="H405" i="8"/>
  <c r="H402" i="8"/>
  <c r="H386" i="8"/>
  <c r="H342" i="8"/>
  <c r="H494" i="9"/>
  <c r="H489" i="9"/>
  <c r="H461" i="9"/>
  <c r="H457" i="9"/>
  <c r="H421" i="9"/>
  <c r="H402" i="9"/>
  <c r="H386" i="9"/>
  <c r="H377" i="9"/>
  <c r="H373" i="9"/>
  <c r="H362" i="9"/>
  <c r="H353" i="9"/>
  <c r="H322" i="9"/>
  <c r="H321" i="9"/>
  <c r="H312" i="9"/>
  <c r="H487" i="10"/>
  <c r="H481" i="10"/>
  <c r="H453" i="10"/>
  <c r="H446" i="10"/>
  <c r="H440" i="10"/>
  <c r="H366" i="10"/>
  <c r="H475" i="11"/>
  <c r="H447" i="6"/>
  <c r="H381" i="6"/>
  <c r="H454" i="11"/>
  <c r="H445" i="11"/>
  <c r="H418" i="11"/>
  <c r="H416" i="11"/>
  <c r="H415" i="11"/>
  <c r="H489" i="12"/>
  <c r="H488" i="12"/>
  <c r="H462" i="12"/>
  <c r="H461" i="12"/>
  <c r="H416" i="12"/>
  <c r="H348" i="12"/>
  <c r="H331" i="12"/>
  <c r="H470" i="13"/>
  <c r="H456" i="13"/>
  <c r="H452" i="13"/>
  <c r="H451" i="13"/>
  <c r="H440" i="13"/>
  <c r="H427" i="13"/>
  <c r="H404" i="13"/>
  <c r="H395" i="13"/>
  <c r="H389" i="13"/>
  <c r="H382" i="13"/>
  <c r="H336" i="13"/>
  <c r="H313" i="13"/>
  <c r="H368" i="6"/>
  <c r="H367" i="6"/>
  <c r="H366" i="6"/>
  <c r="H352" i="6"/>
  <c r="H351" i="6"/>
  <c r="H350" i="6"/>
  <c r="H349" i="6"/>
  <c r="H348" i="6"/>
  <c r="H343" i="6"/>
  <c r="H338" i="6"/>
  <c r="H336" i="6"/>
  <c r="H322" i="6"/>
  <c r="H321" i="6"/>
  <c r="H320" i="6"/>
  <c r="H319" i="6"/>
  <c r="H309" i="6"/>
  <c r="H308" i="6"/>
  <c r="H306" i="6"/>
  <c r="H305" i="6"/>
  <c r="H304" i="6"/>
  <c r="H303" i="6"/>
  <c r="H302" i="6"/>
  <c r="H498" i="7"/>
  <c r="H488" i="7"/>
  <c r="H481" i="7"/>
  <c r="H480" i="7"/>
  <c r="H476" i="7"/>
  <c r="H474" i="7"/>
  <c r="H473" i="7"/>
  <c r="H472" i="7"/>
  <c r="H470" i="7"/>
  <c r="H349" i="7"/>
  <c r="H306" i="7"/>
  <c r="H498" i="8"/>
  <c r="H489" i="8"/>
  <c r="H482" i="8"/>
  <c r="H481" i="8"/>
  <c r="H453" i="8"/>
  <c r="H421" i="8"/>
  <c r="H397" i="8"/>
  <c r="H349" i="8"/>
  <c r="H325" i="8"/>
  <c r="H306" i="8"/>
  <c r="H498" i="9"/>
  <c r="H486" i="9"/>
  <c r="H429" i="9"/>
  <c r="H409" i="9"/>
  <c r="H398" i="9"/>
  <c r="H365" i="9"/>
  <c r="H349" i="9"/>
  <c r="H423" i="10"/>
  <c r="H414" i="10"/>
  <c r="H367" i="10"/>
  <c r="H316" i="10"/>
  <c r="H498" i="11"/>
  <c r="H497" i="11"/>
  <c r="H496" i="11"/>
  <c r="H495" i="11"/>
  <c r="H494" i="11"/>
  <c r="H470" i="11"/>
  <c r="H459" i="11"/>
  <c r="H458" i="11"/>
  <c r="H457" i="11"/>
  <c r="H421" i="11"/>
  <c r="H410" i="11"/>
  <c r="H409" i="11"/>
  <c r="H396" i="11"/>
  <c r="H374" i="11"/>
  <c r="H360" i="11"/>
  <c r="H342" i="11"/>
  <c r="H325" i="11"/>
  <c r="H322" i="11"/>
  <c r="H296" i="11"/>
  <c r="H495" i="12"/>
  <c r="H494" i="12"/>
  <c r="H482" i="12"/>
  <c r="H481" i="12"/>
  <c r="H472" i="12"/>
  <c r="H452" i="12"/>
  <c r="H451" i="12"/>
  <c r="H444" i="12"/>
  <c r="H443" i="12"/>
  <c r="H439" i="12"/>
  <c r="H400" i="12"/>
  <c r="H355" i="12"/>
  <c r="H481" i="13"/>
  <c r="H476" i="13"/>
  <c r="H472" i="13"/>
  <c r="H459" i="13"/>
  <c r="H454" i="13"/>
  <c r="H432" i="13"/>
  <c r="H431" i="13"/>
  <c r="H423" i="13"/>
  <c r="H419" i="13"/>
  <c r="H342" i="13"/>
  <c r="H476" i="14"/>
  <c r="H461" i="14"/>
  <c r="H444" i="14"/>
  <c r="H443" i="14"/>
  <c r="H440" i="14"/>
  <c r="H430" i="14"/>
  <c r="H396" i="14"/>
  <c r="H371" i="14"/>
  <c r="H360" i="14"/>
  <c r="H300" i="14"/>
  <c r="H299" i="14"/>
  <c r="H499" i="15"/>
  <c r="H498" i="15"/>
  <c r="H478" i="15"/>
  <c r="H462" i="15"/>
  <c r="H461" i="15"/>
  <c r="H440" i="15"/>
  <c r="H432" i="15"/>
  <c r="H421" i="15"/>
  <c r="H420" i="15"/>
  <c r="H413" i="15"/>
  <c r="H409" i="15"/>
  <c r="H408" i="15"/>
  <c r="H392" i="15"/>
  <c r="H349" i="15"/>
  <c r="H348" i="15"/>
  <c r="H305" i="15"/>
  <c r="H413" i="16"/>
  <c r="H356" i="16"/>
  <c r="H324" i="16"/>
  <c r="H333" i="17"/>
  <c r="H486" i="18"/>
  <c r="H480" i="18"/>
  <c r="H405" i="18"/>
  <c r="H349" i="18"/>
  <c r="H325" i="18"/>
  <c r="H488" i="19"/>
  <c r="H469" i="19"/>
  <c r="H452" i="19"/>
  <c r="H447" i="19"/>
  <c r="H328" i="20"/>
  <c r="H490" i="21"/>
  <c r="H447" i="21"/>
  <c r="H405" i="21"/>
  <c r="H391" i="22"/>
  <c r="H312" i="13"/>
  <c r="H299" i="13"/>
  <c r="H496" i="14"/>
  <c r="H495" i="14"/>
  <c r="H426" i="14"/>
  <c r="H331" i="14"/>
  <c r="H322" i="14"/>
  <c r="H313" i="14"/>
  <c r="H490" i="15"/>
  <c r="H489" i="15"/>
  <c r="H488" i="15"/>
  <c r="H477" i="15"/>
  <c r="H476" i="15"/>
  <c r="H475" i="15"/>
  <c r="H474" i="15"/>
  <c r="H472" i="15"/>
  <c r="H471" i="15"/>
  <c r="H470" i="15"/>
  <c r="H469" i="15"/>
  <c r="H468" i="15"/>
  <c r="H459" i="15"/>
  <c r="H458" i="15"/>
  <c r="H457" i="15"/>
  <c r="H456" i="15"/>
  <c r="H455" i="15"/>
  <c r="H454" i="15"/>
  <c r="H453" i="15"/>
  <c r="H452" i="15"/>
  <c r="H450" i="15"/>
  <c r="H449" i="15"/>
  <c r="H448" i="15"/>
  <c r="H445" i="15"/>
  <c r="H444" i="15"/>
  <c r="H405" i="15"/>
  <c r="H404" i="15"/>
  <c r="H401" i="15"/>
  <c r="H397" i="15"/>
  <c r="H396" i="15"/>
  <c r="H389" i="15"/>
  <c r="H388" i="15"/>
  <c r="H377" i="15"/>
  <c r="H376" i="15"/>
  <c r="H373" i="15"/>
  <c r="H341" i="15"/>
  <c r="H337" i="15"/>
  <c r="H336" i="15"/>
  <c r="H321" i="15"/>
  <c r="H296" i="15"/>
  <c r="H493" i="16"/>
  <c r="H477" i="16"/>
  <c r="H454" i="16"/>
  <c r="H451" i="16"/>
  <c r="H450" i="16"/>
  <c r="H436" i="16"/>
  <c r="H435" i="16"/>
  <c r="H421" i="16"/>
  <c r="H384" i="16"/>
  <c r="H316" i="16"/>
  <c r="H309" i="16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7" i="17"/>
  <c r="H396" i="17"/>
  <c r="H377" i="17"/>
  <c r="H376" i="17"/>
  <c r="H375" i="17"/>
  <c r="H374" i="17"/>
  <c r="H373" i="17"/>
  <c r="H369" i="17"/>
  <c r="H368" i="17"/>
  <c r="H367" i="17"/>
  <c r="H366" i="17"/>
  <c r="H365" i="17"/>
  <c r="H364" i="17"/>
  <c r="H363" i="17"/>
  <c r="H362" i="17"/>
  <c r="H361" i="17"/>
  <c r="H358" i="17"/>
  <c r="H353" i="17"/>
  <c r="H351" i="17"/>
  <c r="H350" i="17"/>
  <c r="H349" i="17"/>
  <c r="H348" i="17"/>
  <c r="H347" i="17"/>
  <c r="H324" i="17"/>
  <c r="H323" i="17"/>
  <c r="H322" i="17"/>
  <c r="H321" i="17"/>
  <c r="H319" i="17"/>
  <c r="H318" i="17"/>
  <c r="H317" i="17"/>
  <c r="H316" i="17"/>
  <c r="H315" i="17"/>
  <c r="H313" i="17"/>
  <c r="H312" i="17"/>
  <c r="H305" i="17"/>
  <c r="H304" i="17"/>
  <c r="H303" i="17"/>
  <c r="H302" i="17"/>
  <c r="H301" i="17"/>
  <c r="H298" i="17"/>
  <c r="H297" i="17"/>
  <c r="H296" i="17"/>
  <c r="H488" i="18"/>
  <c r="H476" i="18"/>
  <c r="H475" i="18"/>
  <c r="H474" i="18"/>
  <c r="H472" i="18"/>
  <c r="H404" i="18"/>
  <c r="H360" i="18"/>
  <c r="H355" i="18"/>
  <c r="H348" i="18"/>
  <c r="H495" i="19"/>
  <c r="H494" i="19"/>
  <c r="H462" i="19"/>
  <c r="H461" i="19"/>
  <c r="H455" i="19"/>
  <c r="H451" i="19"/>
  <c r="H446" i="19"/>
  <c r="H445" i="19"/>
  <c r="H435" i="19"/>
  <c r="H431" i="19"/>
  <c r="H430" i="19"/>
  <c r="H340" i="19"/>
  <c r="H338" i="19"/>
  <c r="H324" i="19"/>
  <c r="H300" i="19"/>
  <c r="H299" i="19"/>
  <c r="H477" i="20"/>
  <c r="H476" i="20"/>
  <c r="H475" i="20"/>
  <c r="H454" i="20"/>
  <c r="H445" i="20"/>
  <c r="H444" i="20"/>
  <c r="H443" i="20"/>
  <c r="H388" i="20"/>
  <c r="H340" i="20"/>
  <c r="H495" i="21"/>
  <c r="H494" i="21"/>
  <c r="H489" i="21"/>
  <c r="H488" i="21"/>
  <c r="H482" i="21"/>
  <c r="H481" i="21"/>
  <c r="H475" i="21"/>
  <c r="H474" i="21"/>
  <c r="H426" i="21"/>
  <c r="H425" i="21"/>
  <c r="H421" i="21"/>
  <c r="H420" i="21"/>
  <c r="H404" i="21"/>
  <c r="H402" i="21"/>
  <c r="H388" i="21"/>
  <c r="H366" i="21"/>
  <c r="H355" i="21"/>
  <c r="H489" i="22"/>
  <c r="H488" i="22"/>
  <c r="H476" i="22"/>
  <c r="H436" i="22"/>
  <c r="H476" i="29"/>
  <c r="H474" i="29"/>
  <c r="H451" i="25"/>
  <c r="H367" i="25"/>
  <c r="H459" i="30"/>
  <c r="H456" i="30"/>
  <c r="H454" i="30"/>
  <c r="H453" i="30"/>
  <c r="H452" i="30"/>
  <c r="H451" i="30"/>
  <c r="H448" i="30"/>
  <c r="H446" i="30"/>
  <c r="H443" i="30"/>
  <c r="H435" i="30"/>
  <c r="H430" i="30"/>
  <c r="H429" i="30"/>
  <c r="H428" i="30"/>
  <c r="H427" i="30"/>
  <c r="H424" i="30"/>
  <c r="H423" i="30"/>
  <c r="H422" i="30"/>
  <c r="H416" i="30"/>
  <c r="H415" i="30"/>
  <c r="H396" i="30"/>
  <c r="H380" i="30"/>
  <c r="H352" i="30"/>
  <c r="H351" i="30"/>
  <c r="H340" i="30"/>
  <c r="H325" i="30"/>
  <c r="H324" i="30"/>
  <c r="H323" i="30"/>
  <c r="H322" i="30"/>
  <c r="H316" i="30"/>
  <c r="H310" i="30"/>
  <c r="H297" i="30"/>
  <c r="H451" i="31"/>
  <c r="H348" i="31"/>
  <c r="H499" i="32"/>
  <c r="H496" i="32"/>
  <c r="H495" i="32"/>
  <c r="H480" i="32"/>
  <c r="H479" i="32"/>
  <c r="H476" i="32"/>
  <c r="H475" i="32"/>
  <c r="H404" i="32"/>
  <c r="H403" i="32"/>
  <c r="H400" i="32"/>
  <c r="H399" i="32"/>
  <c r="H388" i="32"/>
  <c r="H387" i="32"/>
  <c r="H384" i="32"/>
  <c r="H383" i="32"/>
  <c r="H367" i="32"/>
  <c r="H360" i="32"/>
  <c r="H331" i="32"/>
  <c r="H492" i="24"/>
  <c r="H414" i="22"/>
  <c r="H413" i="22"/>
  <c r="H407" i="22"/>
  <c r="H398" i="22"/>
  <c r="H397" i="22"/>
  <c r="H396" i="22"/>
  <c r="H390" i="22"/>
  <c r="H382" i="22"/>
  <c r="H376" i="22"/>
  <c r="H366" i="22"/>
  <c r="H349" i="22"/>
  <c r="H494" i="23"/>
  <c r="H489" i="23"/>
  <c r="H477" i="23"/>
  <c r="H476" i="23"/>
  <c r="H470" i="23"/>
  <c r="H469" i="23"/>
  <c r="H468" i="23"/>
  <c r="H466" i="23"/>
  <c r="H459" i="23"/>
  <c r="H457" i="23"/>
  <c r="H456" i="23"/>
  <c r="H455" i="23"/>
  <c r="H454" i="23"/>
  <c r="H453" i="23"/>
  <c r="H450" i="23"/>
  <c r="H449" i="23"/>
  <c r="H444" i="23"/>
  <c r="H443" i="23"/>
  <c r="H442" i="23"/>
  <c r="H441" i="23"/>
  <c r="H427" i="23"/>
  <c r="H426" i="23"/>
  <c r="H405" i="23"/>
  <c r="H379" i="23"/>
  <c r="H362" i="23"/>
  <c r="H342" i="23"/>
  <c r="H487" i="25"/>
  <c r="H471" i="25"/>
  <c r="H424" i="25"/>
  <c r="H423" i="25"/>
  <c r="H396" i="25"/>
  <c r="H384" i="25"/>
  <c r="H352" i="25"/>
  <c r="H351" i="25"/>
  <c r="H471" i="26"/>
  <c r="H440" i="26"/>
  <c r="H355" i="26"/>
  <c r="H348" i="26"/>
  <c r="H435" i="27"/>
  <c r="H404" i="27"/>
  <c r="H384" i="27"/>
  <c r="H376" i="27"/>
  <c r="H454" i="29"/>
  <c r="H453" i="29"/>
  <c r="H419" i="29"/>
  <c r="H364" i="29"/>
  <c r="H348" i="29"/>
  <c r="H484" i="30"/>
  <c r="H475" i="30"/>
  <c r="H472" i="30"/>
  <c r="H471" i="30"/>
  <c r="H420" i="30"/>
  <c r="H419" i="30"/>
  <c r="H418" i="30"/>
  <c r="H413" i="30"/>
  <c r="H404" i="30"/>
  <c r="H403" i="30"/>
  <c r="H385" i="30"/>
  <c r="H384" i="30"/>
  <c r="H382" i="30"/>
  <c r="H371" i="30"/>
  <c r="H364" i="30"/>
  <c r="H336" i="30"/>
  <c r="H443" i="31"/>
  <c r="H396" i="31"/>
  <c r="H366" i="31"/>
  <c r="H488" i="32"/>
  <c r="H447" i="32"/>
  <c r="H444" i="32"/>
  <c r="H420" i="32"/>
  <c r="H419" i="32"/>
  <c r="H416" i="32"/>
  <c r="H415" i="32"/>
  <c r="H343" i="32"/>
  <c r="G11" i="33"/>
  <c r="D11" i="30"/>
  <c r="G11" i="30" s="1"/>
  <c r="F151" i="4"/>
  <c r="D11" i="4"/>
  <c r="F11" i="4" s="1"/>
  <c r="G151" i="22"/>
  <c r="H162" i="1"/>
  <c r="H161" i="1"/>
  <c r="H160" i="1"/>
  <c r="H159" i="1"/>
  <c r="H158" i="1"/>
  <c r="H271" i="2"/>
  <c r="H225" i="2"/>
  <c r="H224" i="2"/>
  <c r="H171" i="2"/>
  <c r="G11" i="14"/>
  <c r="H152" i="1"/>
  <c r="H225" i="33"/>
  <c r="H285" i="34"/>
  <c r="H284" i="34"/>
  <c r="H280" i="34"/>
  <c r="H279" i="34"/>
  <c r="H277" i="34"/>
  <c r="H273" i="34"/>
  <c r="H272" i="34"/>
  <c r="H269" i="34"/>
  <c r="H268" i="34"/>
  <c r="H267" i="34"/>
  <c r="H261" i="34"/>
  <c r="H260" i="34"/>
  <c r="H252" i="34"/>
  <c r="H249" i="34"/>
  <c r="H240" i="34"/>
  <c r="H239" i="34"/>
  <c r="H237" i="34"/>
  <c r="H210" i="34"/>
  <c r="H240" i="1"/>
  <c r="H234" i="1"/>
  <c r="H226" i="1"/>
  <c r="H224" i="1"/>
  <c r="H223" i="1"/>
  <c r="H222" i="1"/>
  <c r="H221" i="1"/>
  <c r="H220" i="1"/>
  <c r="H219" i="1"/>
  <c r="H218" i="1"/>
  <c r="H217" i="1"/>
  <c r="H201" i="1"/>
  <c r="H195" i="1"/>
  <c r="H193" i="1"/>
  <c r="H192" i="1"/>
  <c r="H191" i="1"/>
  <c r="H190" i="1"/>
  <c r="H189" i="1"/>
  <c r="H188" i="1"/>
  <c r="H187" i="1"/>
  <c r="H186" i="1"/>
  <c r="H184" i="1"/>
  <c r="H183" i="1"/>
  <c r="H182" i="1"/>
  <c r="H181" i="1"/>
  <c r="H172" i="1"/>
  <c r="H171" i="1"/>
  <c r="H169" i="1"/>
  <c r="H168" i="1"/>
  <c r="H167" i="1"/>
  <c r="H166" i="1"/>
  <c r="H165" i="1"/>
  <c r="H284" i="2"/>
  <c r="H286" i="3"/>
  <c r="H285" i="3"/>
  <c r="H272" i="3"/>
  <c r="H266" i="3"/>
  <c r="H265" i="3"/>
  <c r="H264" i="3"/>
  <c r="H260" i="3"/>
  <c r="H227" i="3"/>
  <c r="H218" i="3"/>
  <c r="H217" i="3"/>
  <c r="H204" i="3"/>
  <c r="H198" i="3"/>
  <c r="H197" i="3"/>
  <c r="H191" i="3"/>
  <c r="H185" i="3"/>
  <c r="H172" i="3"/>
  <c r="H160" i="3"/>
  <c r="H287" i="4"/>
  <c r="H285" i="4"/>
  <c r="H284" i="4"/>
  <c r="H282" i="4"/>
  <c r="H281" i="4"/>
  <c r="H280" i="4"/>
  <c r="H279" i="4"/>
  <c r="H278" i="4"/>
  <c r="H277" i="4"/>
  <c r="H276" i="4"/>
  <c r="H275" i="4"/>
  <c r="H274" i="4"/>
  <c r="H273" i="4"/>
  <c r="H258" i="4"/>
  <c r="H257" i="4"/>
  <c r="H226" i="4"/>
  <c r="H225" i="4"/>
  <c r="H221" i="4"/>
  <c r="H198" i="4"/>
  <c r="H197" i="4"/>
  <c r="H190" i="4"/>
  <c r="H189" i="4"/>
  <c r="H177" i="4"/>
  <c r="H166" i="4"/>
  <c r="H162" i="4"/>
  <c r="H161" i="4"/>
  <c r="H221" i="5"/>
  <c r="H217" i="5"/>
  <c r="H285" i="6"/>
  <c r="H278" i="6"/>
  <c r="H277" i="6"/>
  <c r="H274" i="6"/>
  <c r="H266" i="6"/>
  <c r="H265" i="6"/>
  <c r="H262" i="6"/>
  <c r="H261" i="6"/>
  <c r="H237" i="6"/>
  <c r="H234" i="6"/>
  <c r="H233" i="6"/>
  <c r="H225" i="6"/>
  <c r="H218" i="6"/>
  <c r="H217" i="6"/>
  <c r="H214" i="6"/>
  <c r="H213" i="6"/>
  <c r="H206" i="6"/>
  <c r="H205" i="6"/>
  <c r="H202" i="6"/>
  <c r="H201" i="6"/>
  <c r="H190" i="6"/>
  <c r="H189" i="6"/>
  <c r="H178" i="6"/>
  <c r="H170" i="6"/>
  <c r="H169" i="6"/>
  <c r="H166" i="6"/>
  <c r="H154" i="6"/>
  <c r="H153" i="6"/>
  <c r="H278" i="7"/>
  <c r="H277" i="7"/>
  <c r="H265" i="7"/>
  <c r="H277" i="8"/>
  <c r="H269" i="8"/>
  <c r="H261" i="8"/>
  <c r="H258" i="8"/>
  <c r="H198" i="8"/>
  <c r="H197" i="8"/>
  <c r="H181" i="8"/>
  <c r="H153" i="8"/>
  <c r="H288" i="9"/>
  <c r="H287" i="9"/>
  <c r="H286" i="9"/>
  <c r="H285" i="9"/>
  <c r="H282" i="9"/>
  <c r="H281" i="9"/>
  <c r="H280" i="9"/>
  <c r="H279" i="9"/>
  <c r="H278" i="9"/>
  <c r="H277" i="9"/>
  <c r="H276" i="9"/>
  <c r="H275" i="9"/>
  <c r="H270" i="9"/>
  <c r="H269" i="9"/>
  <c r="H234" i="9"/>
  <c r="H210" i="9"/>
  <c r="H209" i="9"/>
  <c r="H167" i="9"/>
  <c r="H158" i="9"/>
  <c r="H272" i="10"/>
  <c r="H271" i="10"/>
  <c r="H270" i="10"/>
  <c r="H269" i="10"/>
  <c r="H217" i="10"/>
  <c r="H288" i="11"/>
  <c r="H265" i="11"/>
  <c r="H221" i="11"/>
  <c r="H185" i="11"/>
  <c r="H262" i="8"/>
  <c r="H266" i="9"/>
  <c r="H216" i="9"/>
  <c r="H197" i="10"/>
  <c r="H222" i="12"/>
  <c r="H230" i="13"/>
  <c r="H218" i="13"/>
  <c r="H215" i="13"/>
  <c r="H193" i="13"/>
  <c r="H242" i="14"/>
  <c r="H221" i="14"/>
  <c r="H278" i="12"/>
  <c r="H277" i="12"/>
  <c r="H225" i="12"/>
  <c r="H221" i="12"/>
  <c r="H210" i="12"/>
  <c r="H198" i="12"/>
  <c r="H261" i="13"/>
  <c r="H217" i="13"/>
  <c r="H241" i="14"/>
  <c r="H197" i="14"/>
  <c r="H190" i="14"/>
  <c r="H250" i="15"/>
  <c r="H246" i="15"/>
  <c r="H245" i="15"/>
  <c r="H242" i="15"/>
  <c r="H237" i="15"/>
  <c r="H221" i="15"/>
  <c r="H218" i="15"/>
  <c r="H217" i="15"/>
  <c r="H210" i="15"/>
  <c r="H209" i="15"/>
  <c r="H205" i="15"/>
  <c r="H202" i="15"/>
  <c r="H197" i="15"/>
  <c r="H166" i="15"/>
  <c r="H270" i="16"/>
  <c r="H269" i="16"/>
  <c r="H265" i="16"/>
  <c r="H261" i="16"/>
  <c r="H218" i="16"/>
  <c r="H217" i="16"/>
  <c r="H202" i="16"/>
  <c r="H198" i="16"/>
  <c r="H234" i="20"/>
  <c r="H194" i="20"/>
  <c r="H282" i="21"/>
  <c r="H274" i="21"/>
  <c r="H246" i="21"/>
  <c r="H219" i="21"/>
  <c r="H218" i="21"/>
  <c r="H217" i="21"/>
  <c r="H207" i="21"/>
  <c r="H199" i="21"/>
  <c r="H197" i="21"/>
  <c r="H181" i="21"/>
  <c r="H155" i="21"/>
  <c r="H275" i="22"/>
  <c r="H246" i="22"/>
  <c r="H221" i="22"/>
  <c r="H246" i="24"/>
  <c r="H227" i="24"/>
  <c r="H217" i="24"/>
  <c r="H213" i="24"/>
  <c r="H204" i="24"/>
  <c r="H234" i="25"/>
  <c r="H224" i="25"/>
  <c r="H223" i="25"/>
  <c r="H215" i="25"/>
  <c r="H207" i="25"/>
  <c r="H201" i="25"/>
  <c r="H258" i="27"/>
  <c r="H225" i="27"/>
  <c r="H224" i="27"/>
  <c r="H215" i="27"/>
  <c r="H198" i="27"/>
  <c r="H197" i="27"/>
  <c r="H184" i="27"/>
  <c r="H180" i="27"/>
  <c r="H242" i="30"/>
  <c r="H218" i="30"/>
  <c r="H202" i="30"/>
  <c r="H199" i="30"/>
  <c r="H167" i="30"/>
  <c r="H272" i="32"/>
  <c r="H269" i="32"/>
  <c r="H268" i="32"/>
  <c r="H241" i="32"/>
  <c r="H225" i="32"/>
  <c r="H224" i="32"/>
  <c r="H217" i="32"/>
  <c r="H205" i="32"/>
  <c r="H201" i="32"/>
  <c r="H200" i="32"/>
  <c r="H184" i="32"/>
  <c r="H180" i="32"/>
  <c r="H190" i="25"/>
  <c r="H89" i="5"/>
  <c r="H101" i="5"/>
  <c r="H118" i="5"/>
  <c r="H130" i="5"/>
  <c r="H93" i="29"/>
  <c r="H102" i="29"/>
  <c r="H99" i="29"/>
  <c r="H75" i="29"/>
  <c r="H104" i="29"/>
  <c r="H84" i="25"/>
  <c r="H110" i="25"/>
  <c r="H94" i="25"/>
  <c r="H115" i="25"/>
  <c r="H81" i="25"/>
  <c r="H116" i="21"/>
  <c r="H110" i="21"/>
  <c r="H84" i="21"/>
  <c r="H119" i="16"/>
  <c r="H99" i="16"/>
  <c r="H98" i="11"/>
  <c r="H88" i="11"/>
  <c r="H130" i="11"/>
  <c r="H115" i="11"/>
  <c r="H132" i="7"/>
  <c r="H82" i="7"/>
  <c r="H130" i="26"/>
  <c r="H74" i="26"/>
  <c r="H123" i="22"/>
  <c r="H76" i="22"/>
  <c r="H73" i="22"/>
  <c r="H139" i="18"/>
  <c r="H118" i="17"/>
  <c r="H76" i="12"/>
  <c r="H137" i="31"/>
  <c r="H87" i="31"/>
  <c r="H78" i="31"/>
  <c r="H103" i="19"/>
  <c r="H125" i="9"/>
  <c r="H103" i="9"/>
  <c r="H109" i="9"/>
  <c r="H115" i="9"/>
  <c r="H84" i="9"/>
  <c r="H74" i="5"/>
  <c r="H112" i="6"/>
  <c r="H124" i="10"/>
  <c r="H99" i="14"/>
  <c r="E13" i="16"/>
  <c r="E12" i="16"/>
  <c r="E126" i="6"/>
  <c r="H126" i="6" s="1"/>
  <c r="E84" i="6"/>
  <c r="H84" i="6" s="1"/>
  <c r="E98" i="6"/>
  <c r="H98" i="6" s="1"/>
  <c r="E115" i="6"/>
  <c r="H115" i="6" s="1"/>
  <c r="C10" i="6"/>
  <c r="G10" i="6" s="1"/>
  <c r="E70" i="6"/>
  <c r="H70" i="6" s="1"/>
  <c r="E88" i="6"/>
  <c r="H88" i="6" s="1"/>
  <c r="E118" i="6"/>
  <c r="H118" i="6" s="1"/>
  <c r="E131" i="6"/>
  <c r="H131" i="6" s="1"/>
  <c r="C10" i="7"/>
  <c r="C8" i="7"/>
  <c r="E9" i="7" s="1"/>
  <c r="E80" i="7"/>
  <c r="H80" i="7" s="1"/>
  <c r="E88" i="7"/>
  <c r="H88" i="7" s="1"/>
  <c r="E100" i="7"/>
  <c r="H100" i="7" s="1"/>
  <c r="E112" i="7"/>
  <c r="H112" i="7" s="1"/>
  <c r="E98" i="7"/>
  <c r="H98" i="7" s="1"/>
  <c r="E85" i="7"/>
  <c r="H85" i="7" s="1"/>
  <c r="E121" i="7"/>
  <c r="H121" i="7" s="1"/>
  <c r="E145" i="7"/>
  <c r="H145" i="7" s="1"/>
  <c r="E103" i="7"/>
  <c r="H103" i="7" s="1"/>
  <c r="E118" i="7"/>
  <c r="H118" i="7" s="1"/>
  <c r="E130" i="7"/>
  <c r="H130" i="7" s="1"/>
  <c r="E142" i="7"/>
  <c r="H142" i="7" s="1"/>
  <c r="E119" i="7"/>
  <c r="H119" i="7" s="1"/>
  <c r="E127" i="7"/>
  <c r="H127" i="7" s="1"/>
  <c r="E75" i="7"/>
  <c r="H75" i="7" s="1"/>
  <c r="E93" i="7"/>
  <c r="H93" i="7" s="1"/>
  <c r="E124" i="7"/>
  <c r="H124" i="7" s="1"/>
  <c r="E140" i="7"/>
  <c r="H140" i="7" s="1"/>
  <c r="E92" i="7"/>
  <c r="H92" i="7" s="1"/>
  <c r="E104" i="7"/>
  <c r="H104" i="7" s="1"/>
  <c r="E74" i="7"/>
  <c r="H74" i="7" s="1"/>
  <c r="E86" i="7"/>
  <c r="H86" i="7" s="1"/>
  <c r="E117" i="7"/>
  <c r="H117" i="7" s="1"/>
  <c r="E125" i="7"/>
  <c r="H125" i="7" s="1"/>
  <c r="E137" i="7"/>
  <c r="H137" i="7" s="1"/>
  <c r="E77" i="7"/>
  <c r="H77" i="7" s="1"/>
  <c r="E122" i="7"/>
  <c r="H122" i="7" s="1"/>
  <c r="E134" i="7"/>
  <c r="H134" i="7" s="1"/>
  <c r="E107" i="7"/>
  <c r="H107" i="7" s="1"/>
  <c r="E131" i="7"/>
  <c r="H131" i="7" s="1"/>
  <c r="E87" i="7"/>
  <c r="H87" i="7" s="1"/>
  <c r="E99" i="7"/>
  <c r="H99" i="7" s="1"/>
  <c r="E116" i="7"/>
  <c r="H116" i="7" s="1"/>
  <c r="E128" i="7"/>
  <c r="H128" i="7" s="1"/>
  <c r="G10" i="8"/>
  <c r="E143" i="19"/>
  <c r="E70" i="19"/>
  <c r="H70" i="19" s="1"/>
  <c r="E72" i="19"/>
  <c r="H72" i="19" s="1"/>
  <c r="E80" i="19"/>
  <c r="H80" i="19" s="1"/>
  <c r="E88" i="19"/>
  <c r="H88" i="19" s="1"/>
  <c r="E104" i="19"/>
  <c r="H104" i="19" s="1"/>
  <c r="E120" i="19"/>
  <c r="H120" i="19" s="1"/>
  <c r="E83" i="19"/>
  <c r="H83" i="19" s="1"/>
  <c r="E115" i="19"/>
  <c r="H115" i="19" s="1"/>
  <c r="E87" i="19"/>
  <c r="H87" i="19" s="1"/>
  <c r="E119" i="19"/>
  <c r="H119" i="19" s="1"/>
  <c r="E94" i="19"/>
  <c r="H94" i="19" s="1"/>
  <c r="E144" i="19"/>
  <c r="H144" i="19" s="1"/>
  <c r="E92" i="19"/>
  <c r="H92" i="19" s="1"/>
  <c r="E93" i="19"/>
  <c r="H93" i="19" s="1"/>
  <c r="C8" i="19"/>
  <c r="E73" i="19"/>
  <c r="H73" i="19" s="1"/>
  <c r="E82" i="19"/>
  <c r="H82" i="19" s="1"/>
  <c r="E112" i="19"/>
  <c r="H112" i="19" s="1"/>
  <c r="E121" i="19"/>
  <c r="H121" i="19" s="1"/>
  <c r="E99" i="19"/>
  <c r="H99" i="19" s="1"/>
  <c r="E123" i="19"/>
  <c r="H123" i="19" s="1"/>
  <c r="E127" i="19"/>
  <c r="H127" i="19" s="1"/>
  <c r="E125" i="19"/>
  <c r="H125" i="19" s="1"/>
  <c r="E118" i="19"/>
  <c r="H118" i="19" s="1"/>
  <c r="E77" i="19"/>
  <c r="H77" i="19" s="1"/>
  <c r="E134" i="19"/>
  <c r="H134" i="19" s="1"/>
  <c r="E102" i="19"/>
  <c r="H102" i="19" s="1"/>
  <c r="H121" i="5"/>
  <c r="H104" i="32"/>
  <c r="H118" i="32"/>
  <c r="H86" i="5"/>
  <c r="H98" i="5"/>
  <c r="H134" i="5"/>
  <c r="H85" i="29"/>
  <c r="H95" i="29"/>
  <c r="H132" i="29"/>
  <c r="H123" i="29"/>
  <c r="H111" i="29"/>
  <c r="H106" i="29"/>
  <c r="H82" i="29"/>
  <c r="H72" i="29"/>
  <c r="H101" i="25"/>
  <c r="H145" i="25"/>
  <c r="H129" i="25"/>
  <c r="H98" i="25"/>
  <c r="H75" i="25"/>
  <c r="H142" i="21"/>
  <c r="H127" i="21"/>
  <c r="H112" i="21"/>
  <c r="H80" i="21"/>
  <c r="H73" i="21"/>
  <c r="H111" i="16"/>
  <c r="H86" i="16"/>
  <c r="H82" i="11"/>
  <c r="H74" i="11"/>
  <c r="H108" i="11"/>
  <c r="H85" i="11"/>
  <c r="H139" i="7"/>
  <c r="H141" i="7"/>
  <c r="H116" i="30"/>
  <c r="H96" i="26"/>
  <c r="H124" i="26"/>
  <c r="H91" i="26"/>
  <c r="H144" i="22"/>
  <c r="H134" i="22"/>
  <c r="H130" i="22"/>
  <c r="H110" i="18"/>
  <c r="H84" i="18"/>
  <c r="H77" i="18"/>
  <c r="H130" i="12"/>
  <c r="H139" i="12"/>
  <c r="H134" i="12"/>
  <c r="H111" i="12"/>
  <c r="H95" i="12"/>
  <c r="H128" i="31"/>
  <c r="H72" i="31"/>
  <c r="H102" i="31"/>
  <c r="H83" i="27"/>
  <c r="H93" i="23"/>
  <c r="H86" i="19"/>
  <c r="H131" i="19"/>
  <c r="H90" i="13"/>
  <c r="H124" i="13"/>
  <c r="H110" i="13"/>
  <c r="H92" i="13"/>
  <c r="H84" i="13"/>
  <c r="H80" i="5"/>
  <c r="H76" i="5"/>
  <c r="H119" i="24"/>
  <c r="H126" i="28"/>
  <c r="H132" i="28"/>
  <c r="H138" i="28"/>
  <c r="H135" i="28"/>
  <c r="H111" i="11"/>
  <c r="H83" i="5"/>
  <c r="H127" i="5"/>
  <c r="H88" i="30"/>
  <c r="H118" i="30"/>
  <c r="H94" i="26"/>
  <c r="H98" i="26"/>
  <c r="H103" i="26"/>
  <c r="H107" i="18"/>
  <c r="H87" i="18"/>
  <c r="H117" i="18"/>
  <c r="H112" i="17"/>
  <c r="H131" i="17"/>
  <c r="H115" i="12"/>
  <c r="H98" i="12"/>
  <c r="H104" i="12"/>
  <c r="H145" i="12"/>
  <c r="H121" i="12"/>
  <c r="H105" i="8"/>
  <c r="H107" i="8"/>
  <c r="H121" i="8"/>
  <c r="H74" i="8"/>
  <c r="H140" i="5"/>
  <c r="H78" i="4"/>
  <c r="H131" i="31"/>
  <c r="H99" i="31"/>
  <c r="H105" i="31"/>
  <c r="H143" i="31"/>
  <c r="H125" i="31"/>
  <c r="H108" i="31"/>
  <c r="H84" i="31"/>
  <c r="H73" i="27"/>
  <c r="H134" i="27"/>
  <c r="H119" i="27"/>
  <c r="H109" i="27"/>
  <c r="H86" i="27"/>
  <c r="H80" i="23"/>
  <c r="H134" i="23"/>
  <c r="H125" i="23"/>
  <c r="H97" i="19"/>
  <c r="H121" i="13"/>
  <c r="H112" i="13"/>
  <c r="H95" i="13"/>
  <c r="H132" i="13"/>
  <c r="H118" i="13"/>
  <c r="H119" i="9"/>
  <c r="H98" i="9"/>
  <c r="H82" i="9"/>
  <c r="H72" i="9"/>
  <c r="H83" i="24"/>
  <c r="H103" i="24"/>
  <c r="H102" i="15"/>
  <c r="H123" i="15"/>
  <c r="H74" i="6"/>
  <c r="H99" i="6"/>
  <c r="H94" i="6"/>
  <c r="H85" i="6"/>
  <c r="H123" i="28"/>
  <c r="H112" i="28"/>
  <c r="H80" i="28"/>
  <c r="H77" i="28"/>
  <c r="H74" i="28"/>
  <c r="H129" i="28"/>
  <c r="H120" i="28"/>
  <c r="H134" i="2"/>
  <c r="E108" i="2"/>
  <c r="G70" i="2"/>
  <c r="E74" i="2"/>
  <c r="H74" i="2" s="1"/>
  <c r="E76" i="2"/>
  <c r="H76" i="2" s="1"/>
  <c r="E80" i="2"/>
  <c r="H80" i="2" s="1"/>
  <c r="E85" i="2"/>
  <c r="E88" i="2"/>
  <c r="E93" i="2"/>
  <c r="H93" i="2" s="1"/>
  <c r="E95" i="2"/>
  <c r="E97" i="2"/>
  <c r="H97" i="2" s="1"/>
  <c r="E100" i="2"/>
  <c r="H100" i="2" s="1"/>
  <c r="E106" i="2"/>
  <c r="H106" i="2" s="1"/>
  <c r="E109" i="2"/>
  <c r="H109" i="2" s="1"/>
  <c r="E112" i="2"/>
  <c r="H112" i="2" s="1"/>
  <c r="E119" i="2"/>
  <c r="H119" i="2" s="1"/>
  <c r="E122" i="2"/>
  <c r="H122" i="2" s="1"/>
  <c r="E124" i="2"/>
  <c r="E126" i="2"/>
  <c r="H126" i="2" s="1"/>
  <c r="E129" i="2"/>
  <c r="H129" i="2" s="1"/>
  <c r="E135" i="2"/>
  <c r="H135" i="2" s="1"/>
  <c r="E137" i="2"/>
  <c r="H137" i="2" s="1"/>
  <c r="E140" i="2"/>
  <c r="H140" i="2" s="1"/>
  <c r="E142" i="2"/>
  <c r="H142" i="2" s="1"/>
  <c r="E145" i="2"/>
  <c r="H145" i="2" s="1"/>
  <c r="E91" i="2"/>
  <c r="C10" i="2"/>
  <c r="G10" i="2" s="1"/>
  <c r="E72" i="2"/>
  <c r="E75" i="2"/>
  <c r="H75" i="2" s="1"/>
  <c r="E77" i="2"/>
  <c r="H77" i="2" s="1"/>
  <c r="E81" i="2"/>
  <c r="H81" i="2" s="1"/>
  <c r="E83" i="2"/>
  <c r="H83" i="2" s="1"/>
  <c r="E86" i="2"/>
  <c r="H86" i="2" s="1"/>
  <c r="E89" i="2"/>
  <c r="H89" i="2" s="1"/>
  <c r="E96" i="2"/>
  <c r="H96" i="2" s="1"/>
  <c r="E98" i="2"/>
  <c r="H98" i="2" s="1"/>
  <c r="E101" i="2"/>
  <c r="H101" i="2" s="1"/>
  <c r="E103" i="2"/>
  <c r="H103" i="2" s="1"/>
  <c r="E110" i="2"/>
  <c r="H110" i="2" s="1"/>
  <c r="E113" i="2"/>
  <c r="H113" i="2" s="1"/>
  <c r="E115" i="2"/>
  <c r="H115" i="2" s="1"/>
  <c r="E117" i="2"/>
  <c r="H117" i="2" s="1"/>
  <c r="E120" i="2"/>
  <c r="H120" i="2" s="1"/>
  <c r="E125" i="2"/>
  <c r="H125" i="2" s="1"/>
  <c r="E127" i="2"/>
  <c r="H127" i="2" s="1"/>
  <c r="E130" i="2"/>
  <c r="H130" i="2" s="1"/>
  <c r="E132" i="2"/>
  <c r="H132" i="2" s="1"/>
  <c r="E138" i="2"/>
  <c r="H138" i="2" s="1"/>
  <c r="E141" i="2"/>
  <c r="H141" i="2" s="1"/>
  <c r="E143" i="2"/>
  <c r="H143" i="2" s="1"/>
  <c r="E71" i="2"/>
  <c r="H71" i="2" s="1"/>
  <c r="G10" i="3"/>
  <c r="E78" i="18"/>
  <c r="H78" i="18" s="1"/>
  <c r="C8" i="18"/>
  <c r="E11" i="18" s="1"/>
  <c r="H11" i="18" s="1"/>
  <c r="E90" i="2"/>
  <c r="H115" i="3"/>
  <c r="H101" i="11"/>
  <c r="H127" i="11"/>
  <c r="H82" i="34"/>
  <c r="H120" i="30"/>
  <c r="H105" i="30"/>
  <c r="H98" i="30"/>
  <c r="H82" i="26"/>
  <c r="H143" i="26"/>
  <c r="H121" i="26"/>
  <c r="H78" i="26"/>
  <c r="H139" i="22"/>
  <c r="H127" i="22"/>
  <c r="H114" i="22"/>
  <c r="H112" i="22"/>
  <c r="H137" i="18"/>
  <c r="H103" i="18"/>
  <c r="H74" i="18"/>
  <c r="H132" i="18"/>
  <c r="H126" i="18"/>
  <c r="H84" i="12"/>
  <c r="H142" i="12"/>
  <c r="H127" i="12"/>
  <c r="H101" i="12"/>
  <c r="H131" i="8"/>
  <c r="H95" i="8"/>
  <c r="H139" i="8"/>
  <c r="H103" i="8"/>
  <c r="H92" i="8"/>
  <c r="H142" i="8"/>
  <c r="H112" i="5"/>
  <c r="H124" i="5"/>
  <c r="H81" i="31"/>
  <c r="H119" i="31"/>
  <c r="H111" i="31"/>
  <c r="H140" i="31"/>
  <c r="H92" i="27"/>
  <c r="H137" i="27"/>
  <c r="H122" i="27"/>
  <c r="H113" i="27"/>
  <c r="H98" i="27"/>
  <c r="H75" i="27"/>
  <c r="H128" i="27"/>
  <c r="H104" i="27"/>
  <c r="H101" i="27"/>
  <c r="H119" i="23"/>
  <c r="H115" i="23"/>
  <c r="H83" i="23"/>
  <c r="H141" i="19"/>
  <c r="H136" i="13"/>
  <c r="H74" i="13"/>
  <c r="H143" i="13"/>
  <c r="H87" i="13"/>
  <c r="H116" i="13"/>
  <c r="H108" i="13"/>
  <c r="H139" i="13"/>
  <c r="H92" i="9"/>
  <c r="H70" i="24"/>
  <c r="H77" i="24"/>
  <c r="H143" i="24"/>
  <c r="H112" i="24"/>
  <c r="H74" i="15"/>
  <c r="H143" i="6"/>
  <c r="H141" i="28"/>
  <c r="H117" i="28"/>
  <c r="H106" i="28"/>
  <c r="H103" i="28"/>
  <c r="H144" i="28"/>
  <c r="H137" i="14"/>
  <c r="H113" i="14"/>
  <c r="H118" i="14"/>
  <c r="H110" i="14"/>
  <c r="H102" i="14"/>
  <c r="H131" i="20"/>
  <c r="H123" i="2"/>
  <c r="E75" i="11"/>
  <c r="C8" i="11"/>
  <c r="E121" i="28"/>
  <c r="H121" i="28" s="1"/>
  <c r="C8" i="28"/>
  <c r="E119" i="28"/>
  <c r="E127" i="28"/>
  <c r="H127" i="28" s="1"/>
  <c r="E71" i="32"/>
  <c r="H71" i="32" s="1"/>
  <c r="C10" i="32"/>
  <c r="C8" i="32"/>
  <c r="H72" i="10"/>
  <c r="H90" i="10"/>
  <c r="H139" i="14"/>
  <c r="H124" i="14"/>
  <c r="H75" i="14"/>
  <c r="H142" i="14"/>
  <c r="H95" i="14"/>
  <c r="H115" i="20"/>
  <c r="H71" i="18"/>
  <c r="H71" i="1"/>
  <c r="E83" i="4"/>
  <c r="H83" i="4" s="1"/>
  <c r="E70" i="9"/>
  <c r="H70" i="9" s="1"/>
  <c r="H118" i="10"/>
  <c r="E70" i="13"/>
  <c r="E71" i="4"/>
  <c r="H129" i="34"/>
  <c r="H91" i="34"/>
  <c r="H81" i="34"/>
  <c r="H80" i="34"/>
  <c r="H79" i="34"/>
  <c r="H76" i="34"/>
  <c r="H72" i="34"/>
  <c r="H145" i="1"/>
  <c r="H144" i="1"/>
  <c r="H142" i="1"/>
  <c r="H141" i="1"/>
  <c r="H140" i="1"/>
  <c r="H139" i="1"/>
  <c r="H138" i="1"/>
  <c r="H135" i="1"/>
  <c r="H133" i="1"/>
  <c r="H100" i="1"/>
  <c r="H99" i="1"/>
  <c r="H98" i="1"/>
  <c r="H97" i="1"/>
  <c r="H96" i="1"/>
  <c r="H86" i="1"/>
  <c r="H83" i="1"/>
  <c r="H82" i="1"/>
  <c r="H81" i="1"/>
  <c r="H72" i="1"/>
  <c r="H123" i="3"/>
  <c r="H89" i="3"/>
  <c r="H79" i="3"/>
  <c r="H78" i="3"/>
  <c r="H144" i="4"/>
  <c r="H141" i="4"/>
  <c r="H140" i="4"/>
  <c r="E111" i="4"/>
  <c r="H96" i="4"/>
  <c r="H75" i="4"/>
  <c r="H133" i="5"/>
  <c r="H104" i="6"/>
  <c r="H96" i="6"/>
  <c r="H81" i="7"/>
  <c r="H141" i="8"/>
  <c r="H133" i="8"/>
  <c r="H117" i="8"/>
  <c r="H106" i="8"/>
  <c r="H97" i="8"/>
  <c r="H91" i="8"/>
  <c r="H90" i="8"/>
  <c r="H89" i="8"/>
  <c r="H81" i="8"/>
  <c r="H141" i="9"/>
  <c r="H128" i="9"/>
  <c r="H124" i="9"/>
  <c r="H121" i="9"/>
  <c r="H114" i="9"/>
  <c r="H102" i="9"/>
  <c r="H95" i="9"/>
  <c r="H75" i="9"/>
  <c r="H114" i="11"/>
  <c r="H114" i="12"/>
  <c r="H106" i="12"/>
  <c r="H97" i="12"/>
  <c r="H126" i="13"/>
  <c r="H117" i="13"/>
  <c r="H76" i="13"/>
  <c r="H136" i="14"/>
  <c r="H117" i="14"/>
  <c r="H112" i="14"/>
  <c r="H101" i="15"/>
  <c r="H97" i="15"/>
  <c r="H95" i="15"/>
  <c r="H87" i="15"/>
  <c r="H86" i="15"/>
  <c r="H84" i="15"/>
  <c r="H136" i="16"/>
  <c r="H126" i="16"/>
  <c r="H114" i="16"/>
  <c r="H91" i="16"/>
  <c r="H137" i="10"/>
  <c r="H106" i="10"/>
  <c r="H130" i="10"/>
  <c r="H131" i="14"/>
  <c r="H92" i="14"/>
  <c r="H121" i="14"/>
  <c r="H73" i="14"/>
  <c r="H114" i="2"/>
  <c r="E11" i="11"/>
  <c r="G10" i="33"/>
  <c r="H123" i="34"/>
  <c r="H103" i="34"/>
  <c r="H99" i="34"/>
  <c r="H94" i="34"/>
  <c r="H93" i="34"/>
  <c r="H103" i="1"/>
  <c r="H144" i="2"/>
  <c r="H85" i="2"/>
  <c r="H138" i="3"/>
  <c r="H135" i="3"/>
  <c r="H72" i="3"/>
  <c r="E129" i="4"/>
  <c r="H129" i="4" s="1"/>
  <c r="H116" i="4"/>
  <c r="E89" i="4"/>
  <c r="H89" i="4" s="1"/>
  <c r="E87" i="4"/>
  <c r="H77" i="4"/>
  <c r="H97" i="6"/>
  <c r="H72" i="6"/>
  <c r="H129" i="8"/>
  <c r="H87" i="12"/>
  <c r="H134" i="13"/>
  <c r="H133" i="14"/>
  <c r="H111" i="15"/>
  <c r="H133" i="16"/>
  <c r="H78" i="16"/>
  <c r="H77" i="16"/>
  <c r="H76" i="16"/>
  <c r="H130" i="17"/>
  <c r="H123" i="17"/>
  <c r="H122" i="17"/>
  <c r="H117" i="17"/>
  <c r="H116" i="17"/>
  <c r="H114" i="17"/>
  <c r="H111" i="17"/>
  <c r="H109" i="17"/>
  <c r="H108" i="17"/>
  <c r="H107" i="17"/>
  <c r="H106" i="17"/>
  <c r="H105" i="17"/>
  <c r="H99" i="17"/>
  <c r="H85" i="17"/>
  <c r="H84" i="17"/>
  <c r="H73" i="17"/>
  <c r="H138" i="19"/>
  <c r="H114" i="19"/>
  <c r="H91" i="19"/>
  <c r="H90" i="19"/>
  <c r="H89" i="19"/>
  <c r="H79" i="19"/>
  <c r="H78" i="19"/>
  <c r="H138" i="21"/>
  <c r="H126" i="21"/>
  <c r="H91" i="21"/>
  <c r="H79" i="21"/>
  <c r="H138" i="22"/>
  <c r="H133" i="22"/>
  <c r="H117" i="22"/>
  <c r="H106" i="22"/>
  <c r="H105" i="22"/>
  <c r="H101" i="22"/>
  <c r="H95" i="22"/>
  <c r="H144" i="23"/>
  <c r="H143" i="23"/>
  <c r="H140" i="23"/>
  <c r="H139" i="23"/>
  <c r="H130" i="23"/>
  <c r="H106" i="23"/>
  <c r="H105" i="23"/>
  <c r="H100" i="23"/>
  <c r="H79" i="23"/>
  <c r="H133" i="24"/>
  <c r="H132" i="24"/>
  <c r="H130" i="24"/>
  <c r="H129" i="24"/>
  <c r="H111" i="24"/>
  <c r="H110" i="24"/>
  <c r="H96" i="24"/>
  <c r="H114" i="25"/>
  <c r="H136" i="26"/>
  <c r="H117" i="26"/>
  <c r="H133" i="27"/>
  <c r="H97" i="27"/>
  <c r="H91" i="27"/>
  <c r="H90" i="27"/>
  <c r="H89" i="27"/>
  <c r="H140" i="28"/>
  <c r="H73" i="28"/>
  <c r="H144" i="30"/>
  <c r="H122" i="30"/>
  <c r="H111" i="30"/>
  <c r="H102" i="30"/>
  <c r="H91" i="30"/>
  <c r="H90" i="30"/>
  <c r="H87" i="30"/>
  <c r="H79" i="30"/>
  <c r="H78" i="30"/>
  <c r="H77" i="30"/>
  <c r="H145" i="32"/>
  <c r="H144" i="32"/>
  <c r="H143" i="32"/>
  <c r="H128" i="32"/>
  <c r="H126" i="32"/>
  <c r="H125" i="32"/>
  <c r="H124" i="32"/>
  <c r="H116" i="32"/>
  <c r="H112" i="32"/>
  <c r="H100" i="32"/>
  <c r="H84" i="32"/>
  <c r="H83" i="32"/>
  <c r="H128" i="17"/>
  <c r="H127" i="17"/>
  <c r="H139" i="19"/>
  <c r="H135" i="19"/>
  <c r="H76" i="19"/>
  <c r="H95" i="21"/>
  <c r="H96" i="23"/>
  <c r="H139" i="26"/>
  <c r="H117" i="27"/>
  <c r="H96" i="30"/>
  <c r="H95" i="30"/>
  <c r="H117" i="31"/>
  <c r="H97" i="31"/>
  <c r="H11" i="30"/>
  <c r="E9" i="2"/>
  <c r="E13" i="27"/>
  <c r="E18" i="28"/>
  <c r="C8" i="25"/>
  <c r="E9" i="19"/>
  <c r="E9" i="3"/>
  <c r="H19" i="27"/>
  <c r="G9" i="19"/>
  <c r="H58" i="1"/>
  <c r="E12" i="2"/>
  <c r="H19" i="5"/>
  <c r="E18" i="9"/>
  <c r="C9" i="16"/>
  <c r="G9" i="16" s="1"/>
  <c r="E18" i="5"/>
  <c r="C9" i="9"/>
  <c r="E9" i="9" s="1"/>
  <c r="C9" i="5"/>
  <c r="E9" i="5" s="1"/>
  <c r="G18" i="12"/>
  <c r="H64" i="34"/>
  <c r="H58" i="34"/>
  <c r="H49" i="34"/>
  <c r="H46" i="34"/>
  <c r="H45" i="3"/>
  <c r="H64" i="4"/>
  <c r="H61" i="4"/>
  <c r="H49" i="4"/>
  <c r="H45" i="4"/>
  <c r="H35" i="7"/>
  <c r="H38" i="8"/>
  <c r="H23" i="9"/>
  <c r="H29" i="11"/>
  <c r="H51" i="12"/>
  <c r="H44" i="12"/>
  <c r="H35" i="13"/>
  <c r="H52" i="14"/>
  <c r="H49" i="14"/>
  <c r="H46" i="14"/>
  <c r="H64" i="15"/>
  <c r="H63" i="15"/>
  <c r="H62" i="15"/>
  <c r="H45" i="15"/>
  <c r="H44" i="15"/>
  <c r="H43" i="15"/>
  <c r="H34" i="15"/>
  <c r="H33" i="15"/>
  <c r="H32" i="15"/>
  <c r="H31" i="15"/>
  <c r="H30" i="15"/>
  <c r="H29" i="15"/>
  <c r="H63" i="16"/>
  <c r="H54" i="16"/>
  <c r="H53" i="16"/>
  <c r="H49" i="16"/>
  <c r="H45" i="16"/>
  <c r="H44" i="16"/>
  <c r="H54" i="18"/>
  <c r="H45" i="34"/>
  <c r="H44" i="34"/>
  <c r="H43" i="34"/>
  <c r="H40" i="34"/>
  <c r="H39" i="34"/>
  <c r="H38" i="34"/>
  <c r="H37" i="34"/>
  <c r="H36" i="34"/>
  <c r="H35" i="34"/>
  <c r="H34" i="34"/>
  <c r="H33" i="34"/>
  <c r="H32" i="34"/>
  <c r="H31" i="34"/>
  <c r="H28" i="34"/>
  <c r="H27" i="34"/>
  <c r="H26" i="34"/>
  <c r="H25" i="34"/>
  <c r="H57" i="1"/>
  <c r="H56" i="1"/>
  <c r="H55" i="1"/>
  <c r="H52" i="1"/>
  <c r="H51" i="1"/>
  <c r="H50" i="1"/>
  <c r="H55" i="2"/>
  <c r="H56" i="3"/>
  <c r="H40" i="3"/>
  <c r="H39" i="3"/>
  <c r="H36" i="3"/>
  <c r="H33" i="3"/>
  <c r="H27" i="3"/>
  <c r="H63" i="4"/>
  <c r="H44" i="4"/>
  <c r="H33" i="4"/>
  <c r="H44" i="5"/>
  <c r="H32" i="5"/>
  <c r="H64" i="6"/>
  <c r="H63" i="6"/>
  <c r="H55" i="6"/>
  <c r="H38" i="6"/>
  <c r="H25" i="6"/>
  <c r="H24" i="6"/>
  <c r="H55" i="7"/>
  <c r="H54" i="7"/>
  <c r="H53" i="7"/>
  <c r="H46" i="7"/>
  <c r="H37" i="7"/>
  <c r="H32" i="7"/>
  <c r="H31" i="7"/>
  <c r="H55" i="8"/>
  <c r="H55" i="9"/>
  <c r="H47" i="9"/>
  <c r="H44" i="9"/>
  <c r="H43" i="9"/>
  <c r="H36" i="9"/>
  <c r="H35" i="9"/>
  <c r="H53" i="10"/>
  <c r="H46" i="10"/>
  <c r="H45" i="10"/>
  <c r="H42" i="10"/>
  <c r="H36" i="10"/>
  <c r="H40" i="11"/>
  <c r="H35" i="11"/>
  <c r="H32" i="11"/>
  <c r="H31" i="11"/>
  <c r="H41" i="12"/>
  <c r="H40" i="12"/>
  <c r="H54" i="13"/>
  <c r="H53" i="13"/>
  <c r="H44" i="13"/>
  <c r="H54" i="14"/>
  <c r="H51" i="14"/>
  <c r="H40" i="14"/>
  <c r="H39" i="14"/>
  <c r="H55" i="15"/>
  <c r="H54" i="15"/>
  <c r="H52" i="15"/>
  <c r="H51" i="15"/>
  <c r="H47" i="15"/>
  <c r="H38" i="15"/>
  <c r="H37" i="15"/>
  <c r="H36" i="15"/>
  <c r="H57" i="16"/>
  <c r="H56" i="16"/>
  <c r="H55" i="17"/>
  <c r="H44" i="19"/>
  <c r="H38" i="16"/>
  <c r="H35" i="16"/>
  <c r="H49" i="17"/>
  <c r="H48" i="17"/>
  <c r="H47" i="17"/>
  <c r="H46" i="17"/>
  <c r="H45" i="17"/>
  <c r="H44" i="17"/>
  <c r="H43" i="17"/>
  <c r="H42" i="17"/>
  <c r="H41" i="17"/>
  <c r="H40" i="17"/>
  <c r="H38" i="17"/>
  <c r="H36" i="17"/>
  <c r="H35" i="17"/>
  <c r="H34" i="17"/>
  <c r="H33" i="17"/>
  <c r="H32" i="17"/>
  <c r="H31" i="17"/>
  <c r="H30" i="17"/>
  <c r="H29" i="17"/>
  <c r="H28" i="17"/>
  <c r="H26" i="17"/>
  <c r="H23" i="17"/>
  <c r="H22" i="17"/>
  <c r="H21" i="17"/>
  <c r="H29" i="18"/>
  <c r="H32" i="19"/>
  <c r="H31" i="19"/>
  <c r="H29" i="19"/>
  <c r="H61" i="21"/>
  <c r="H55" i="21"/>
  <c r="H54" i="21"/>
  <c r="H47" i="21"/>
  <c r="H43" i="21"/>
  <c r="H35" i="21"/>
  <c r="H30" i="21"/>
  <c r="H56" i="22"/>
  <c r="H35" i="22"/>
  <c r="H31" i="22"/>
  <c r="H27" i="22"/>
  <c r="H22" i="22"/>
  <c r="H49" i="23"/>
  <c r="H41" i="23"/>
  <c r="H30" i="23"/>
  <c r="H29" i="23"/>
  <c r="H63" i="24"/>
  <c r="H61" i="24"/>
  <c r="H57" i="24"/>
  <c r="H56" i="24"/>
  <c r="H55" i="24"/>
  <c r="H54" i="24"/>
  <c r="H38" i="24"/>
  <c r="H29" i="24"/>
  <c r="H53" i="25"/>
  <c r="H40" i="25"/>
  <c r="H39" i="25"/>
  <c r="H38" i="25"/>
  <c r="H29" i="25"/>
  <c r="H35" i="26"/>
  <c r="H56" i="27"/>
  <c r="H24" i="27"/>
  <c r="H64" i="30"/>
  <c r="H63" i="30"/>
  <c r="H62" i="30"/>
  <c r="H60" i="30"/>
  <c r="H48" i="30"/>
  <c r="H40" i="30"/>
  <c r="H39" i="30"/>
  <c r="H38" i="30"/>
  <c r="H37" i="30"/>
  <c r="H36" i="30"/>
  <c r="H35" i="30"/>
  <c r="H27" i="30"/>
  <c r="H24" i="30"/>
  <c r="H23" i="30"/>
  <c r="H22" i="30"/>
  <c r="H21" i="30"/>
  <c r="H59" i="32"/>
  <c r="H58" i="32"/>
  <c r="H57" i="32"/>
  <c r="H56" i="32"/>
  <c r="H49" i="32"/>
  <c r="H25" i="32"/>
  <c r="H24" i="32"/>
  <c r="H36" i="21"/>
  <c r="H31" i="23"/>
  <c r="H41" i="25"/>
  <c r="H21" i="25"/>
  <c r="H46" i="26"/>
  <c r="H57" i="29"/>
  <c r="H32" i="29"/>
  <c r="H53" i="31"/>
  <c r="H26" i="32"/>
  <c r="G18" i="3"/>
  <c r="H18" i="3" s="1"/>
  <c r="F73" i="9"/>
  <c r="F70" i="9"/>
  <c r="F133" i="2"/>
  <c r="F70" i="2"/>
  <c r="F153" i="33"/>
  <c r="F151" i="33"/>
  <c r="F158" i="34"/>
  <c r="G151" i="34"/>
  <c r="H151" i="34" s="1"/>
  <c r="D11" i="34"/>
  <c r="G11" i="34" s="1"/>
  <c r="H11" i="33"/>
  <c r="H152" i="33"/>
  <c r="H152" i="26"/>
  <c r="F151" i="15"/>
  <c r="D11" i="1"/>
  <c r="G11" i="1" s="1"/>
  <c r="H478" i="34"/>
  <c r="H477" i="34"/>
  <c r="H339" i="34"/>
  <c r="H120" i="13"/>
  <c r="H104" i="13"/>
  <c r="H140" i="13"/>
  <c r="H101" i="13"/>
  <c r="H115" i="13"/>
  <c r="H83" i="13"/>
  <c r="H113" i="9"/>
  <c r="H91" i="9"/>
  <c r="H99" i="9"/>
  <c r="H127" i="9"/>
  <c r="H101" i="9"/>
  <c r="H78" i="5"/>
  <c r="H75" i="5"/>
  <c r="H73" i="5"/>
  <c r="H118" i="24"/>
  <c r="H115" i="24"/>
  <c r="H144" i="24"/>
  <c r="H121" i="15"/>
  <c r="H137" i="6"/>
  <c r="H123" i="6"/>
  <c r="H95" i="6"/>
  <c r="H125" i="28"/>
  <c r="H122" i="28"/>
  <c r="H111" i="28"/>
  <c r="H90" i="28"/>
  <c r="H79" i="28"/>
  <c r="H76" i="28"/>
  <c r="H137" i="28"/>
  <c r="H119" i="28"/>
  <c r="H127" i="10"/>
  <c r="H107" i="14"/>
  <c r="H98" i="14"/>
  <c r="H83" i="14"/>
  <c r="H120" i="14"/>
  <c r="H109" i="14"/>
  <c r="H134" i="20"/>
  <c r="H116" i="20"/>
  <c r="H94" i="20"/>
  <c r="H70" i="2"/>
  <c r="H124" i="2"/>
  <c r="H95" i="2"/>
  <c r="H88" i="2"/>
  <c r="H72" i="2"/>
  <c r="H152" i="8"/>
  <c r="G151" i="19"/>
  <c r="H151" i="19" s="1"/>
  <c r="H152" i="10"/>
  <c r="G151" i="30"/>
  <c r="H151" i="30" s="1"/>
  <c r="G151" i="23"/>
  <c r="H505" i="1"/>
  <c r="G18" i="5"/>
  <c r="D9" i="1"/>
  <c r="G9" i="1" s="1"/>
  <c r="F151" i="30"/>
  <c r="F151" i="12"/>
  <c r="H30" i="1"/>
  <c r="H91" i="2"/>
  <c r="H126" i="10"/>
  <c r="H78" i="10"/>
  <c r="F518" i="34"/>
  <c r="H135" i="10"/>
  <c r="H97" i="10"/>
  <c r="H519" i="20"/>
  <c r="E474" i="20"/>
  <c r="H474" i="20" s="1"/>
  <c r="E345" i="20"/>
  <c r="H345" i="20" s="1"/>
  <c r="E334" i="20"/>
  <c r="E330" i="20"/>
  <c r="E324" i="20"/>
  <c r="E311" i="20"/>
  <c r="E302" i="20"/>
  <c r="E460" i="20"/>
  <c r="E387" i="20"/>
  <c r="E384" i="20"/>
  <c r="G294" i="20"/>
  <c r="C8" i="20"/>
  <c r="E13" i="20" s="1"/>
  <c r="E412" i="20"/>
  <c r="H412" i="20" s="1"/>
  <c r="E365" i="20"/>
  <c r="H365" i="20" s="1"/>
  <c r="E357" i="20"/>
  <c r="H357" i="20" s="1"/>
  <c r="E333" i="20"/>
  <c r="H333" i="20" s="1"/>
  <c r="E327" i="20"/>
  <c r="H327" i="20" s="1"/>
  <c r="E315" i="20"/>
  <c r="H315" i="20" s="1"/>
  <c r="E310" i="20"/>
  <c r="H310" i="20" s="1"/>
  <c r="E301" i="20"/>
  <c r="H301" i="20" s="1"/>
  <c r="H295" i="20"/>
  <c r="E483" i="20"/>
  <c r="E463" i="20"/>
  <c r="E432" i="20"/>
  <c r="E430" i="20"/>
  <c r="H406" i="20"/>
  <c r="H402" i="20"/>
  <c r="H401" i="20"/>
  <c r="H400" i="20"/>
  <c r="H399" i="20"/>
  <c r="H398" i="20"/>
  <c r="H397" i="20"/>
  <c r="H396" i="20"/>
  <c r="H395" i="20"/>
  <c r="H394" i="20"/>
  <c r="H393" i="20"/>
  <c r="E378" i="20"/>
  <c r="E344" i="20"/>
  <c r="E339" i="20"/>
  <c r="E296" i="20"/>
  <c r="H460" i="20"/>
  <c r="H439" i="20"/>
  <c r="E437" i="20"/>
  <c r="H437" i="20" s="1"/>
  <c r="E431" i="20"/>
  <c r="H431" i="20" s="1"/>
  <c r="H403" i="20"/>
  <c r="E393" i="20"/>
  <c r="E379" i="20"/>
  <c r="E341" i="20"/>
  <c r="E337" i="20"/>
  <c r="E319" i="20"/>
  <c r="E303" i="20"/>
  <c r="H182" i="20"/>
  <c r="E266" i="20"/>
  <c r="E219" i="20"/>
  <c r="H197" i="20"/>
  <c r="H188" i="20"/>
  <c r="E175" i="20"/>
  <c r="H175" i="20" s="1"/>
  <c r="H171" i="20"/>
  <c r="H164" i="20"/>
  <c r="H156" i="20"/>
  <c r="H180" i="20"/>
  <c r="E183" i="20"/>
  <c r="H186" i="20"/>
  <c r="H269" i="20"/>
  <c r="H285" i="20"/>
  <c r="H271" i="20"/>
  <c r="E229" i="20"/>
  <c r="H229" i="20" s="1"/>
  <c r="E218" i="20"/>
  <c r="E161" i="20"/>
  <c r="E158" i="20"/>
  <c r="E143" i="20"/>
  <c r="H143" i="20" s="1"/>
  <c r="E140" i="20"/>
  <c r="H140" i="20" s="1"/>
  <c r="E127" i="20"/>
  <c r="H127" i="20" s="1"/>
  <c r="E98" i="20"/>
  <c r="E86" i="20"/>
  <c r="H126" i="20"/>
  <c r="H139" i="20"/>
  <c r="E137" i="20"/>
  <c r="E107" i="20"/>
  <c r="H107" i="20" s="1"/>
  <c r="E103" i="20"/>
  <c r="E85" i="20"/>
  <c r="H84" i="20"/>
  <c r="H88" i="20"/>
  <c r="H100" i="20"/>
  <c r="E141" i="20"/>
  <c r="H141" i="20" s="1"/>
  <c r="H72" i="20"/>
  <c r="E118" i="20"/>
  <c r="H118" i="20" s="1"/>
  <c r="E124" i="20"/>
  <c r="E132" i="20"/>
  <c r="E23" i="20"/>
  <c r="E59" i="20"/>
  <c r="E52" i="20"/>
  <c r="E60" i="20"/>
  <c r="E25" i="20"/>
  <c r="H25" i="20" s="1"/>
  <c r="E58" i="20"/>
  <c r="H44" i="20"/>
  <c r="E50" i="20"/>
  <c r="H50" i="20" s="1"/>
  <c r="H34" i="20"/>
  <c r="H56" i="20"/>
  <c r="H23" i="20"/>
  <c r="H29" i="20"/>
  <c r="H272" i="20"/>
  <c r="H28" i="20"/>
  <c r="H196" i="20"/>
  <c r="H40" i="20"/>
  <c r="H145" i="20"/>
  <c r="H144" i="20"/>
  <c r="H138" i="20"/>
  <c r="H114" i="20"/>
  <c r="H96" i="20"/>
  <c r="H228" i="20"/>
  <c r="H227" i="20"/>
  <c r="H217" i="20"/>
  <c r="H204" i="20"/>
  <c r="H198" i="20"/>
  <c r="H195" i="20"/>
  <c r="H193" i="20"/>
  <c r="H192" i="20"/>
  <c r="H189" i="20"/>
  <c r="H181" i="20"/>
  <c r="H166" i="20"/>
  <c r="H160" i="20"/>
  <c r="H159" i="20"/>
  <c r="H153" i="20"/>
  <c r="H27" i="20"/>
  <c r="H20" i="20"/>
  <c r="E70" i="10"/>
  <c r="E129" i="10"/>
  <c r="H129" i="10" s="1"/>
  <c r="E131" i="10"/>
  <c r="E113" i="10"/>
  <c r="H113" i="10" s="1"/>
  <c r="E121" i="10"/>
  <c r="H121" i="10" s="1"/>
  <c r="E102" i="10"/>
  <c r="E99" i="10"/>
  <c r="E93" i="10"/>
  <c r="H93" i="10" s="1"/>
  <c r="E87" i="10"/>
  <c r="H87" i="10" s="1"/>
  <c r="E81" i="10"/>
  <c r="H81" i="10" s="1"/>
  <c r="E142" i="10"/>
  <c r="H142" i="10" s="1"/>
  <c r="H120" i="20"/>
  <c r="H93" i="20"/>
  <c r="H405" i="20"/>
  <c r="H332" i="20"/>
  <c r="H307" i="20"/>
  <c r="H32" i="20"/>
  <c r="H24" i="20"/>
  <c r="H106" i="20"/>
  <c r="H103" i="20"/>
  <c r="E102" i="20"/>
  <c r="H102" i="20" s="1"/>
  <c r="H91" i="20"/>
  <c r="H76" i="20"/>
  <c r="H199" i="20"/>
  <c r="E133" i="10"/>
  <c r="H133" i="10" s="1"/>
  <c r="E139" i="10"/>
  <c r="H139" i="10" s="1"/>
  <c r="E132" i="10"/>
  <c r="H132" i="10" s="1"/>
  <c r="E120" i="10"/>
  <c r="E112" i="10"/>
  <c r="H112" i="10" s="1"/>
  <c r="E109" i="10"/>
  <c r="E84" i="10"/>
  <c r="H84" i="10" s="1"/>
  <c r="E122" i="10"/>
  <c r="H122" i="10" s="1"/>
  <c r="H121" i="20"/>
  <c r="H108" i="20"/>
  <c r="H259" i="20"/>
  <c r="H232" i="20"/>
  <c r="H213" i="20"/>
  <c r="H157" i="20"/>
  <c r="H335" i="20"/>
  <c r="H326" i="20"/>
  <c r="H318" i="20"/>
  <c r="H298" i="20"/>
  <c r="C8" i="10"/>
  <c r="E61" i="20"/>
  <c r="H61" i="20" s="1"/>
  <c r="E49" i="20"/>
  <c r="E46" i="20"/>
  <c r="H46" i="20" s="1"/>
  <c r="G37" i="20"/>
  <c r="H37" i="20" s="1"/>
  <c r="E31" i="20"/>
  <c r="H31" i="20" s="1"/>
  <c r="H102" i="10"/>
  <c r="H142" i="20"/>
  <c r="H133" i="20"/>
  <c r="H128" i="20"/>
  <c r="E117" i="20"/>
  <c r="H117" i="20" s="1"/>
  <c r="H109" i="20"/>
  <c r="H104" i="20"/>
  <c r="E90" i="20"/>
  <c r="E78" i="20"/>
  <c r="H78" i="20" s="1"/>
  <c r="E75" i="20"/>
  <c r="H491" i="20"/>
  <c r="H490" i="20"/>
  <c r="H489" i="20"/>
  <c r="H482" i="20"/>
  <c r="H481" i="20"/>
  <c r="H480" i="20"/>
  <c r="H479" i="20"/>
  <c r="H462" i="20"/>
  <c r="H461" i="20"/>
  <c r="H457" i="20"/>
  <c r="H448" i="20"/>
  <c r="H447" i="20"/>
  <c r="H429" i="20"/>
  <c r="H426" i="20"/>
  <c r="H425" i="20"/>
  <c r="H424" i="20"/>
  <c r="H423" i="20"/>
  <c r="H420" i="20"/>
  <c r="H419" i="20"/>
  <c r="H418" i="20"/>
  <c r="H417" i="20"/>
  <c r="H415" i="20"/>
  <c r="H414" i="20"/>
  <c r="H413" i="20"/>
  <c r="H409" i="20"/>
  <c r="H391" i="20"/>
  <c r="H390" i="20"/>
  <c r="H376" i="20"/>
  <c r="H375" i="20"/>
  <c r="H367" i="20"/>
  <c r="H366" i="20"/>
  <c r="H362" i="20"/>
  <c r="H361" i="20"/>
  <c r="H360" i="20"/>
  <c r="H331" i="20"/>
  <c r="H325" i="20"/>
  <c r="H313" i="20"/>
  <c r="H312" i="20"/>
  <c r="H296" i="20"/>
  <c r="H71" i="20"/>
  <c r="G70" i="20"/>
  <c r="H70" i="20" s="1"/>
  <c r="H264" i="20"/>
  <c r="G55" i="20"/>
  <c r="H55" i="20" s="1"/>
  <c r="E22" i="20"/>
  <c r="H22" i="20" s="1"/>
  <c r="E71" i="10"/>
  <c r="H71" i="10" s="1"/>
  <c r="E123" i="10"/>
  <c r="H123" i="10" s="1"/>
  <c r="E143" i="10"/>
  <c r="H143" i="10" s="1"/>
  <c r="E74" i="10"/>
  <c r="H74" i="10" s="1"/>
  <c r="E80" i="10"/>
  <c r="E128" i="10"/>
  <c r="H128" i="10" s="1"/>
  <c r="E116" i="10"/>
  <c r="E111" i="10"/>
  <c r="H111" i="10" s="1"/>
  <c r="E107" i="10"/>
  <c r="H107" i="10" s="1"/>
  <c r="E104" i="10"/>
  <c r="H104" i="10" s="1"/>
  <c r="E101" i="10"/>
  <c r="H101" i="10" s="1"/>
  <c r="E98" i="10"/>
  <c r="H98" i="10" s="1"/>
  <c r="E92" i="10"/>
  <c r="H92" i="10" s="1"/>
  <c r="E86" i="10"/>
  <c r="H86" i="10" s="1"/>
  <c r="E83" i="10"/>
  <c r="H83" i="10" s="1"/>
  <c r="E134" i="10"/>
  <c r="H134" i="10" s="1"/>
  <c r="E111" i="20"/>
  <c r="H111" i="20" s="1"/>
  <c r="H113" i="20"/>
  <c r="E123" i="20"/>
  <c r="H123" i="20" s="1"/>
  <c r="E99" i="20"/>
  <c r="H99" i="20" s="1"/>
  <c r="H92" i="20"/>
  <c r="E81" i="20"/>
  <c r="H81" i="20" s="1"/>
  <c r="H173" i="20"/>
  <c r="E294" i="20"/>
  <c r="H294" i="20" s="1"/>
  <c r="H484" i="20"/>
  <c r="H459" i="20"/>
  <c r="H380" i="20"/>
  <c r="H358" i="20"/>
  <c r="H334" i="20"/>
  <c r="H330" i="20"/>
  <c r="H324" i="20"/>
  <c r="H311" i="20"/>
  <c r="H302" i="20"/>
  <c r="G19" i="20"/>
  <c r="C12" i="20"/>
  <c r="H45" i="20"/>
  <c r="E43" i="20"/>
  <c r="H43" i="20" s="1"/>
  <c r="H30" i="20"/>
  <c r="H117" i="10"/>
  <c r="E135" i="20"/>
  <c r="H135" i="20" s="1"/>
  <c r="H110" i="20"/>
  <c r="H101" i="20"/>
  <c r="H89" i="20"/>
  <c r="E87" i="20"/>
  <c r="H87" i="20" s="1"/>
  <c r="H284" i="20"/>
  <c r="E260" i="20"/>
  <c r="H260" i="20" s="1"/>
  <c r="H497" i="20"/>
  <c r="H494" i="20"/>
  <c r="H493" i="20"/>
  <c r="H486" i="20"/>
  <c r="H473" i="20"/>
  <c r="H472" i="20"/>
  <c r="H471" i="20"/>
  <c r="H470" i="20"/>
  <c r="H469" i="20"/>
  <c r="H451" i="20"/>
  <c r="H442" i="20"/>
  <c r="H441" i="20"/>
  <c r="H440" i="20"/>
  <c r="H436" i="20"/>
  <c r="H435" i="20"/>
  <c r="H433" i="20"/>
  <c r="H387" i="20"/>
  <c r="H370" i="20"/>
  <c r="H369" i="20"/>
  <c r="H342" i="20"/>
  <c r="E11" i="4"/>
  <c r="E10" i="24"/>
  <c r="E10" i="21"/>
  <c r="H152" i="29"/>
  <c r="G11" i="17"/>
  <c r="H12" i="27"/>
  <c r="H12" i="29"/>
  <c r="E157" i="34"/>
  <c r="H157" i="34" s="1"/>
  <c r="G151" i="16"/>
  <c r="G11" i="27"/>
  <c r="H215" i="34"/>
  <c r="H213" i="34"/>
  <c r="H190" i="34"/>
  <c r="H189" i="34"/>
  <c r="H174" i="34"/>
  <c r="H173" i="34"/>
  <c r="H171" i="34"/>
  <c r="H169" i="34"/>
  <c r="H168" i="34"/>
  <c r="H158" i="34"/>
  <c r="H156" i="34"/>
  <c r="H155" i="34"/>
  <c r="H267" i="1"/>
  <c r="H266" i="1"/>
  <c r="H263" i="1"/>
  <c r="H262" i="1"/>
  <c r="H261" i="1"/>
  <c r="H260" i="1"/>
  <c r="H9" i="19"/>
  <c r="C11" i="16"/>
  <c r="G11" i="16" s="1"/>
  <c r="G11" i="23"/>
  <c r="G11" i="26"/>
  <c r="H11" i="26" s="1"/>
  <c r="H206" i="34"/>
  <c r="H159" i="34"/>
  <c r="H256" i="1"/>
  <c r="H232" i="1"/>
  <c r="H205" i="1"/>
  <c r="H204" i="2"/>
  <c r="H191" i="2"/>
  <c r="H234" i="3"/>
  <c r="H11" i="17"/>
  <c r="H152" i="18"/>
  <c r="E175" i="1"/>
  <c r="E259" i="1"/>
  <c r="H285" i="1"/>
  <c r="H284" i="1"/>
  <c r="H283" i="1"/>
  <c r="H282" i="1"/>
  <c r="H281" i="1"/>
  <c r="H279" i="1"/>
  <c r="H278" i="1"/>
  <c r="H276" i="1"/>
  <c r="H275" i="1"/>
  <c r="H274" i="1"/>
  <c r="H273" i="1"/>
  <c r="H272" i="1"/>
  <c r="H270" i="1"/>
  <c r="H269" i="1"/>
  <c r="H268" i="1"/>
  <c r="H254" i="1"/>
  <c r="H253" i="1"/>
  <c r="H242" i="1"/>
  <c r="H241" i="1"/>
  <c r="H203" i="1"/>
  <c r="H197" i="1"/>
  <c r="H156" i="1"/>
  <c r="H155" i="1"/>
  <c r="H277" i="2"/>
  <c r="H255" i="2"/>
  <c r="H236" i="2"/>
  <c r="H221" i="2"/>
  <c r="H283" i="3"/>
  <c r="H258" i="3"/>
  <c r="H236" i="3"/>
  <c r="H233" i="3"/>
  <c r="H225" i="3"/>
  <c r="H224" i="3"/>
  <c r="H207" i="3"/>
  <c r="H195" i="3"/>
  <c r="H194" i="3"/>
  <c r="H161" i="3"/>
  <c r="H265" i="4"/>
  <c r="H263" i="4"/>
  <c r="H262" i="4"/>
  <c r="H261" i="4"/>
  <c r="H260" i="4"/>
  <c r="H259" i="4"/>
  <c r="H254" i="4"/>
  <c r="H218" i="4"/>
  <c r="H217" i="4"/>
  <c r="H193" i="4"/>
  <c r="H282" i="5"/>
  <c r="H225" i="5"/>
  <c r="H198" i="5"/>
  <c r="H270" i="6"/>
  <c r="H269" i="6"/>
  <c r="H230" i="6"/>
  <c r="H229" i="6"/>
  <c r="H226" i="6"/>
  <c r="H162" i="6"/>
  <c r="H161" i="6"/>
  <c r="H158" i="6"/>
  <c r="H286" i="7"/>
  <c r="H282" i="7"/>
  <c r="H261" i="7"/>
  <c r="H194" i="7"/>
  <c r="H193" i="7"/>
  <c r="H185" i="7"/>
  <c r="H285" i="8"/>
  <c r="H282" i="8"/>
  <c r="H281" i="8"/>
  <c r="H225" i="8"/>
  <c r="H217" i="8"/>
  <c r="H190" i="8"/>
  <c r="H170" i="8"/>
  <c r="H162" i="8"/>
  <c r="H245" i="9"/>
  <c r="H242" i="9"/>
  <c r="H241" i="9"/>
  <c r="H227" i="9"/>
  <c r="H226" i="9"/>
  <c r="H223" i="9"/>
  <c r="H217" i="9"/>
  <c r="H193" i="9"/>
  <c r="H190" i="9"/>
  <c r="H170" i="9"/>
  <c r="H156" i="9"/>
  <c r="H273" i="19"/>
  <c r="H250" i="4"/>
  <c r="H274" i="7"/>
  <c r="H269" i="7"/>
  <c r="H241" i="7"/>
  <c r="H225" i="7"/>
  <c r="H162" i="7"/>
  <c r="H265" i="8"/>
  <c r="H234" i="8"/>
  <c r="H233" i="8"/>
  <c r="H221" i="8"/>
  <c r="H264" i="9"/>
  <c r="H263" i="9"/>
  <c r="H258" i="9"/>
  <c r="H257" i="9"/>
  <c r="H253" i="9"/>
  <c r="H251" i="9"/>
  <c r="H250" i="9"/>
  <c r="H285" i="10"/>
  <c r="H284" i="10"/>
  <c r="H280" i="10"/>
  <c r="H277" i="10"/>
  <c r="H275" i="10"/>
  <c r="H274" i="10"/>
  <c r="H257" i="10"/>
  <c r="H250" i="10"/>
  <c r="H205" i="10"/>
  <c r="H204" i="10"/>
  <c r="H201" i="10"/>
  <c r="H171" i="10"/>
  <c r="H271" i="11"/>
  <c r="H267" i="11"/>
  <c r="H262" i="11"/>
  <c r="H261" i="11"/>
  <c r="H258" i="11"/>
  <c r="H246" i="11"/>
  <c r="H285" i="12"/>
  <c r="H282" i="12"/>
  <c r="H269" i="12"/>
  <c r="H234" i="12"/>
  <c r="H162" i="12"/>
  <c r="H285" i="13"/>
  <c r="H282" i="13"/>
  <c r="H281" i="13"/>
  <c r="H277" i="13"/>
  <c r="H241" i="13"/>
  <c r="H212" i="13"/>
  <c r="H275" i="14"/>
  <c r="H267" i="14"/>
  <c r="H226" i="14"/>
  <c r="H202" i="14"/>
  <c r="H162" i="14"/>
  <c r="H191" i="10"/>
  <c r="H283" i="11"/>
  <c r="H250" i="12"/>
  <c r="H242" i="13"/>
  <c r="H192" i="13"/>
  <c r="H179" i="13"/>
  <c r="H181" i="14"/>
  <c r="H249" i="15"/>
  <c r="H203" i="20"/>
  <c r="H286" i="15"/>
  <c r="H282" i="15"/>
  <c r="H281" i="15"/>
  <c r="H278" i="15"/>
  <c r="H277" i="15"/>
  <c r="H274" i="15"/>
  <c r="H269" i="15"/>
  <c r="H265" i="15"/>
  <c r="H262" i="15"/>
  <c r="H261" i="15"/>
  <c r="H234" i="15"/>
  <c r="H233" i="15"/>
  <c r="H226" i="15"/>
  <c r="H170" i="15"/>
  <c r="H169" i="15"/>
  <c r="H154" i="15"/>
  <c r="H153" i="15"/>
  <c r="H286" i="16"/>
  <c r="H281" i="16"/>
  <c r="H274" i="16"/>
  <c r="H226" i="16"/>
  <c r="H225" i="16"/>
  <c r="H193" i="16"/>
  <c r="H189" i="16"/>
  <c r="H188" i="16"/>
  <c r="H185" i="16"/>
  <c r="H153" i="16"/>
  <c r="H288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0" i="17"/>
  <c r="H269" i="17"/>
  <c r="H195" i="17"/>
  <c r="H176" i="17"/>
  <c r="H175" i="17"/>
  <c r="H172" i="17"/>
  <c r="H171" i="17"/>
  <c r="H167" i="17"/>
  <c r="H155" i="17"/>
  <c r="H288" i="19"/>
  <c r="H283" i="19"/>
  <c r="H231" i="19"/>
  <c r="H224" i="19"/>
  <c r="H204" i="19"/>
  <c r="H199" i="19"/>
  <c r="H171" i="19"/>
  <c r="H277" i="20"/>
  <c r="H265" i="20"/>
  <c r="H261" i="20"/>
  <c r="H253" i="20"/>
  <c r="H251" i="20"/>
  <c r="H250" i="20"/>
  <c r="H247" i="20"/>
  <c r="H246" i="20"/>
  <c r="H245" i="20"/>
  <c r="H231" i="20"/>
  <c r="H230" i="20"/>
  <c r="H215" i="20"/>
  <c r="H200" i="20"/>
  <c r="H170" i="20"/>
  <c r="H163" i="20"/>
  <c r="H261" i="21"/>
  <c r="H241" i="21"/>
  <c r="H227" i="21"/>
  <c r="H191" i="21"/>
  <c r="H190" i="21"/>
  <c r="H171" i="21"/>
  <c r="H162" i="21"/>
  <c r="H153" i="21"/>
  <c r="H269" i="22"/>
  <c r="H261" i="22"/>
  <c r="H250" i="22"/>
  <c r="H225" i="22"/>
  <c r="H266" i="17"/>
  <c r="H265" i="17"/>
  <c r="H264" i="17"/>
  <c r="H263" i="17"/>
  <c r="H262" i="17"/>
  <c r="H260" i="17"/>
  <c r="H259" i="17"/>
  <c r="H258" i="17"/>
  <c r="H257" i="17"/>
  <c r="H242" i="17"/>
  <c r="H241" i="17"/>
  <c r="H240" i="17"/>
  <c r="H239" i="17"/>
  <c r="H238" i="17"/>
  <c r="H236" i="17"/>
  <c r="H235" i="17"/>
  <c r="H234" i="17"/>
  <c r="H233" i="17"/>
  <c r="H232" i="17"/>
  <c r="H191" i="17"/>
  <c r="H184" i="17"/>
  <c r="H224" i="18"/>
  <c r="H271" i="19"/>
  <c r="H264" i="19"/>
  <c r="H263" i="19"/>
  <c r="H243" i="19"/>
  <c r="H227" i="19"/>
  <c r="H195" i="19"/>
  <c r="H192" i="19"/>
  <c r="H191" i="19"/>
  <c r="H287" i="20"/>
  <c r="H286" i="20"/>
  <c r="H274" i="20"/>
  <c r="H267" i="20"/>
  <c r="H263" i="20"/>
  <c r="H255" i="20"/>
  <c r="H254" i="20"/>
  <c r="H248" i="20"/>
  <c r="H243" i="20"/>
  <c r="H241" i="20"/>
  <c r="H240" i="20"/>
  <c r="H237" i="20"/>
  <c r="H236" i="20"/>
  <c r="H224" i="20"/>
  <c r="H223" i="20"/>
  <c r="H222" i="20"/>
  <c r="H221" i="20"/>
  <c r="H211" i="20"/>
  <c r="H210" i="20"/>
  <c r="H207" i="20"/>
  <c r="H201" i="20"/>
  <c r="H185" i="20"/>
  <c r="H185" i="31"/>
  <c r="H240" i="32"/>
  <c r="H252" i="24"/>
  <c r="H251" i="24"/>
  <c r="H236" i="24"/>
  <c r="H225" i="24"/>
  <c r="H224" i="24"/>
  <c r="H223" i="24"/>
  <c r="H222" i="24"/>
  <c r="H221" i="24"/>
  <c r="H220" i="24"/>
  <c r="H215" i="24"/>
  <c r="H209" i="24"/>
  <c r="H202" i="24"/>
  <c r="H201" i="24"/>
  <c r="H200" i="24"/>
  <c r="H198" i="24"/>
  <c r="H171" i="24"/>
  <c r="H170" i="24"/>
  <c r="H267" i="25"/>
  <c r="H227" i="25"/>
  <c r="H194" i="25"/>
  <c r="H191" i="25"/>
  <c r="H187" i="25"/>
  <c r="H171" i="25"/>
  <c r="H212" i="27"/>
  <c r="H190" i="27"/>
  <c r="H194" i="28"/>
  <c r="H275" i="29"/>
  <c r="H274" i="29"/>
  <c r="H234" i="30"/>
  <c r="H227" i="30"/>
  <c r="H226" i="30"/>
  <c r="H223" i="30"/>
  <c r="H222" i="30"/>
  <c r="H215" i="30"/>
  <c r="H211" i="30"/>
  <c r="H210" i="30"/>
  <c r="H195" i="30"/>
  <c r="H194" i="30"/>
  <c r="H191" i="30"/>
  <c r="H190" i="30"/>
  <c r="H187" i="30"/>
  <c r="H171" i="30"/>
  <c r="H170" i="30"/>
  <c r="H176" i="32"/>
  <c r="H174" i="20"/>
  <c r="H172" i="20"/>
  <c r="H286" i="21"/>
  <c r="H285" i="21"/>
  <c r="H278" i="21"/>
  <c r="H277" i="21"/>
  <c r="H269" i="21"/>
  <c r="H225" i="21"/>
  <c r="H221" i="21"/>
  <c r="H202" i="21"/>
  <c r="H194" i="21"/>
  <c r="H193" i="21"/>
  <c r="H158" i="21"/>
  <c r="H287" i="22"/>
  <c r="H286" i="22"/>
  <c r="H285" i="22"/>
  <c r="H282" i="22"/>
  <c r="H281" i="22"/>
  <c r="H280" i="22"/>
  <c r="H279" i="22"/>
  <c r="H277" i="22"/>
  <c r="H267" i="22"/>
  <c r="H258" i="22"/>
  <c r="H252" i="22"/>
  <c r="H248" i="22"/>
  <c r="H234" i="22"/>
  <c r="H201" i="22"/>
  <c r="H234" i="24"/>
  <c r="H233" i="24"/>
  <c r="H207" i="24"/>
  <c r="H206" i="24"/>
  <c r="H167" i="24"/>
  <c r="H163" i="24"/>
  <c r="H162" i="24"/>
  <c r="H155" i="24"/>
  <c r="H154" i="24"/>
  <c r="H287" i="25"/>
  <c r="H286" i="25"/>
  <c r="H284" i="25"/>
  <c r="H262" i="25"/>
  <c r="H242" i="25"/>
  <c r="H210" i="25"/>
  <c r="H198" i="25"/>
  <c r="H184" i="25"/>
  <c r="H167" i="25"/>
  <c r="H269" i="27"/>
  <c r="H261" i="27"/>
  <c r="H260" i="27"/>
  <c r="H257" i="27"/>
  <c r="H251" i="27"/>
  <c r="H245" i="27"/>
  <c r="H241" i="27"/>
  <c r="H227" i="27"/>
  <c r="H194" i="27"/>
  <c r="H188" i="27"/>
  <c r="H187" i="27"/>
  <c r="H171" i="27"/>
  <c r="H155" i="27"/>
  <c r="H279" i="28"/>
  <c r="H279" i="29"/>
  <c r="H286" i="30"/>
  <c r="H278" i="30"/>
  <c r="H274" i="30"/>
  <c r="H258" i="30"/>
  <c r="H246" i="30"/>
  <c r="H230" i="30"/>
  <c r="H207" i="30"/>
  <c r="H162" i="30"/>
  <c r="H156" i="30"/>
  <c r="H155" i="30"/>
  <c r="H154" i="30"/>
  <c r="H260" i="31"/>
  <c r="H241" i="31"/>
  <c r="H224" i="31"/>
  <c r="H193" i="31"/>
  <c r="H192" i="31"/>
  <c r="H261" i="32"/>
  <c r="H260" i="32"/>
  <c r="H256" i="32"/>
  <c r="H209" i="32"/>
  <c r="H189" i="32"/>
  <c r="H188" i="32"/>
  <c r="H177" i="32"/>
  <c r="H172" i="32"/>
  <c r="H153" i="32"/>
  <c r="F527" i="34"/>
  <c r="F520" i="34"/>
  <c r="F511" i="34"/>
  <c r="H510" i="34"/>
  <c r="G13" i="34"/>
  <c r="F494" i="34"/>
  <c r="F480" i="34"/>
  <c r="F441" i="34"/>
  <c r="F359" i="34"/>
  <c r="F332" i="34"/>
  <c r="H320" i="34"/>
  <c r="F301" i="34"/>
  <c r="F344" i="34"/>
  <c r="F343" i="34"/>
  <c r="F340" i="34"/>
  <c r="F337" i="34"/>
  <c r="F432" i="34"/>
  <c r="F350" i="34"/>
  <c r="F348" i="34"/>
  <c r="F330" i="34"/>
  <c r="F326" i="34"/>
  <c r="F319" i="34"/>
  <c r="F311" i="34"/>
  <c r="F297" i="34"/>
  <c r="H276" i="34"/>
  <c r="H255" i="34"/>
  <c r="F173" i="34"/>
  <c r="F257" i="34"/>
  <c r="F253" i="34"/>
  <c r="F246" i="34"/>
  <c r="F239" i="34"/>
  <c r="F234" i="34"/>
  <c r="F186" i="34"/>
  <c r="H244" i="34"/>
  <c r="F235" i="34"/>
  <c r="F231" i="34"/>
  <c r="F206" i="34"/>
  <c r="F159" i="34"/>
  <c r="F123" i="34"/>
  <c r="F112" i="34"/>
  <c r="F82" i="34"/>
  <c r="H144" i="34"/>
  <c r="F131" i="34"/>
  <c r="F58" i="34"/>
  <c r="F64" i="34"/>
  <c r="F18" i="34"/>
  <c r="D9" i="34"/>
  <c r="G9" i="34" s="1"/>
  <c r="F395" i="2"/>
  <c r="F389" i="2"/>
  <c r="H18" i="2"/>
  <c r="H295" i="1"/>
  <c r="D8" i="1"/>
  <c r="F13" i="1" s="1"/>
  <c r="F70" i="21"/>
  <c r="D10" i="7"/>
  <c r="G10" i="7" s="1"/>
  <c r="H338" i="1"/>
  <c r="H337" i="1"/>
  <c r="F521" i="1"/>
  <c r="F529" i="1"/>
  <c r="F518" i="1"/>
  <c r="F508" i="1"/>
  <c r="F520" i="1"/>
  <c r="F519" i="1"/>
  <c r="G13" i="1"/>
  <c r="H489" i="1"/>
  <c r="H488" i="1"/>
  <c r="F485" i="1"/>
  <c r="F393" i="1"/>
  <c r="F357" i="1"/>
  <c r="F354" i="1"/>
  <c r="F370" i="1"/>
  <c r="F369" i="1"/>
  <c r="H472" i="1"/>
  <c r="F372" i="1"/>
  <c r="F326" i="1"/>
  <c r="F314" i="1"/>
  <c r="F310" i="1"/>
  <c r="F256" i="1"/>
  <c r="F253" i="1"/>
  <c r="F216" i="1"/>
  <c r="F205" i="1"/>
  <c r="F268" i="1"/>
  <c r="F239" i="1"/>
  <c r="F228" i="1"/>
  <c r="F232" i="1"/>
  <c r="F173" i="1"/>
  <c r="H121" i="1"/>
  <c r="F127" i="1"/>
  <c r="F93" i="1"/>
  <c r="F71" i="1"/>
  <c r="F121" i="1"/>
  <c r="F59" i="1"/>
  <c r="F58" i="1"/>
  <c r="F50" i="1"/>
  <c r="H518" i="23"/>
  <c r="F9" i="4"/>
  <c r="H295" i="21"/>
  <c r="H294" i="5"/>
  <c r="G12" i="9"/>
  <c r="H506" i="5"/>
  <c r="H530" i="7"/>
  <c r="H506" i="3"/>
  <c r="F18" i="2"/>
  <c r="F70" i="3"/>
  <c r="D11" i="5"/>
  <c r="G11" i="5" s="1"/>
  <c r="D11" i="8"/>
  <c r="D11" i="12"/>
  <c r="D11" i="31"/>
  <c r="G11" i="31" s="1"/>
  <c r="H145" i="4"/>
  <c r="H76" i="9"/>
  <c r="H303" i="8"/>
  <c r="F475" i="2"/>
  <c r="H508" i="2"/>
  <c r="H520" i="11"/>
  <c r="F528" i="2"/>
  <c r="F514" i="2"/>
  <c r="F443" i="2"/>
  <c r="F413" i="2"/>
  <c r="F404" i="2"/>
  <c r="F474" i="2"/>
  <c r="F423" i="2"/>
  <c r="F407" i="2"/>
  <c r="F397" i="2"/>
  <c r="F351" i="2"/>
  <c r="F309" i="2"/>
  <c r="H12" i="2"/>
  <c r="F277" i="2"/>
  <c r="F221" i="2"/>
  <c r="F220" i="2"/>
  <c r="F204" i="2"/>
  <c r="F189" i="2"/>
  <c r="F172" i="2"/>
  <c r="F288" i="2"/>
  <c r="F286" i="2"/>
  <c r="F236" i="2"/>
  <c r="F201" i="2"/>
  <c r="F191" i="2"/>
  <c r="F152" i="2"/>
  <c r="H108" i="2"/>
  <c r="F72" i="2"/>
  <c r="F57" i="2"/>
  <c r="F53" i="2"/>
  <c r="F32" i="2"/>
  <c r="F21" i="2"/>
  <c r="F51" i="2"/>
  <c r="H70" i="15"/>
  <c r="F273" i="4"/>
  <c r="H10" i="14"/>
  <c r="H295" i="7"/>
  <c r="H295" i="9"/>
  <c r="H530" i="5"/>
  <c r="F18" i="11"/>
  <c r="F18" i="4"/>
  <c r="F70" i="5"/>
  <c r="H20" i="9"/>
  <c r="F135" i="3"/>
  <c r="H124" i="6"/>
  <c r="F157" i="4"/>
  <c r="F458" i="4"/>
  <c r="F379" i="4"/>
  <c r="F378" i="4"/>
  <c r="F73" i="3"/>
  <c r="F483" i="4"/>
  <c r="H511" i="3"/>
  <c r="H521" i="3"/>
  <c r="H513" i="3"/>
  <c r="F512" i="3"/>
  <c r="F475" i="3"/>
  <c r="F389" i="3"/>
  <c r="F321" i="3"/>
  <c r="F462" i="3"/>
  <c r="F457" i="3"/>
  <c r="F456" i="3"/>
  <c r="F439" i="3"/>
  <c r="F416" i="3"/>
  <c r="F414" i="3"/>
  <c r="F397" i="3"/>
  <c r="F343" i="3"/>
  <c r="F342" i="3"/>
  <c r="F325" i="3"/>
  <c r="F495" i="3"/>
  <c r="F441" i="3"/>
  <c r="F410" i="3"/>
  <c r="F352" i="3"/>
  <c r="F264" i="3"/>
  <c r="F283" i="3"/>
  <c r="F254" i="3"/>
  <c r="F189" i="3"/>
  <c r="F185" i="3"/>
  <c r="F161" i="3"/>
  <c r="F272" i="3"/>
  <c r="F258" i="3"/>
  <c r="F245" i="3"/>
  <c r="F243" i="3"/>
  <c r="F234" i="3"/>
  <c r="F209" i="3"/>
  <c r="F205" i="3"/>
  <c r="F190" i="3"/>
  <c r="F179" i="3"/>
  <c r="H88" i="3"/>
  <c r="H119" i="3"/>
  <c r="H131" i="3"/>
  <c r="H143" i="3"/>
  <c r="F138" i="3"/>
  <c r="F132" i="3"/>
  <c r="F122" i="3"/>
  <c r="F95" i="3"/>
  <c r="H85" i="3"/>
  <c r="H92" i="3"/>
  <c r="H101" i="3"/>
  <c r="H104" i="3"/>
  <c r="H139" i="3"/>
  <c r="F106" i="3"/>
  <c r="F78" i="3"/>
  <c r="F63" i="3"/>
  <c r="F36" i="3"/>
  <c r="F25" i="3"/>
  <c r="F45" i="3"/>
  <c r="F33" i="3"/>
  <c r="F56" i="3"/>
  <c r="F39" i="3"/>
  <c r="D8" i="3"/>
  <c r="H13" i="5"/>
  <c r="H295" i="18"/>
  <c r="H295" i="5"/>
  <c r="G18" i="8"/>
  <c r="H18" i="8" s="1"/>
  <c r="G9" i="5"/>
  <c r="F70" i="25"/>
  <c r="F20" i="4"/>
  <c r="H128" i="4"/>
  <c r="H111" i="4"/>
  <c r="F350" i="4"/>
  <c r="H466" i="7"/>
  <c r="F524" i="4"/>
  <c r="F519" i="4"/>
  <c r="F521" i="4"/>
  <c r="F517" i="4"/>
  <c r="F416" i="4"/>
  <c r="F380" i="4"/>
  <c r="F370" i="4"/>
  <c r="F355" i="4"/>
  <c r="F343" i="4"/>
  <c r="F328" i="4"/>
  <c r="H308" i="4"/>
  <c r="F492" i="4"/>
  <c r="F450" i="4"/>
  <c r="F435" i="4"/>
  <c r="F346" i="4"/>
  <c r="F337" i="4"/>
  <c r="F296" i="4"/>
  <c r="F248" i="4"/>
  <c r="H234" i="4"/>
  <c r="F230" i="4"/>
  <c r="F201" i="4"/>
  <c r="F166" i="4"/>
  <c r="F211" i="4"/>
  <c r="F161" i="4"/>
  <c r="F259" i="4"/>
  <c r="F250" i="4"/>
  <c r="F229" i="4"/>
  <c r="F193" i="4"/>
  <c r="F179" i="4"/>
  <c r="F126" i="4"/>
  <c r="F97" i="4"/>
  <c r="F95" i="4"/>
  <c r="F84" i="4"/>
  <c r="F12" i="4"/>
  <c r="F85" i="4"/>
  <c r="F94" i="4"/>
  <c r="F134" i="4"/>
  <c r="F107" i="4"/>
  <c r="F119" i="4"/>
  <c r="F72" i="4"/>
  <c r="F115" i="4"/>
  <c r="F80" i="4"/>
  <c r="F103" i="4"/>
  <c r="F120" i="4"/>
  <c r="H99" i="4"/>
  <c r="H88" i="4"/>
  <c r="H101" i="4"/>
  <c r="F137" i="4"/>
  <c r="F13" i="4"/>
  <c r="F73" i="4"/>
  <c r="F88" i="4"/>
  <c r="F116" i="4"/>
  <c r="F109" i="4"/>
  <c r="F121" i="4"/>
  <c r="F74" i="4"/>
  <c r="F99" i="4"/>
  <c r="F113" i="4"/>
  <c r="H103" i="4"/>
  <c r="H80" i="4"/>
  <c r="H92" i="4"/>
  <c r="H137" i="4"/>
  <c r="H86" i="4"/>
  <c r="H110" i="4"/>
  <c r="G70" i="4"/>
  <c r="H70" i="4" s="1"/>
  <c r="F143" i="4"/>
  <c r="F142" i="4"/>
  <c r="F128" i="4"/>
  <c r="F124" i="4"/>
  <c r="F102" i="4"/>
  <c r="F100" i="4"/>
  <c r="F64" i="4"/>
  <c r="F59" i="4"/>
  <c r="F58" i="4"/>
  <c r="F39" i="4"/>
  <c r="F22" i="4"/>
  <c r="F61" i="4"/>
  <c r="F60" i="4"/>
  <c r="F53" i="4"/>
  <c r="F52" i="4"/>
  <c r="F45" i="4"/>
  <c r="F37" i="4"/>
  <c r="F25" i="4"/>
  <c r="F24" i="4"/>
  <c r="F49" i="4"/>
  <c r="G13" i="7"/>
  <c r="H233" i="5"/>
  <c r="F482" i="5"/>
  <c r="F423" i="5"/>
  <c r="F495" i="5"/>
  <c r="F489" i="5"/>
  <c r="F486" i="5"/>
  <c r="F425" i="5"/>
  <c r="F404" i="5"/>
  <c r="F400" i="5"/>
  <c r="F490" i="5"/>
  <c r="F487" i="5"/>
  <c r="F466" i="5"/>
  <c r="F461" i="5"/>
  <c r="F413" i="5"/>
  <c r="F361" i="5"/>
  <c r="F348" i="5"/>
  <c r="F313" i="5"/>
  <c r="F282" i="5"/>
  <c r="F281" i="5"/>
  <c r="F259" i="5"/>
  <c r="F220" i="5"/>
  <c r="F215" i="5"/>
  <c r="F204" i="5"/>
  <c r="F185" i="5"/>
  <c r="F288" i="5"/>
  <c r="F278" i="5"/>
  <c r="F236" i="5"/>
  <c r="F189" i="5"/>
  <c r="H278" i="5"/>
  <c r="H269" i="5"/>
  <c r="F255" i="5"/>
  <c r="F105" i="5"/>
  <c r="F106" i="5"/>
  <c r="F122" i="5"/>
  <c r="F71" i="5"/>
  <c r="F29" i="5"/>
  <c r="F57" i="5"/>
  <c r="F54" i="5"/>
  <c r="D8" i="5"/>
  <c r="H505" i="7"/>
  <c r="G18" i="27"/>
  <c r="F70" i="32"/>
  <c r="D9" i="8"/>
  <c r="G9" i="8" s="1"/>
  <c r="D10" i="10"/>
  <c r="F156" i="6"/>
  <c r="H281" i="6"/>
  <c r="H258" i="6"/>
  <c r="H257" i="6"/>
  <c r="F513" i="6"/>
  <c r="F512" i="6"/>
  <c r="H530" i="6"/>
  <c r="F529" i="6"/>
  <c r="F497" i="6"/>
  <c r="F486" i="6"/>
  <c r="F485" i="6"/>
  <c r="F464" i="6"/>
  <c r="F447" i="6"/>
  <c r="F387" i="6"/>
  <c r="F338" i="6"/>
  <c r="F308" i="6"/>
  <c r="F491" i="6"/>
  <c r="F441" i="6"/>
  <c r="F437" i="6"/>
  <c r="F398" i="6"/>
  <c r="F381" i="6"/>
  <c r="F374" i="6"/>
  <c r="F371" i="6"/>
  <c r="F347" i="6"/>
  <c r="F247" i="6"/>
  <c r="F243" i="6"/>
  <c r="F239" i="6"/>
  <c r="F238" i="6"/>
  <c r="F192" i="6"/>
  <c r="F180" i="6"/>
  <c r="F268" i="6"/>
  <c r="F260" i="6"/>
  <c r="F240" i="6"/>
  <c r="F229" i="6"/>
  <c r="F211" i="6"/>
  <c r="H193" i="6"/>
  <c r="H181" i="6"/>
  <c r="F237" i="6"/>
  <c r="F226" i="6"/>
  <c r="F183" i="6"/>
  <c r="F175" i="6"/>
  <c r="F167" i="6"/>
  <c r="F152" i="6"/>
  <c r="F94" i="6"/>
  <c r="F86" i="6"/>
  <c r="F85" i="6"/>
  <c r="F70" i="6"/>
  <c r="F130" i="6"/>
  <c r="F99" i="6"/>
  <c r="F97" i="6"/>
  <c r="F137" i="6"/>
  <c r="F127" i="6"/>
  <c r="F107" i="6"/>
  <c r="H105" i="6"/>
  <c r="F93" i="6"/>
  <c r="F74" i="6"/>
  <c r="F71" i="6"/>
  <c r="F20" i="6"/>
  <c r="F56" i="6"/>
  <c r="F53" i="6"/>
  <c r="F29" i="6"/>
  <c r="F50" i="6"/>
  <c r="F26" i="6"/>
  <c r="F530" i="26"/>
  <c r="H294" i="8"/>
  <c r="H295" i="30"/>
  <c r="H506" i="11"/>
  <c r="H530" i="10"/>
  <c r="G18" i="10"/>
  <c r="F70" i="28"/>
  <c r="F70" i="16"/>
  <c r="D10" i="13"/>
  <c r="H156" i="8"/>
  <c r="H422" i="7"/>
  <c r="H450" i="9"/>
  <c r="H449" i="9"/>
  <c r="F514" i="7"/>
  <c r="F512" i="7"/>
  <c r="F442" i="7"/>
  <c r="F435" i="7"/>
  <c r="F415" i="7"/>
  <c r="F405" i="7"/>
  <c r="F371" i="7"/>
  <c r="F348" i="7"/>
  <c r="F343" i="7"/>
  <c r="F320" i="7"/>
  <c r="F490" i="7"/>
  <c r="F482" i="7"/>
  <c r="F440" i="7"/>
  <c r="F438" i="7"/>
  <c r="F411" i="7"/>
  <c r="F403" i="7"/>
  <c r="F397" i="7"/>
  <c r="F376" i="7"/>
  <c r="F329" i="7"/>
  <c r="F499" i="7"/>
  <c r="F469" i="7"/>
  <c r="F445" i="7"/>
  <c r="F385" i="7"/>
  <c r="F380" i="7"/>
  <c r="F323" i="7"/>
  <c r="F300" i="7"/>
  <c r="F226" i="7"/>
  <c r="F200" i="7"/>
  <c r="F191" i="7"/>
  <c r="F190" i="7"/>
  <c r="F272" i="7"/>
  <c r="F246" i="7"/>
  <c r="F262" i="7"/>
  <c r="F243" i="7"/>
  <c r="F209" i="7"/>
  <c r="F184" i="7"/>
  <c r="F179" i="7"/>
  <c r="F162" i="7"/>
  <c r="F160" i="7"/>
  <c r="F152" i="7"/>
  <c r="F109" i="7"/>
  <c r="F76" i="7"/>
  <c r="F138" i="7"/>
  <c r="F136" i="7"/>
  <c r="F123" i="7"/>
  <c r="F106" i="7"/>
  <c r="F95" i="7"/>
  <c r="F35" i="7"/>
  <c r="F26" i="7"/>
  <c r="F20" i="7"/>
  <c r="F56" i="7"/>
  <c r="F39" i="7"/>
  <c r="F42" i="7"/>
  <c r="H430" i="9"/>
  <c r="F437" i="22"/>
  <c r="H13" i="9"/>
  <c r="H295" i="28"/>
  <c r="H295" i="12"/>
  <c r="H295" i="13"/>
  <c r="H506" i="21"/>
  <c r="F18" i="8"/>
  <c r="G18" i="11"/>
  <c r="F70" i="30"/>
  <c r="F70" i="24"/>
  <c r="H414" i="9"/>
  <c r="F523" i="8"/>
  <c r="F489" i="8"/>
  <c r="F455" i="8"/>
  <c r="F377" i="8"/>
  <c r="F343" i="8"/>
  <c r="F337" i="8"/>
  <c r="F323" i="8"/>
  <c r="F493" i="8"/>
  <c r="F466" i="8"/>
  <c r="F411" i="8"/>
  <c r="F383" i="8"/>
  <c r="F328" i="8"/>
  <c r="F486" i="8"/>
  <c r="F438" i="8"/>
  <c r="F380" i="8"/>
  <c r="F305" i="8"/>
  <c r="F286" i="8"/>
  <c r="F265" i="8"/>
  <c r="F262" i="8"/>
  <c r="F258" i="8"/>
  <c r="F253" i="8"/>
  <c r="F213" i="8"/>
  <c r="F164" i="8"/>
  <c r="F158" i="8"/>
  <c r="H286" i="8"/>
  <c r="H274" i="8"/>
  <c r="F272" i="8"/>
  <c r="F235" i="8"/>
  <c r="F218" i="8"/>
  <c r="F209" i="8"/>
  <c r="F181" i="8"/>
  <c r="F252" i="8"/>
  <c r="F230" i="8"/>
  <c r="H85" i="8"/>
  <c r="H82" i="8"/>
  <c r="F129" i="8"/>
  <c r="F130" i="8"/>
  <c r="F110" i="8"/>
  <c r="H125" i="8"/>
  <c r="H119" i="8"/>
  <c r="H112" i="8"/>
  <c r="H76" i="8"/>
  <c r="H102" i="8"/>
  <c r="F70" i="8"/>
  <c r="F136" i="8"/>
  <c r="F126" i="8"/>
  <c r="F97" i="8"/>
  <c r="F38" i="8"/>
  <c r="F26" i="8"/>
  <c r="F20" i="8"/>
  <c r="F57" i="8"/>
  <c r="D8" i="8"/>
  <c r="F12" i="8" s="1"/>
  <c r="G151" i="20"/>
  <c r="H151" i="20" s="1"/>
  <c r="F10" i="14"/>
  <c r="G18" i="15"/>
  <c r="D9" i="14"/>
  <c r="F9" i="14" s="1"/>
  <c r="D9" i="15"/>
  <c r="F9" i="15" s="1"/>
  <c r="H482" i="11"/>
  <c r="F521" i="9"/>
  <c r="F484" i="9"/>
  <c r="F418" i="9"/>
  <c r="F363" i="9"/>
  <c r="F325" i="9"/>
  <c r="F422" i="9"/>
  <c r="F385" i="9"/>
  <c r="F371" i="9"/>
  <c r="H329" i="9"/>
  <c r="F310" i="9"/>
  <c r="F391" i="9"/>
  <c r="F380" i="9"/>
  <c r="F303" i="9"/>
  <c r="F302" i="9"/>
  <c r="F296" i="9"/>
  <c r="H262" i="9"/>
  <c r="H268" i="9"/>
  <c r="H273" i="9"/>
  <c r="F266" i="9"/>
  <c r="F259" i="9"/>
  <c r="F243" i="9"/>
  <c r="F237" i="9"/>
  <c r="F250" i="9"/>
  <c r="F178" i="9"/>
  <c r="F253" i="9"/>
  <c r="F216" i="9"/>
  <c r="F152" i="9"/>
  <c r="F142" i="9"/>
  <c r="F141" i="9"/>
  <c r="F134" i="9"/>
  <c r="F111" i="9"/>
  <c r="F58" i="9"/>
  <c r="F37" i="9"/>
  <c r="F34" i="9"/>
  <c r="F56" i="9"/>
  <c r="F464" i="22"/>
  <c r="F497" i="22"/>
  <c r="F103" i="20"/>
  <c r="H295" i="29"/>
  <c r="H295" i="23"/>
  <c r="H294" i="10"/>
  <c r="H530" i="11"/>
  <c r="H530" i="13"/>
  <c r="G18" i="13"/>
  <c r="F70" i="22"/>
  <c r="F70" i="14"/>
  <c r="F151" i="29"/>
  <c r="D9" i="11"/>
  <c r="G9" i="11" s="1"/>
  <c r="D11" i="29"/>
  <c r="G11" i="29" s="1"/>
  <c r="H207" i="10"/>
  <c r="H386" i="10"/>
  <c r="H400" i="11"/>
  <c r="H505" i="11"/>
  <c r="D10" i="12"/>
  <c r="G10" i="12" s="1"/>
  <c r="G10" i="23"/>
  <c r="H429" i="11"/>
  <c r="H427" i="11"/>
  <c r="F506" i="10"/>
  <c r="F384" i="10"/>
  <c r="F367" i="10"/>
  <c r="F355" i="10"/>
  <c r="F299" i="10"/>
  <c r="F495" i="10"/>
  <c r="F490" i="10"/>
  <c r="F477" i="10"/>
  <c r="F475" i="10"/>
  <c r="F439" i="10"/>
  <c r="F438" i="10"/>
  <c r="F436" i="10"/>
  <c r="F428" i="10"/>
  <c r="F418" i="10"/>
  <c r="F414" i="10"/>
  <c r="F400" i="10"/>
  <c r="F397" i="10"/>
  <c r="F368" i="10"/>
  <c r="F324" i="10"/>
  <c r="F313" i="10"/>
  <c r="F480" i="10"/>
  <c r="F390" i="10"/>
  <c r="F386" i="10"/>
  <c r="F376" i="10"/>
  <c r="F320" i="10"/>
  <c r="F153" i="10"/>
  <c r="F273" i="10"/>
  <c r="F258" i="10"/>
  <c r="F250" i="10"/>
  <c r="F184" i="10"/>
  <c r="F171" i="10"/>
  <c r="F280" i="10"/>
  <c r="F197" i="10"/>
  <c r="F191" i="10"/>
  <c r="F228" i="10"/>
  <c r="F223" i="10"/>
  <c r="F221" i="10"/>
  <c r="F187" i="10"/>
  <c r="F97" i="10"/>
  <c r="F89" i="10"/>
  <c r="F76" i="10"/>
  <c r="F85" i="10"/>
  <c r="F94" i="10"/>
  <c r="F101" i="10"/>
  <c r="F110" i="10"/>
  <c r="F121" i="10"/>
  <c r="F108" i="10"/>
  <c r="F142" i="10"/>
  <c r="F80" i="10"/>
  <c r="F86" i="10"/>
  <c r="F93" i="10"/>
  <c r="F111" i="10"/>
  <c r="F120" i="10"/>
  <c r="F138" i="10"/>
  <c r="F91" i="10"/>
  <c r="F129" i="10"/>
  <c r="H131" i="10"/>
  <c r="H120" i="10"/>
  <c r="H109" i="10"/>
  <c r="H94" i="10"/>
  <c r="F141" i="10"/>
  <c r="F126" i="10"/>
  <c r="F117" i="10"/>
  <c r="F81" i="10"/>
  <c r="F87" i="10"/>
  <c r="F95" i="10"/>
  <c r="F103" i="10"/>
  <c r="F112" i="10"/>
  <c r="F123" i="10"/>
  <c r="F72" i="10"/>
  <c r="F115" i="10"/>
  <c r="F134" i="10"/>
  <c r="F82" i="10"/>
  <c r="F88" i="10"/>
  <c r="F98" i="10"/>
  <c r="F104" i="10"/>
  <c r="F113" i="10"/>
  <c r="F145" i="10"/>
  <c r="F116" i="10"/>
  <c r="F131" i="10"/>
  <c r="F70" i="10"/>
  <c r="G70" i="10"/>
  <c r="H125" i="10"/>
  <c r="H80" i="10"/>
  <c r="H116" i="10"/>
  <c r="H99" i="10"/>
  <c r="F78" i="10"/>
  <c r="F51" i="10"/>
  <c r="F45" i="10"/>
  <c r="F24" i="10"/>
  <c r="F22" i="10"/>
  <c r="F19" i="10"/>
  <c r="H474" i="11"/>
  <c r="F407" i="11"/>
  <c r="F382" i="11"/>
  <c r="F379" i="11"/>
  <c r="F377" i="11"/>
  <c r="F346" i="11"/>
  <c r="F342" i="11"/>
  <c r="F341" i="11"/>
  <c r="F530" i="23"/>
  <c r="F520" i="21"/>
  <c r="F18" i="17"/>
  <c r="G18" i="18"/>
  <c r="H18" i="18" s="1"/>
  <c r="H75" i="11"/>
  <c r="H250" i="11"/>
  <c r="F464" i="11"/>
  <c r="F404" i="11"/>
  <c r="F323" i="11"/>
  <c r="F322" i="11"/>
  <c r="F316" i="11"/>
  <c r="F528" i="11"/>
  <c r="F530" i="11"/>
  <c r="F455" i="11"/>
  <c r="F428" i="11"/>
  <c r="F422" i="11"/>
  <c r="F409" i="11"/>
  <c r="F400" i="11"/>
  <c r="F389" i="11"/>
  <c r="F374" i="11"/>
  <c r="F373" i="11"/>
  <c r="F479" i="11"/>
  <c r="H407" i="11"/>
  <c r="F283" i="11"/>
  <c r="F258" i="11"/>
  <c r="F250" i="11"/>
  <c r="F245" i="11"/>
  <c r="F212" i="11"/>
  <c r="F270" i="11"/>
  <c r="F252" i="11"/>
  <c r="F235" i="11"/>
  <c r="F216" i="11"/>
  <c r="F213" i="11"/>
  <c r="F205" i="11"/>
  <c r="F202" i="11"/>
  <c r="F184" i="11"/>
  <c r="F169" i="11"/>
  <c r="H270" i="11"/>
  <c r="F263" i="11"/>
  <c r="F228" i="11"/>
  <c r="F192" i="11"/>
  <c r="F167" i="11"/>
  <c r="F152" i="11"/>
  <c r="F145" i="11"/>
  <c r="F101" i="11"/>
  <c r="F117" i="11"/>
  <c r="F91" i="11"/>
  <c r="F85" i="11"/>
  <c r="F141" i="11"/>
  <c r="F140" i="11"/>
  <c r="F138" i="11"/>
  <c r="F137" i="11"/>
  <c r="F126" i="11"/>
  <c r="F124" i="11"/>
  <c r="F110" i="11"/>
  <c r="F108" i="11"/>
  <c r="F97" i="11"/>
  <c r="F46" i="11"/>
  <c r="F45" i="11"/>
  <c r="F60" i="11"/>
  <c r="F42" i="11"/>
  <c r="F36" i="11"/>
  <c r="F34" i="11"/>
  <c r="F48" i="11"/>
  <c r="F43" i="11"/>
  <c r="F37" i="11"/>
  <c r="F327" i="22"/>
  <c r="F328" i="22"/>
  <c r="F372" i="22"/>
  <c r="F508" i="20"/>
  <c r="F13" i="14"/>
  <c r="F173" i="20"/>
  <c r="H505" i="19"/>
  <c r="H530" i="19"/>
  <c r="H530" i="18"/>
  <c r="F18" i="12"/>
  <c r="D10" i="15"/>
  <c r="F10" i="15" s="1"/>
  <c r="F505" i="12"/>
  <c r="G505" i="12"/>
  <c r="H505" i="12" s="1"/>
  <c r="D13" i="12"/>
  <c r="G13" i="12" s="1"/>
  <c r="F506" i="12"/>
  <c r="F469" i="12"/>
  <c r="F446" i="12"/>
  <c r="F422" i="12"/>
  <c r="F388" i="12"/>
  <c r="F359" i="12"/>
  <c r="F336" i="12"/>
  <c r="F323" i="12"/>
  <c r="F494" i="12"/>
  <c r="F465" i="12"/>
  <c r="F455" i="12"/>
  <c r="F435" i="12"/>
  <c r="F430" i="12"/>
  <c r="F401" i="12"/>
  <c r="F399" i="12"/>
  <c r="F385" i="12"/>
  <c r="F349" i="12"/>
  <c r="F342" i="12"/>
  <c r="F324" i="12"/>
  <c r="F473" i="12"/>
  <c r="F458" i="12"/>
  <c r="F450" i="12"/>
  <c r="F448" i="12"/>
  <c r="F443" i="12"/>
  <c r="F436" i="12"/>
  <c r="F355" i="12"/>
  <c r="F328" i="12"/>
  <c r="F282" i="12"/>
  <c r="F270" i="12"/>
  <c r="F250" i="12"/>
  <c r="F242" i="12"/>
  <c r="F234" i="12"/>
  <c r="F233" i="12"/>
  <c r="F200" i="12"/>
  <c r="F166" i="12"/>
  <c r="F154" i="12"/>
  <c r="F261" i="12"/>
  <c r="F251" i="12"/>
  <c r="F243" i="12"/>
  <c r="F236" i="12"/>
  <c r="F216" i="12"/>
  <c r="F209" i="12"/>
  <c r="F191" i="12"/>
  <c r="F156" i="12"/>
  <c r="F262" i="12"/>
  <c r="F230" i="12"/>
  <c r="F222" i="12"/>
  <c r="F220" i="12"/>
  <c r="F145" i="12"/>
  <c r="F129" i="12"/>
  <c r="F123" i="12"/>
  <c r="F109" i="12"/>
  <c r="F97" i="12"/>
  <c r="F89" i="12"/>
  <c r="F144" i="12"/>
  <c r="F117" i="12"/>
  <c r="F91" i="12"/>
  <c r="F49" i="12"/>
  <c r="F43" i="12"/>
  <c r="F39" i="12"/>
  <c r="F34" i="12"/>
  <c r="F125" i="13"/>
  <c r="F117" i="13"/>
  <c r="F406" i="22"/>
  <c r="F460" i="22"/>
  <c r="F335" i="22"/>
  <c r="F345" i="22"/>
  <c r="F510" i="26"/>
  <c r="F515" i="25"/>
  <c r="F302" i="22"/>
  <c r="F463" i="22"/>
  <c r="F315" i="22"/>
  <c r="F304" i="22"/>
  <c r="F118" i="20"/>
  <c r="F87" i="20"/>
  <c r="H152" i="31"/>
  <c r="G12" i="31"/>
  <c r="F18" i="27"/>
  <c r="F18" i="14"/>
  <c r="F70" i="31"/>
  <c r="F70" i="27"/>
  <c r="F70" i="23"/>
  <c r="F70" i="17"/>
  <c r="F70" i="13"/>
  <c r="H55" i="28"/>
  <c r="F137" i="13"/>
  <c r="F97" i="13"/>
  <c r="F91" i="13"/>
  <c r="F87" i="13"/>
  <c r="H469" i="16"/>
  <c r="F511" i="13"/>
  <c r="F506" i="13"/>
  <c r="F450" i="13"/>
  <c r="F417" i="13"/>
  <c r="F410" i="13"/>
  <c r="F402" i="13"/>
  <c r="F385" i="13"/>
  <c r="F308" i="13"/>
  <c r="F305" i="13"/>
  <c r="F296" i="13"/>
  <c r="F499" i="13"/>
  <c r="F472" i="13"/>
  <c r="F436" i="13"/>
  <c r="F433" i="13"/>
  <c r="F407" i="13"/>
  <c r="H355" i="13"/>
  <c r="F353" i="13"/>
  <c r="F352" i="13"/>
  <c r="F329" i="13"/>
  <c r="F493" i="13"/>
  <c r="F473" i="13"/>
  <c r="F465" i="13"/>
  <c r="F316" i="13"/>
  <c r="F315" i="13"/>
  <c r="F242" i="13"/>
  <c r="F226" i="13"/>
  <c r="F223" i="13"/>
  <c r="F222" i="13"/>
  <c r="F205" i="13"/>
  <c r="F193" i="13"/>
  <c r="F192" i="13"/>
  <c r="F184" i="13"/>
  <c r="F170" i="13"/>
  <c r="F153" i="13"/>
  <c r="F271" i="13"/>
  <c r="F250" i="13"/>
  <c r="H225" i="13"/>
  <c r="F219" i="13"/>
  <c r="F215" i="13"/>
  <c r="F200" i="13"/>
  <c r="F197" i="13"/>
  <c r="F190" i="13"/>
  <c r="F181" i="13"/>
  <c r="F167" i="13"/>
  <c r="F230" i="13"/>
  <c r="F218" i="13"/>
  <c r="F216" i="13"/>
  <c r="F213" i="13"/>
  <c r="F179" i="13"/>
  <c r="F164" i="13"/>
  <c r="F152" i="13"/>
  <c r="H129" i="13"/>
  <c r="H122" i="13"/>
  <c r="H81" i="13"/>
  <c r="H73" i="13"/>
  <c r="H111" i="13"/>
  <c r="H109" i="13"/>
  <c r="H107" i="13"/>
  <c r="H75" i="13"/>
  <c r="F130" i="13"/>
  <c r="F129" i="13"/>
  <c r="F104" i="13"/>
  <c r="H93" i="13"/>
  <c r="H99" i="13"/>
  <c r="H130" i="13"/>
  <c r="F43" i="13"/>
  <c r="F36" i="13"/>
  <c r="F34" i="13"/>
  <c r="F24" i="13"/>
  <c r="F45" i="13"/>
  <c r="F46" i="13"/>
  <c r="F33" i="13"/>
  <c r="F30" i="13"/>
  <c r="F491" i="22"/>
  <c r="F333" i="22"/>
  <c r="F408" i="22"/>
  <c r="F330" i="22"/>
  <c r="F318" i="22"/>
  <c r="G8" i="14"/>
  <c r="F12" i="14"/>
  <c r="F141" i="20"/>
  <c r="G18" i="23"/>
  <c r="H18" i="23" s="1"/>
  <c r="F512" i="14"/>
  <c r="F492" i="14"/>
  <c r="F461" i="14"/>
  <c r="F458" i="14"/>
  <c r="F431" i="14"/>
  <c r="F430" i="14"/>
  <c r="F429" i="14"/>
  <c r="F395" i="14"/>
  <c r="F374" i="14"/>
  <c r="F337" i="14"/>
  <c r="F329" i="14"/>
  <c r="F497" i="14"/>
  <c r="F476" i="14"/>
  <c r="H413" i="14"/>
  <c r="F409" i="14"/>
  <c r="F392" i="14"/>
  <c r="F388" i="14"/>
  <c r="F385" i="14"/>
  <c r="F371" i="14"/>
  <c r="F346" i="14"/>
  <c r="F305" i="14"/>
  <c r="F373" i="14"/>
  <c r="F343" i="14"/>
  <c r="F328" i="14"/>
  <c r="F324" i="14"/>
  <c r="F273" i="14"/>
  <c r="F230" i="14"/>
  <c r="F206" i="14"/>
  <c r="F199" i="14"/>
  <c r="F181" i="14"/>
  <c r="F164" i="14"/>
  <c r="F286" i="14"/>
  <c r="F270" i="14"/>
  <c r="F258" i="14"/>
  <c r="F234" i="14"/>
  <c r="F233" i="14"/>
  <c r="F226" i="14"/>
  <c r="F211" i="14"/>
  <c r="F210" i="14"/>
  <c r="F193" i="14"/>
  <c r="F160" i="14"/>
  <c r="F267" i="14"/>
  <c r="F266" i="14"/>
  <c r="F255" i="14"/>
  <c r="F242" i="14"/>
  <c r="F221" i="14"/>
  <c r="F202" i="14"/>
  <c r="F172" i="14"/>
  <c r="F103" i="14"/>
  <c r="F101" i="14"/>
  <c r="F95" i="14"/>
  <c r="F133" i="14"/>
  <c r="F132" i="14"/>
  <c r="F125" i="14"/>
  <c r="F109" i="14"/>
  <c r="F130" i="14"/>
  <c r="H70" i="14"/>
  <c r="F71" i="14"/>
  <c r="F53" i="14"/>
  <c r="F60" i="14"/>
  <c r="F58" i="14"/>
  <c r="F47" i="14"/>
  <c r="F36" i="14"/>
  <c r="F20" i="14"/>
  <c r="F52" i="14"/>
  <c r="F99" i="15"/>
  <c r="H400" i="15"/>
  <c r="F80" i="15"/>
  <c r="F519" i="25"/>
  <c r="F507" i="25"/>
  <c r="F505" i="23"/>
  <c r="F483" i="22"/>
  <c r="F387" i="22"/>
  <c r="F356" i="22"/>
  <c r="F314" i="22"/>
  <c r="F420" i="22"/>
  <c r="F294" i="22"/>
  <c r="F375" i="22"/>
  <c r="F334" i="22"/>
  <c r="D8" i="20"/>
  <c r="F12" i="20" s="1"/>
  <c r="F12" i="15"/>
  <c r="F115" i="20"/>
  <c r="F112" i="20"/>
  <c r="H530" i="16"/>
  <c r="F18" i="32"/>
  <c r="F18" i="16"/>
  <c r="D8" i="18"/>
  <c r="D10" i="21"/>
  <c r="D10" i="24"/>
  <c r="G10" i="24" s="1"/>
  <c r="F110" i="15"/>
  <c r="H143" i="19"/>
  <c r="F134" i="15"/>
  <c r="F121" i="15"/>
  <c r="F119" i="15"/>
  <c r="H278" i="16"/>
  <c r="H488" i="16"/>
  <c r="F530" i="15"/>
  <c r="F522" i="15"/>
  <c r="H417" i="15"/>
  <c r="F356" i="15"/>
  <c r="F297" i="15"/>
  <c r="F484" i="15"/>
  <c r="F480" i="15"/>
  <c r="F478" i="15"/>
  <c r="F463" i="15"/>
  <c r="F344" i="15"/>
  <c r="F339" i="15"/>
  <c r="F305" i="15"/>
  <c r="F441" i="15"/>
  <c r="F432" i="15"/>
  <c r="F406" i="15"/>
  <c r="F368" i="15"/>
  <c r="F334" i="15"/>
  <c r="F296" i="15"/>
  <c r="G12" i="15"/>
  <c r="F253" i="15"/>
  <c r="F174" i="15"/>
  <c r="H285" i="15"/>
  <c r="F235" i="15"/>
  <c r="F233" i="15"/>
  <c r="F249" i="15"/>
  <c r="F231" i="15"/>
  <c r="F216" i="15"/>
  <c r="F165" i="15"/>
  <c r="H81" i="15"/>
  <c r="H73" i="15"/>
  <c r="F103" i="15"/>
  <c r="F102" i="15"/>
  <c r="F98" i="15"/>
  <c r="F93" i="15"/>
  <c r="F92" i="15"/>
  <c r="H116" i="15"/>
  <c r="H122" i="15"/>
  <c r="F91" i="15"/>
  <c r="F82" i="15"/>
  <c r="F71" i="15"/>
  <c r="F526" i="27"/>
  <c r="F505" i="30"/>
  <c r="F478" i="22"/>
  <c r="F392" i="22"/>
  <c r="F354" i="22"/>
  <c r="F351" i="22"/>
  <c r="F317" i="22"/>
  <c r="F298" i="22"/>
  <c r="F467" i="22"/>
  <c r="F432" i="22"/>
  <c r="F393" i="22"/>
  <c r="F363" i="22"/>
  <c r="F324" i="22"/>
  <c r="F347" i="22"/>
  <c r="F332" i="22"/>
  <c r="F301" i="22"/>
  <c r="H530" i="23"/>
  <c r="F18" i="25"/>
  <c r="G18" i="16"/>
  <c r="H18" i="16" s="1"/>
  <c r="D10" i="16"/>
  <c r="D10" i="17"/>
  <c r="F529" i="16"/>
  <c r="F523" i="16"/>
  <c r="F524" i="16"/>
  <c r="F518" i="16"/>
  <c r="F511" i="16"/>
  <c r="G13" i="16"/>
  <c r="H13" i="16" s="1"/>
  <c r="F486" i="16"/>
  <c r="F480" i="16"/>
  <c r="F476" i="16"/>
  <c r="F437" i="16"/>
  <c r="F389" i="16"/>
  <c r="F388" i="16"/>
  <c r="F370" i="16"/>
  <c r="F357" i="16"/>
  <c r="F345" i="16"/>
  <c r="F329" i="16"/>
  <c r="F410" i="16"/>
  <c r="F397" i="16"/>
  <c r="F386" i="16"/>
  <c r="F372" i="16"/>
  <c r="F369" i="16"/>
  <c r="F346" i="16"/>
  <c r="F305" i="16"/>
  <c r="F497" i="16"/>
  <c r="F493" i="16"/>
  <c r="F459" i="16"/>
  <c r="F458" i="16"/>
  <c r="F432" i="16"/>
  <c r="F421" i="16"/>
  <c r="F417" i="16"/>
  <c r="F413" i="16"/>
  <c r="F374" i="16"/>
  <c r="F356" i="16"/>
  <c r="F337" i="16"/>
  <c r="F324" i="16"/>
  <c r="F266" i="16"/>
  <c r="F259" i="16"/>
  <c r="H250" i="16"/>
  <c r="H245" i="16"/>
  <c r="F216" i="16"/>
  <c r="F174" i="16"/>
  <c r="F166" i="16"/>
  <c r="F264" i="16"/>
  <c r="F262" i="16"/>
  <c r="F223" i="16"/>
  <c r="F206" i="16"/>
  <c r="F203" i="16"/>
  <c r="F181" i="16"/>
  <c r="F179" i="16"/>
  <c r="F159" i="16"/>
  <c r="F245" i="16"/>
  <c r="F229" i="16"/>
  <c r="F177" i="16"/>
  <c r="F173" i="16"/>
  <c r="H151" i="16"/>
  <c r="F124" i="16"/>
  <c r="F112" i="16"/>
  <c r="F133" i="16"/>
  <c r="F90" i="16"/>
  <c r="F80" i="16"/>
  <c r="F75" i="16"/>
  <c r="F108" i="16"/>
  <c r="F101" i="16"/>
  <c r="F100" i="16"/>
  <c r="F52" i="16"/>
  <c r="F39" i="16"/>
  <c r="F29" i="16"/>
  <c r="F36" i="16"/>
  <c r="F60" i="16"/>
  <c r="F46" i="16"/>
  <c r="F34" i="16"/>
  <c r="H115" i="17"/>
  <c r="H110" i="17"/>
  <c r="F510" i="32"/>
  <c r="F512" i="28"/>
  <c r="F524" i="26"/>
  <c r="F526" i="23"/>
  <c r="F524" i="23"/>
  <c r="F529" i="22"/>
  <c r="F157" i="20"/>
  <c r="F208" i="20"/>
  <c r="F70" i="20"/>
  <c r="F134" i="20"/>
  <c r="H530" i="25"/>
  <c r="F18" i="18"/>
  <c r="H58" i="17"/>
  <c r="F515" i="17"/>
  <c r="F354" i="17"/>
  <c r="F334" i="17"/>
  <c r="F333" i="17"/>
  <c r="F294" i="17"/>
  <c r="F485" i="17"/>
  <c r="H188" i="17"/>
  <c r="H187" i="17"/>
  <c r="H27" i="17"/>
  <c r="F519" i="26"/>
  <c r="F518" i="26"/>
  <c r="D13" i="25"/>
  <c r="G13" i="25" s="1"/>
  <c r="F526" i="24"/>
  <c r="F517" i="23"/>
  <c r="F519" i="23"/>
  <c r="D13" i="23"/>
  <c r="G13" i="23" s="1"/>
  <c r="F526" i="21"/>
  <c r="D11" i="20"/>
  <c r="G11" i="20" s="1"/>
  <c r="F94" i="20"/>
  <c r="F93" i="20"/>
  <c r="H530" i="27"/>
  <c r="H530" i="29"/>
  <c r="H530" i="21"/>
  <c r="G18" i="19"/>
  <c r="H18" i="19" s="1"/>
  <c r="H23" i="19"/>
  <c r="F520" i="18"/>
  <c r="F516" i="18"/>
  <c r="F514" i="18"/>
  <c r="G13" i="18"/>
  <c r="F486" i="18"/>
  <c r="F472" i="18"/>
  <c r="F454" i="18"/>
  <c r="F419" i="18"/>
  <c r="F413" i="18"/>
  <c r="F405" i="18"/>
  <c r="F404" i="18"/>
  <c r="F362" i="18"/>
  <c r="F349" i="18"/>
  <c r="F342" i="18"/>
  <c r="F325" i="18"/>
  <c r="F495" i="18"/>
  <c r="F490" i="18"/>
  <c r="F487" i="18"/>
  <c r="F480" i="18"/>
  <c r="F474" i="18"/>
  <c r="F462" i="18"/>
  <c r="F461" i="18"/>
  <c r="F447" i="18"/>
  <c r="F436" i="18"/>
  <c r="F400" i="18"/>
  <c r="F399" i="18"/>
  <c r="F355" i="18"/>
  <c r="F466" i="18"/>
  <c r="F439" i="18"/>
  <c r="F418" i="18"/>
  <c r="F360" i="18"/>
  <c r="F272" i="18"/>
  <c r="F265" i="18"/>
  <c r="F220" i="18"/>
  <c r="F215" i="18"/>
  <c r="F211" i="18"/>
  <c r="F209" i="18"/>
  <c r="F201" i="18"/>
  <c r="F199" i="18"/>
  <c r="F155" i="18"/>
  <c r="F288" i="18"/>
  <c r="F281" i="18"/>
  <c r="F279" i="18"/>
  <c r="F278" i="18"/>
  <c r="H207" i="18"/>
  <c r="F282" i="18"/>
  <c r="F275" i="18"/>
  <c r="F197" i="18"/>
  <c r="G11" i="18"/>
  <c r="F72" i="18"/>
  <c r="F109" i="18"/>
  <c r="F105" i="18"/>
  <c r="F57" i="18"/>
  <c r="F54" i="18"/>
  <c r="F59" i="18"/>
  <c r="F45" i="18"/>
  <c r="F253" i="19"/>
  <c r="H337" i="20"/>
  <c r="F526" i="26"/>
  <c r="F508" i="26"/>
  <c r="F507" i="26"/>
  <c r="F517" i="25"/>
  <c r="F524" i="25"/>
  <c r="F507" i="23"/>
  <c r="F522" i="23"/>
  <c r="F521" i="23"/>
  <c r="F509" i="22"/>
  <c r="F524" i="21"/>
  <c r="F521" i="20"/>
  <c r="F509" i="20"/>
  <c r="F131" i="20"/>
  <c r="F18" i="30"/>
  <c r="G18" i="28"/>
  <c r="H18" i="28" s="1"/>
  <c r="F234" i="19"/>
  <c r="F228" i="19"/>
  <c r="F226" i="19"/>
  <c r="H243" i="24"/>
  <c r="H446" i="20"/>
  <c r="F512" i="19"/>
  <c r="F523" i="19"/>
  <c r="F516" i="19"/>
  <c r="F525" i="19"/>
  <c r="F524" i="19"/>
  <c r="F514" i="19"/>
  <c r="F511" i="19"/>
  <c r="F452" i="19"/>
  <c r="F442" i="19"/>
  <c r="F403" i="19"/>
  <c r="F391" i="19"/>
  <c r="F340" i="19"/>
  <c r="F324" i="19"/>
  <c r="F323" i="19"/>
  <c r="F309" i="19"/>
  <c r="F308" i="19"/>
  <c r="F478" i="19"/>
  <c r="F458" i="19"/>
  <c r="F447" i="19"/>
  <c r="F440" i="19"/>
  <c r="F413" i="19"/>
  <c r="F400" i="19"/>
  <c r="F398" i="19"/>
  <c r="F392" i="19"/>
  <c r="F337" i="19"/>
  <c r="F329" i="19"/>
  <c r="F488" i="19"/>
  <c r="F484" i="19"/>
  <c r="F475" i="19"/>
  <c r="F469" i="19"/>
  <c r="F441" i="19"/>
  <c r="F429" i="19"/>
  <c r="F426" i="19"/>
  <c r="F405" i="19"/>
  <c r="F343" i="19"/>
  <c r="F315" i="19"/>
  <c r="H247" i="19"/>
  <c r="H266" i="19"/>
  <c r="H186" i="19"/>
  <c r="H205" i="19"/>
  <c r="H173" i="19"/>
  <c r="H164" i="19"/>
  <c r="H160" i="19"/>
  <c r="F206" i="19"/>
  <c r="F184" i="19"/>
  <c r="H214" i="19"/>
  <c r="H256" i="19"/>
  <c r="H244" i="19"/>
  <c r="H220" i="19"/>
  <c r="H208" i="19"/>
  <c r="H168" i="19"/>
  <c r="H158" i="19"/>
  <c r="F244" i="19"/>
  <c r="F239" i="19"/>
  <c r="F222" i="19"/>
  <c r="F195" i="19"/>
  <c r="F142" i="19"/>
  <c r="F139" i="19"/>
  <c r="F132" i="19"/>
  <c r="F129" i="19"/>
  <c r="F109" i="19"/>
  <c r="F100" i="19"/>
  <c r="F95" i="19"/>
  <c r="F85" i="19"/>
  <c r="F140" i="19"/>
  <c r="F101" i="19"/>
  <c r="F141" i="19"/>
  <c r="F117" i="19"/>
  <c r="F63" i="19"/>
  <c r="F49" i="19"/>
  <c r="F22" i="19"/>
  <c r="F56" i="19"/>
  <c r="F37" i="19"/>
  <c r="F34" i="19"/>
  <c r="F33" i="19"/>
  <c r="F31" i="19"/>
  <c r="F58" i="19"/>
  <c r="D9" i="28"/>
  <c r="G9" i="28" s="1"/>
  <c r="D9" i="29"/>
  <c r="F526" i="31"/>
  <c r="F509" i="30"/>
  <c r="F529" i="29"/>
  <c r="F520" i="27"/>
  <c r="F295" i="22"/>
  <c r="F485" i="22"/>
  <c r="F468" i="22"/>
  <c r="F401" i="22"/>
  <c r="F378" i="22"/>
  <c r="F339" i="22"/>
  <c r="F433" i="22"/>
  <c r="F358" i="22"/>
  <c r="F344" i="22"/>
  <c r="F331" i="22"/>
  <c r="F310" i="22"/>
  <c r="F296" i="22"/>
  <c r="F484" i="22"/>
  <c r="F412" i="22"/>
  <c r="F353" i="22"/>
  <c r="F326" i="22"/>
  <c r="D12" i="22"/>
  <c r="G12" i="22" s="1"/>
  <c r="H12" i="22" s="1"/>
  <c r="F379" i="22"/>
  <c r="F357" i="22"/>
  <c r="F337" i="22"/>
  <c r="F323" i="22"/>
  <c r="F311" i="22"/>
  <c r="F307" i="22"/>
  <c r="F297" i="22"/>
  <c r="F522" i="22"/>
  <c r="D8" i="21"/>
  <c r="G8" i="21" s="1"/>
  <c r="F517" i="21"/>
  <c r="F529" i="20"/>
  <c r="F522" i="20"/>
  <c r="F505" i="20"/>
  <c r="F151" i="20"/>
  <c r="F196" i="20"/>
  <c r="F256" i="20"/>
  <c r="F183" i="20"/>
  <c r="F232" i="20"/>
  <c r="F47" i="20"/>
  <c r="F18" i="29"/>
  <c r="F18" i="23"/>
  <c r="G18" i="25"/>
  <c r="D10" i="32"/>
  <c r="G10" i="32" s="1"/>
  <c r="H309" i="20"/>
  <c r="F513" i="20"/>
  <c r="F488" i="20"/>
  <c r="F439" i="20"/>
  <c r="F405" i="20"/>
  <c r="F385" i="20"/>
  <c r="F328" i="20"/>
  <c r="F297" i="20"/>
  <c r="F317" i="20"/>
  <c r="F329" i="20"/>
  <c r="F478" i="20"/>
  <c r="F388" i="20"/>
  <c r="F374" i="20"/>
  <c r="F347" i="20"/>
  <c r="F296" i="20"/>
  <c r="F403" i="20"/>
  <c r="F392" i="20"/>
  <c r="F383" i="20"/>
  <c r="F358" i="20"/>
  <c r="F305" i="20"/>
  <c r="F304" i="20"/>
  <c r="H262" i="20"/>
  <c r="H235" i="20"/>
  <c r="H208" i="20"/>
  <c r="F254" i="20"/>
  <c r="F248" i="20"/>
  <c r="F206" i="20"/>
  <c r="F182" i="20"/>
  <c r="F169" i="20"/>
  <c r="F249" i="20"/>
  <c r="F244" i="20"/>
  <c r="F226" i="20"/>
  <c r="F201" i="20"/>
  <c r="F199" i="20"/>
  <c r="F186" i="20"/>
  <c r="F174" i="20"/>
  <c r="F268" i="20"/>
  <c r="H256" i="20"/>
  <c r="H238" i="20"/>
  <c r="H216" i="20"/>
  <c r="H187" i="20"/>
  <c r="H177" i="20"/>
  <c r="F257" i="20"/>
  <c r="F239" i="20"/>
  <c r="F238" i="20"/>
  <c r="F216" i="20"/>
  <c r="F197" i="20"/>
  <c r="F187" i="20"/>
  <c r="F110" i="20"/>
  <c r="F73" i="20"/>
  <c r="F130" i="20"/>
  <c r="F129" i="20"/>
  <c r="F97" i="20"/>
  <c r="F37" i="20"/>
  <c r="H52" i="20"/>
  <c r="F22" i="20"/>
  <c r="F50" i="20"/>
  <c r="F26" i="20"/>
  <c r="F526" i="28"/>
  <c r="F509" i="28"/>
  <c r="F509" i="31"/>
  <c r="F525" i="28"/>
  <c r="F529" i="27"/>
  <c r="F505" i="26"/>
  <c r="F517" i="26"/>
  <c r="F525" i="26"/>
  <c r="F516" i="26"/>
  <c r="F522" i="25"/>
  <c r="F520" i="24"/>
  <c r="D8" i="23"/>
  <c r="F13" i="23" s="1"/>
  <c r="F509" i="23"/>
  <c r="F508" i="23"/>
  <c r="F518" i="23"/>
  <c r="F508" i="22"/>
  <c r="D8" i="22"/>
  <c r="G8" i="22" s="1"/>
  <c r="F510" i="21"/>
  <c r="F509" i="21"/>
  <c r="F18" i="26"/>
  <c r="G18" i="32"/>
  <c r="H18" i="32" s="1"/>
  <c r="D10" i="29"/>
  <c r="F513" i="21"/>
  <c r="F490" i="21"/>
  <c r="F438" i="21"/>
  <c r="F407" i="21"/>
  <c r="F405" i="21"/>
  <c r="F404" i="21"/>
  <c r="F389" i="21"/>
  <c r="F341" i="21"/>
  <c r="F328" i="21"/>
  <c r="F322" i="21"/>
  <c r="F469" i="21"/>
  <c r="F468" i="21"/>
  <c r="F416" i="21"/>
  <c r="F347" i="21"/>
  <c r="F308" i="21"/>
  <c r="F466" i="21"/>
  <c r="F460" i="21"/>
  <c r="F458" i="21"/>
  <c r="F449" i="21"/>
  <c r="F447" i="21"/>
  <c r="F411" i="21"/>
  <c r="G12" i="21"/>
  <c r="H12" i="21" s="1"/>
  <c r="F9" i="21"/>
  <c r="H168" i="21"/>
  <c r="H243" i="21"/>
  <c r="H179" i="21"/>
  <c r="H258" i="21"/>
  <c r="H214" i="21"/>
  <c r="H249" i="21"/>
  <c r="H177" i="21"/>
  <c r="H284" i="21"/>
  <c r="H239" i="21"/>
  <c r="H203" i="21"/>
  <c r="H192" i="21"/>
  <c r="H180" i="21"/>
  <c r="F73" i="21"/>
  <c r="F102" i="21"/>
  <c r="F122" i="21"/>
  <c r="G10" i="21"/>
  <c r="F63" i="21"/>
  <c r="F37" i="21"/>
  <c r="F58" i="21"/>
  <c r="F33" i="21"/>
  <c r="F52" i="21"/>
  <c r="F47" i="21"/>
  <c r="F36" i="21"/>
  <c r="F521" i="32"/>
  <c r="F505" i="32"/>
  <c r="F519" i="28"/>
  <c r="F516" i="28"/>
  <c r="F520" i="28"/>
  <c r="F144" i="22"/>
  <c r="H18" i="22"/>
  <c r="H190" i="22"/>
  <c r="D13" i="22"/>
  <c r="G13" i="22" s="1"/>
  <c r="F524" i="22"/>
  <c r="F515" i="22"/>
  <c r="F530" i="22"/>
  <c r="F505" i="22"/>
  <c r="H526" i="22"/>
  <c r="F525" i="22"/>
  <c r="F523" i="22"/>
  <c r="G505" i="22"/>
  <c r="H505" i="22" s="1"/>
  <c r="F521" i="22"/>
  <c r="F526" i="22"/>
  <c r="F518" i="22"/>
  <c r="F507" i="22"/>
  <c r="H516" i="22"/>
  <c r="H508" i="22"/>
  <c r="H514" i="22"/>
  <c r="F434" i="22"/>
  <c r="F396" i="22"/>
  <c r="F391" i="22"/>
  <c r="F380" i="22"/>
  <c r="F370" i="22"/>
  <c r="F343" i="22"/>
  <c r="F303" i="22"/>
  <c r="F469" i="22"/>
  <c r="F458" i="22"/>
  <c r="F426" i="22"/>
  <c r="F377" i="22"/>
  <c r="F355" i="22"/>
  <c r="F350" i="22"/>
  <c r="F321" i="22"/>
  <c r="F480" i="22"/>
  <c r="F476" i="22"/>
  <c r="F428" i="22"/>
  <c r="F411" i="22"/>
  <c r="F407" i="22"/>
  <c r="F385" i="22"/>
  <c r="F359" i="22"/>
  <c r="F341" i="22"/>
  <c r="H263" i="22"/>
  <c r="F258" i="22"/>
  <c r="F257" i="22"/>
  <c r="F242" i="22"/>
  <c r="F240" i="22"/>
  <c r="F222" i="22"/>
  <c r="F199" i="22"/>
  <c r="F170" i="22"/>
  <c r="F158" i="22"/>
  <c r="H242" i="22"/>
  <c r="H241" i="22"/>
  <c r="F205" i="22"/>
  <c r="F202" i="22"/>
  <c r="F175" i="22"/>
  <c r="F288" i="22"/>
  <c r="F273" i="22"/>
  <c r="F262" i="22"/>
  <c r="F233" i="22"/>
  <c r="F195" i="22"/>
  <c r="H126" i="22"/>
  <c r="H82" i="22"/>
  <c r="F139" i="22"/>
  <c r="F122" i="22"/>
  <c r="F95" i="22"/>
  <c r="F84" i="22"/>
  <c r="H141" i="22"/>
  <c r="H129" i="22"/>
  <c r="H121" i="22"/>
  <c r="H118" i="22"/>
  <c r="H110" i="22"/>
  <c r="H102" i="22"/>
  <c r="H94" i="22"/>
  <c r="H89" i="22"/>
  <c r="H84" i="22"/>
  <c r="F130" i="22"/>
  <c r="F101" i="22"/>
  <c r="F97" i="22"/>
  <c r="F63" i="22"/>
  <c r="F56" i="22"/>
  <c r="F52" i="22"/>
  <c r="F39" i="22"/>
  <c r="F49" i="22"/>
  <c r="F45" i="22"/>
  <c r="H39" i="22"/>
  <c r="F21" i="22"/>
  <c r="F60" i="22"/>
  <c r="F34" i="22"/>
  <c r="H242" i="24"/>
  <c r="H195" i="24"/>
  <c r="F516" i="31"/>
  <c r="G505" i="31"/>
  <c r="H505" i="31" s="1"/>
  <c r="F513" i="28"/>
  <c r="F523" i="28"/>
  <c r="F530" i="28"/>
  <c r="H240" i="24"/>
  <c r="H490" i="23"/>
  <c r="H511" i="23"/>
  <c r="F529" i="23"/>
  <c r="F512" i="23"/>
  <c r="F510" i="23"/>
  <c r="F482" i="23"/>
  <c r="F463" i="23"/>
  <c r="F422" i="23"/>
  <c r="F401" i="23"/>
  <c r="F353" i="23"/>
  <c r="F340" i="23"/>
  <c r="F493" i="23"/>
  <c r="F409" i="23"/>
  <c r="F408" i="23"/>
  <c r="F372" i="23"/>
  <c r="F368" i="23"/>
  <c r="F366" i="23"/>
  <c r="F361" i="23"/>
  <c r="F359" i="23"/>
  <c r="F350" i="23"/>
  <c r="F323" i="23"/>
  <c r="F308" i="23"/>
  <c r="F475" i="23"/>
  <c r="F468" i="23"/>
  <c r="F467" i="23"/>
  <c r="F438" i="23"/>
  <c r="F432" i="23"/>
  <c r="F357" i="23"/>
  <c r="F329" i="23"/>
  <c r="F239" i="23"/>
  <c r="F203" i="23"/>
  <c r="F187" i="23"/>
  <c r="F153" i="23"/>
  <c r="F213" i="23"/>
  <c r="F164" i="23"/>
  <c r="F229" i="23"/>
  <c r="F228" i="23"/>
  <c r="F216" i="23"/>
  <c r="F214" i="23"/>
  <c r="F169" i="23"/>
  <c r="F152" i="23"/>
  <c r="F129" i="23"/>
  <c r="H126" i="23"/>
  <c r="F116" i="23"/>
  <c r="F89" i="23"/>
  <c r="F84" i="23"/>
  <c r="F121" i="23"/>
  <c r="F96" i="23"/>
  <c r="F71" i="23"/>
  <c r="F59" i="23"/>
  <c r="F33" i="23"/>
  <c r="F20" i="23"/>
  <c r="F60" i="23"/>
  <c r="F48" i="23"/>
  <c r="F31" i="23"/>
  <c r="F523" i="31"/>
  <c r="F520" i="31"/>
  <c r="F517" i="30"/>
  <c r="F518" i="30"/>
  <c r="F508" i="29"/>
  <c r="F519" i="24"/>
  <c r="F514" i="24"/>
  <c r="F513" i="24"/>
  <c r="F512" i="24"/>
  <c r="F272" i="24"/>
  <c r="F258" i="24"/>
  <c r="F250" i="24"/>
  <c r="F254" i="24"/>
  <c r="F248" i="24"/>
  <c r="F246" i="24"/>
  <c r="H210" i="24"/>
  <c r="F172" i="24"/>
  <c r="F243" i="24"/>
  <c r="F240" i="24"/>
  <c r="F214" i="24"/>
  <c r="F181" i="24"/>
  <c r="F175" i="24"/>
  <c r="F152" i="24"/>
  <c r="F129" i="24"/>
  <c r="F128" i="24"/>
  <c r="F95" i="24"/>
  <c r="F132" i="24"/>
  <c r="F107" i="24"/>
  <c r="F20" i="24"/>
  <c r="F25" i="24"/>
  <c r="F529" i="31"/>
  <c r="F510" i="31"/>
  <c r="F515" i="31"/>
  <c r="D8" i="31"/>
  <c r="G505" i="30"/>
  <c r="H505" i="30" s="1"/>
  <c r="F505" i="29"/>
  <c r="F515" i="29"/>
  <c r="F515" i="28"/>
  <c r="F507" i="28"/>
  <c r="F518" i="28"/>
  <c r="F510" i="28"/>
  <c r="F522" i="28"/>
  <c r="F521" i="27"/>
  <c r="D13" i="26"/>
  <c r="F521" i="26"/>
  <c r="F515" i="26"/>
  <c r="F529" i="26"/>
  <c r="F522" i="26"/>
  <c r="F509" i="26"/>
  <c r="G505" i="26"/>
  <c r="H505" i="26" s="1"/>
  <c r="D8" i="25"/>
  <c r="F526" i="25"/>
  <c r="F508" i="25"/>
  <c r="F509" i="25"/>
  <c r="H38" i="32"/>
  <c r="F510" i="25"/>
  <c r="F381" i="25"/>
  <c r="F359" i="25"/>
  <c r="F353" i="25"/>
  <c r="F343" i="25"/>
  <c r="F473" i="25"/>
  <c r="F436" i="25"/>
  <c r="F435" i="25"/>
  <c r="F426" i="25"/>
  <c r="F419" i="25"/>
  <c r="F324" i="25"/>
  <c r="H488" i="25"/>
  <c r="F466" i="25"/>
  <c r="F454" i="25"/>
  <c r="F450" i="25"/>
  <c r="F430" i="25"/>
  <c r="F428" i="25"/>
  <c r="F409" i="25"/>
  <c r="F384" i="25"/>
  <c r="F341" i="25"/>
  <c r="F336" i="25"/>
  <c r="F329" i="25"/>
  <c r="F322" i="25"/>
  <c r="F321" i="25"/>
  <c r="F286" i="25"/>
  <c r="F285" i="25"/>
  <c r="F282" i="25"/>
  <c r="F261" i="25"/>
  <c r="F259" i="25"/>
  <c r="F253" i="25"/>
  <c r="F242" i="25"/>
  <c r="F234" i="25"/>
  <c r="F188" i="25"/>
  <c r="F168" i="25"/>
  <c r="F167" i="25"/>
  <c r="F254" i="25"/>
  <c r="F239" i="25"/>
  <c r="F212" i="25"/>
  <c r="F198" i="25"/>
  <c r="F190" i="25"/>
  <c r="F160" i="25"/>
  <c r="H271" i="25"/>
  <c r="F258" i="25"/>
  <c r="F245" i="25"/>
  <c r="F226" i="25"/>
  <c r="F202" i="25"/>
  <c r="F172" i="25"/>
  <c r="F164" i="25"/>
  <c r="F162" i="25"/>
  <c r="F152" i="25"/>
  <c r="F101" i="25"/>
  <c r="F95" i="25"/>
  <c r="F144" i="25"/>
  <c r="F59" i="25"/>
  <c r="F45" i="25"/>
  <c r="F31" i="25"/>
  <c r="F27" i="25"/>
  <c r="F56" i="25"/>
  <c r="F54" i="25"/>
  <c r="F47" i="25"/>
  <c r="F41" i="25"/>
  <c r="F38" i="25"/>
  <c r="F33" i="25"/>
  <c r="F21" i="25"/>
  <c r="F34" i="25"/>
  <c r="F52" i="25"/>
  <c r="F509" i="32"/>
  <c r="F508" i="32"/>
  <c r="F522" i="32"/>
  <c r="F526" i="29"/>
  <c r="F524" i="29"/>
  <c r="D8" i="29"/>
  <c r="F515" i="27"/>
  <c r="F509" i="27"/>
  <c r="H530" i="28"/>
  <c r="H530" i="26"/>
  <c r="F18" i="31"/>
  <c r="F18" i="28"/>
  <c r="G18" i="29"/>
  <c r="H18" i="29" s="1"/>
  <c r="G18" i="26"/>
  <c r="H18" i="26" s="1"/>
  <c r="D9" i="30"/>
  <c r="G9" i="30" s="1"/>
  <c r="H9" i="30" s="1"/>
  <c r="F436" i="26"/>
  <c r="F386" i="26"/>
  <c r="F383" i="26"/>
  <c r="F515" i="32"/>
  <c r="F459" i="26"/>
  <c r="F450" i="26"/>
  <c r="F514" i="26"/>
  <c r="F523" i="26"/>
  <c r="F511" i="26"/>
  <c r="F520" i="26"/>
  <c r="F513" i="26"/>
  <c r="D8" i="26"/>
  <c r="G8" i="26" s="1"/>
  <c r="F497" i="26"/>
  <c r="F442" i="26"/>
  <c r="H436" i="26"/>
  <c r="F390" i="26"/>
  <c r="F381" i="26"/>
  <c r="F346" i="26"/>
  <c r="F322" i="26"/>
  <c r="F473" i="26"/>
  <c r="F468" i="26"/>
  <c r="F446" i="26"/>
  <c r="F420" i="26"/>
  <c r="F417" i="26"/>
  <c r="F414" i="26"/>
  <c r="F395" i="26"/>
  <c r="F341" i="26"/>
  <c r="F329" i="26"/>
  <c r="F325" i="26"/>
  <c r="F300" i="26"/>
  <c r="F267" i="26"/>
  <c r="F257" i="26"/>
  <c r="F167" i="26"/>
  <c r="F265" i="26"/>
  <c r="F263" i="26"/>
  <c r="F250" i="26"/>
  <c r="F235" i="26"/>
  <c r="F230" i="26"/>
  <c r="F202" i="26"/>
  <c r="F187" i="26"/>
  <c r="F272" i="26"/>
  <c r="F271" i="26"/>
  <c r="F245" i="26"/>
  <c r="F223" i="26"/>
  <c r="F217" i="26"/>
  <c r="F210" i="26"/>
  <c r="F203" i="26"/>
  <c r="F163" i="26"/>
  <c r="F152" i="26"/>
  <c r="F140" i="26"/>
  <c r="F124" i="26"/>
  <c r="F108" i="26"/>
  <c r="F139" i="26"/>
  <c r="F138" i="26"/>
  <c r="F137" i="26"/>
  <c r="F81" i="26"/>
  <c r="F63" i="26"/>
  <c r="F46" i="26"/>
  <c r="F41" i="26"/>
  <c r="F24" i="26"/>
  <c r="F53" i="26"/>
  <c r="F49" i="26"/>
  <c r="F47" i="26"/>
  <c r="F27" i="26"/>
  <c r="F25" i="26"/>
  <c r="F506" i="28"/>
  <c r="D10" i="31"/>
  <c r="H207" i="27"/>
  <c r="D9" i="31"/>
  <c r="G9" i="31" s="1"/>
  <c r="F527" i="27"/>
  <c r="F514" i="27"/>
  <c r="F480" i="27"/>
  <c r="F419" i="27"/>
  <c r="F415" i="27"/>
  <c r="F389" i="27"/>
  <c r="F385" i="27"/>
  <c r="F372" i="27"/>
  <c r="F371" i="27"/>
  <c r="F364" i="27"/>
  <c r="F313" i="27"/>
  <c r="F303" i="27"/>
  <c r="F494" i="27"/>
  <c r="F469" i="27"/>
  <c r="F452" i="27"/>
  <c r="F450" i="27"/>
  <c r="F439" i="27"/>
  <c r="F407" i="27"/>
  <c r="F386" i="27"/>
  <c r="F373" i="27"/>
  <c r="H360" i="27"/>
  <c r="F329" i="27"/>
  <c r="F328" i="27"/>
  <c r="F464" i="27"/>
  <c r="F435" i="27"/>
  <c r="F427" i="27"/>
  <c r="F414" i="27"/>
  <c r="F368" i="27"/>
  <c r="F367" i="27"/>
  <c r="F312" i="27"/>
  <c r="F288" i="27"/>
  <c r="F253" i="27"/>
  <c r="F248" i="27"/>
  <c r="F239" i="27"/>
  <c r="H220" i="27"/>
  <c r="F211" i="27"/>
  <c r="F203" i="27"/>
  <c r="F181" i="27"/>
  <c r="F166" i="27"/>
  <c r="F258" i="27"/>
  <c r="F215" i="27"/>
  <c r="F187" i="27"/>
  <c r="F255" i="27"/>
  <c r="F189" i="27"/>
  <c r="F185" i="27"/>
  <c r="F152" i="27"/>
  <c r="F143" i="27"/>
  <c r="F141" i="27"/>
  <c r="F129" i="27"/>
  <c r="F122" i="27"/>
  <c r="F117" i="27"/>
  <c r="F130" i="27"/>
  <c r="F23" i="27"/>
  <c r="F56" i="27"/>
  <c r="D9" i="27"/>
  <c r="G9" i="27" s="1"/>
  <c r="F53" i="27"/>
  <c r="F51" i="27"/>
  <c r="F44" i="27"/>
  <c r="G505" i="28"/>
  <c r="H505" i="28" s="1"/>
  <c r="F366" i="28"/>
  <c r="F306" i="28"/>
  <c r="F482" i="28"/>
  <c r="F474" i="28"/>
  <c r="F528" i="28"/>
  <c r="F505" i="28"/>
  <c r="F488" i="28"/>
  <c r="F486" i="28"/>
  <c r="F427" i="28"/>
  <c r="F367" i="28"/>
  <c r="F260" i="28"/>
  <c r="F241" i="28"/>
  <c r="D11" i="28"/>
  <c r="F193" i="28"/>
  <c r="F79" i="28"/>
  <c r="F54" i="28"/>
  <c r="F523" i="29"/>
  <c r="F520" i="29"/>
  <c r="F519" i="29"/>
  <c r="F492" i="29"/>
  <c r="F488" i="29"/>
  <c r="F481" i="29"/>
  <c r="F480" i="29"/>
  <c r="F474" i="29"/>
  <c r="F415" i="29"/>
  <c r="F323" i="29"/>
  <c r="F309" i="29"/>
  <c r="F489" i="29"/>
  <c r="F438" i="29"/>
  <c r="F362" i="29"/>
  <c r="F361" i="29"/>
  <c r="F296" i="29"/>
  <c r="H496" i="29"/>
  <c r="F476" i="29"/>
  <c r="F444" i="29"/>
  <c r="F440" i="29"/>
  <c r="F439" i="29"/>
  <c r="F435" i="29"/>
  <c r="F418" i="29"/>
  <c r="F414" i="29"/>
  <c r="F398" i="29"/>
  <c r="F373" i="29"/>
  <c r="F185" i="29"/>
  <c r="F286" i="29"/>
  <c r="F267" i="29"/>
  <c r="F261" i="29"/>
  <c r="F251" i="29"/>
  <c r="F228" i="29"/>
  <c r="F223" i="29"/>
  <c r="F218" i="29"/>
  <c r="F200" i="29"/>
  <c r="F167" i="29"/>
  <c r="F278" i="29"/>
  <c r="F253" i="29"/>
  <c r="F219" i="29"/>
  <c r="F187" i="29"/>
  <c r="F172" i="29"/>
  <c r="F89" i="29"/>
  <c r="F125" i="29"/>
  <c r="F117" i="29"/>
  <c r="F111" i="29"/>
  <c r="F91" i="29"/>
  <c r="F71" i="29"/>
  <c r="F61" i="29"/>
  <c r="F29" i="29"/>
  <c r="F57" i="29"/>
  <c r="F39" i="29"/>
  <c r="F33" i="29"/>
  <c r="G9" i="29"/>
  <c r="F382" i="30"/>
  <c r="F359" i="30"/>
  <c r="F336" i="30"/>
  <c r="D9" i="32"/>
  <c r="G9" i="32" s="1"/>
  <c r="H29" i="30"/>
  <c r="F467" i="30"/>
  <c r="F464" i="30"/>
  <c r="F438" i="30"/>
  <c r="F437" i="30"/>
  <c r="F433" i="30"/>
  <c r="H119" i="30"/>
  <c r="F418" i="30"/>
  <c r="F524" i="30"/>
  <c r="H491" i="30"/>
  <c r="H317" i="30"/>
  <c r="H314" i="30"/>
  <c r="H407" i="30"/>
  <c r="F449" i="30"/>
  <c r="F432" i="30"/>
  <c r="F356" i="30"/>
  <c r="F347" i="30"/>
  <c r="F318" i="30"/>
  <c r="F315" i="30"/>
  <c r="H334" i="30"/>
  <c r="H412" i="30"/>
  <c r="H330" i="30"/>
  <c r="H464" i="30"/>
  <c r="F296" i="30"/>
  <c r="F492" i="30"/>
  <c r="F412" i="30"/>
  <c r="F391" i="30"/>
  <c r="F344" i="30"/>
  <c r="H12" i="30"/>
  <c r="F294" i="30"/>
  <c r="F203" i="30"/>
  <c r="H179" i="30"/>
  <c r="F273" i="30"/>
  <c r="F268" i="30"/>
  <c r="F244" i="30"/>
  <c r="F163" i="30"/>
  <c r="H158" i="30"/>
  <c r="F247" i="30"/>
  <c r="F214" i="30"/>
  <c r="F179" i="30"/>
  <c r="F169" i="30"/>
  <c r="F166" i="30"/>
  <c r="F139" i="30"/>
  <c r="F129" i="30"/>
  <c r="F85" i="30"/>
  <c r="F72" i="30"/>
  <c r="F119" i="30"/>
  <c r="F89" i="30"/>
  <c r="F82" i="30"/>
  <c r="F100" i="30"/>
  <c r="F71" i="30"/>
  <c r="F25" i="30"/>
  <c r="F449" i="31"/>
  <c r="F299" i="31"/>
  <c r="F486" i="31"/>
  <c r="F443" i="31"/>
  <c r="F439" i="31"/>
  <c r="F396" i="31"/>
  <c r="F296" i="31"/>
  <c r="F481" i="31"/>
  <c r="F170" i="31"/>
  <c r="F221" i="31"/>
  <c r="F284" i="31"/>
  <c r="F265" i="31"/>
  <c r="F252" i="31"/>
  <c r="F185" i="31"/>
  <c r="F155" i="31"/>
  <c r="H114" i="31"/>
  <c r="H145" i="31"/>
  <c r="H129" i="31"/>
  <c r="H74" i="31"/>
  <c r="H136" i="31"/>
  <c r="H120" i="31"/>
  <c r="H132" i="31"/>
  <c r="H92" i="31"/>
  <c r="F133" i="31"/>
  <c r="H83" i="31"/>
  <c r="H89" i="31"/>
  <c r="H134" i="31"/>
  <c r="H126" i="31"/>
  <c r="H103" i="31"/>
  <c r="H95" i="31"/>
  <c r="H100" i="31"/>
  <c r="F136" i="31"/>
  <c r="F97" i="31"/>
  <c r="F53" i="31"/>
  <c r="F29" i="31"/>
  <c r="H463" i="32"/>
  <c r="F529" i="32"/>
  <c r="H519" i="32"/>
  <c r="F530" i="32"/>
  <c r="F492" i="32"/>
  <c r="F467" i="32"/>
  <c r="F393" i="32"/>
  <c r="F392" i="32"/>
  <c r="F344" i="32"/>
  <c r="F310" i="32"/>
  <c r="F491" i="32"/>
  <c r="F437" i="32"/>
  <c r="F433" i="32"/>
  <c r="F432" i="32"/>
  <c r="F365" i="32"/>
  <c r="F354" i="32"/>
  <c r="F340" i="32"/>
  <c r="F338" i="32"/>
  <c r="F311" i="32"/>
  <c r="F442" i="32"/>
  <c r="F406" i="32"/>
  <c r="F369" i="32"/>
  <c r="F356" i="32"/>
  <c r="F273" i="32"/>
  <c r="F265" i="32"/>
  <c r="F256" i="32"/>
  <c r="F253" i="32"/>
  <c r="F232" i="32"/>
  <c r="F183" i="32"/>
  <c r="F177" i="32"/>
  <c r="F163" i="32"/>
  <c r="F248" i="32"/>
  <c r="F240" i="32"/>
  <c r="H221" i="32"/>
  <c r="F169" i="32"/>
  <c r="F165" i="32"/>
  <c r="F112" i="32"/>
  <c r="F137" i="32"/>
  <c r="F122" i="32"/>
  <c r="F82" i="32"/>
  <c r="F120" i="32"/>
  <c r="F101" i="32"/>
  <c r="F50" i="32"/>
  <c r="F56" i="32"/>
  <c r="F26" i="32"/>
  <c r="H306" i="33"/>
  <c r="F505" i="33"/>
  <c r="D8" i="33"/>
  <c r="F10" i="33" s="1"/>
  <c r="F349" i="33"/>
  <c r="F19" i="33"/>
  <c r="G13" i="2"/>
  <c r="G13" i="4"/>
  <c r="G13" i="13"/>
  <c r="H516" i="15"/>
  <c r="H513" i="17"/>
  <c r="H528" i="23"/>
  <c r="H506" i="25"/>
  <c r="E12" i="14"/>
  <c r="H12" i="14" s="1"/>
  <c r="E13" i="14"/>
  <c r="E13" i="11"/>
  <c r="H13" i="11" s="1"/>
  <c r="H13" i="23"/>
  <c r="E524" i="34"/>
  <c r="H524" i="34" s="1"/>
  <c r="E524" i="6"/>
  <c r="H524" i="6" s="1"/>
  <c r="E510" i="6"/>
  <c r="H510" i="6" s="1"/>
  <c r="E513" i="7"/>
  <c r="H513" i="7" s="1"/>
  <c r="E520" i="9"/>
  <c r="H520" i="9" s="1"/>
  <c r="E513" i="10"/>
  <c r="H513" i="10" s="1"/>
  <c r="E510" i="13"/>
  <c r="E516" i="14"/>
  <c r="H516" i="14" s="1"/>
  <c r="E522" i="15"/>
  <c r="H522" i="15" s="1"/>
  <c r="E527" i="18"/>
  <c r="H527" i="18" s="1"/>
  <c r="E511" i="18"/>
  <c r="H511" i="18" s="1"/>
  <c r="E529" i="20"/>
  <c r="E511" i="20"/>
  <c r="E528" i="21"/>
  <c r="H528" i="21" s="1"/>
  <c r="E523" i="24"/>
  <c r="E517" i="24"/>
  <c r="H517" i="24" s="1"/>
  <c r="H512" i="26"/>
  <c r="E507" i="30"/>
  <c r="H507" i="30" s="1"/>
  <c r="E510" i="32"/>
  <c r="H510" i="32" s="1"/>
  <c r="E530" i="30"/>
  <c r="H530" i="30" s="1"/>
  <c r="H530" i="24"/>
  <c r="G13" i="10"/>
  <c r="E526" i="34"/>
  <c r="H526" i="34" s="1"/>
  <c r="E508" i="34"/>
  <c r="H514" i="1"/>
  <c r="E525" i="3"/>
  <c r="H525" i="3" s="1"/>
  <c r="E523" i="3"/>
  <c r="E516" i="3"/>
  <c r="H516" i="3" s="1"/>
  <c r="E523" i="4"/>
  <c r="H523" i="4" s="1"/>
  <c r="E514" i="6"/>
  <c r="H514" i="6" s="1"/>
  <c r="H527" i="8"/>
  <c r="E528" i="10"/>
  <c r="H528" i="10" s="1"/>
  <c r="H528" i="11"/>
  <c r="H527" i="11"/>
  <c r="E525" i="14"/>
  <c r="H525" i="14" s="1"/>
  <c r="E520" i="14"/>
  <c r="H520" i="14" s="1"/>
  <c r="E511" i="14"/>
  <c r="H511" i="14" s="1"/>
  <c r="H528" i="15"/>
  <c r="E512" i="16"/>
  <c r="H512" i="16" s="1"/>
  <c r="E528" i="18"/>
  <c r="H528" i="18" s="1"/>
  <c r="H517" i="20"/>
  <c r="H510" i="20"/>
  <c r="E525" i="21"/>
  <c r="H525" i="21" s="1"/>
  <c r="E523" i="21"/>
  <c r="H523" i="21" s="1"/>
  <c r="H513" i="22"/>
  <c r="E523" i="23"/>
  <c r="H523" i="23" s="1"/>
  <c r="E524" i="24"/>
  <c r="H524" i="24" s="1"/>
  <c r="E517" i="25"/>
  <c r="H517" i="25" s="1"/>
  <c r="E513" i="25"/>
  <c r="H513" i="25" s="1"/>
  <c r="E518" i="30"/>
  <c r="H518" i="30" s="1"/>
  <c r="E517" i="30"/>
  <c r="H517" i="30" s="1"/>
  <c r="E520" i="31"/>
  <c r="H520" i="31" s="1"/>
  <c r="E515" i="32"/>
  <c r="E530" i="34"/>
  <c r="H530" i="34" s="1"/>
  <c r="H528" i="24"/>
  <c r="G13" i="15"/>
  <c r="E529" i="34"/>
  <c r="H529" i="34" s="1"/>
  <c r="H525" i="1"/>
  <c r="H524" i="1"/>
  <c r="E520" i="3"/>
  <c r="H520" i="3" s="1"/>
  <c r="E529" i="4"/>
  <c r="H529" i="4" s="1"/>
  <c r="H510" i="8"/>
  <c r="E519" i="11"/>
  <c r="H519" i="11" s="1"/>
  <c r="H511" i="11"/>
  <c r="E525" i="16"/>
  <c r="H525" i="16" s="1"/>
  <c r="E520" i="16"/>
  <c r="H520" i="16" s="1"/>
  <c r="E517" i="16"/>
  <c r="H517" i="16" s="1"/>
  <c r="H514" i="17"/>
  <c r="H529" i="20"/>
  <c r="E524" i="20"/>
  <c r="H524" i="20" s="1"/>
  <c r="H512" i="20"/>
  <c r="H511" i="20"/>
  <c r="H516" i="23"/>
  <c r="H527" i="24"/>
  <c r="E525" i="24"/>
  <c r="H525" i="24" s="1"/>
  <c r="H523" i="24"/>
  <c r="E525" i="26"/>
  <c r="H525" i="26" s="1"/>
  <c r="E520" i="28"/>
  <c r="H520" i="28" s="1"/>
  <c r="E525" i="30"/>
  <c r="H525" i="30" s="1"/>
  <c r="E522" i="32"/>
  <c r="H522" i="32" s="1"/>
  <c r="E518" i="32"/>
  <c r="G12" i="10"/>
  <c r="G12" i="18"/>
  <c r="G12" i="25"/>
  <c r="D8" i="17"/>
  <c r="H299" i="2"/>
  <c r="H482" i="34"/>
  <c r="H471" i="34"/>
  <c r="H470" i="34"/>
  <c r="H385" i="34"/>
  <c r="H378" i="34"/>
  <c r="H376" i="34"/>
  <c r="H355" i="34"/>
  <c r="H326" i="34"/>
  <c r="H495" i="1"/>
  <c r="H493" i="1"/>
  <c r="H478" i="1"/>
  <c r="H469" i="1"/>
  <c r="H335" i="1"/>
  <c r="H463" i="20"/>
  <c r="H319" i="20"/>
  <c r="H307" i="1"/>
  <c r="H480" i="34"/>
  <c r="H382" i="34"/>
  <c r="H374" i="34"/>
  <c r="H323" i="34"/>
  <c r="H491" i="1"/>
  <c r="H483" i="1"/>
  <c r="H482" i="1"/>
  <c r="H463" i="1"/>
  <c r="H382" i="8"/>
  <c r="H452" i="11"/>
  <c r="H424" i="13"/>
  <c r="H352" i="13"/>
  <c r="H351" i="13"/>
  <c r="H435" i="14"/>
  <c r="H385" i="16"/>
  <c r="H432" i="20"/>
  <c r="H430" i="20"/>
  <c r="H348" i="32"/>
  <c r="H458" i="20"/>
  <c r="H455" i="20"/>
  <c r="H407" i="20"/>
  <c r="H386" i="20"/>
  <c r="H384" i="20"/>
  <c r="H378" i="20"/>
  <c r="H339" i="20"/>
  <c r="H320" i="20"/>
  <c r="H492" i="22"/>
  <c r="H488" i="23"/>
  <c r="H352" i="26"/>
  <c r="H439" i="31"/>
  <c r="H487" i="32"/>
  <c r="H455" i="32"/>
  <c r="H371" i="32"/>
  <c r="H12" i="31"/>
  <c r="H294" i="31"/>
  <c r="H12" i="1"/>
  <c r="H12" i="9"/>
  <c r="H11" i="14"/>
  <c r="E13" i="4"/>
  <c r="H13" i="4" s="1"/>
  <c r="E13" i="17"/>
  <c r="H13" i="17" s="1"/>
  <c r="E9" i="24"/>
  <c r="E13" i="7"/>
  <c r="H13" i="7" s="1"/>
  <c r="E12" i="10"/>
  <c r="G12" i="5"/>
  <c r="H12" i="5" s="1"/>
  <c r="G12" i="16"/>
  <c r="H12" i="16" s="1"/>
  <c r="E295" i="2"/>
  <c r="C12" i="3"/>
  <c r="E311" i="9"/>
  <c r="H311" i="9" s="1"/>
  <c r="E317" i="9"/>
  <c r="H317" i="9" s="1"/>
  <c r="E366" i="9"/>
  <c r="H366" i="9" s="1"/>
  <c r="E368" i="9"/>
  <c r="H368" i="9" s="1"/>
  <c r="E403" i="9"/>
  <c r="H403" i="9" s="1"/>
  <c r="E406" i="9"/>
  <c r="H406" i="9" s="1"/>
  <c r="E462" i="9"/>
  <c r="E491" i="9"/>
  <c r="H491" i="9" s="1"/>
  <c r="E327" i="9"/>
  <c r="H327" i="9" s="1"/>
  <c r="E416" i="9"/>
  <c r="H416" i="9" s="1"/>
  <c r="E428" i="9"/>
  <c r="H428" i="9" s="1"/>
  <c r="E441" i="9"/>
  <c r="H441" i="9" s="1"/>
  <c r="E463" i="9"/>
  <c r="H463" i="9" s="1"/>
  <c r="E481" i="9"/>
  <c r="H481" i="9" s="1"/>
  <c r="E356" i="9"/>
  <c r="H356" i="9" s="1"/>
  <c r="E364" i="9"/>
  <c r="H364" i="9" s="1"/>
  <c r="E392" i="9"/>
  <c r="H392" i="9" s="1"/>
  <c r="E438" i="9"/>
  <c r="H438" i="9" s="1"/>
  <c r="E466" i="9"/>
  <c r="H466" i="9" s="1"/>
  <c r="E487" i="9"/>
  <c r="H487" i="9" s="1"/>
  <c r="E347" i="9"/>
  <c r="H347" i="9" s="1"/>
  <c r="E390" i="9"/>
  <c r="E321" i="10"/>
  <c r="H321" i="10" s="1"/>
  <c r="E300" i="10"/>
  <c r="H300" i="10" s="1"/>
  <c r="E312" i="10"/>
  <c r="H312" i="10" s="1"/>
  <c r="E323" i="10"/>
  <c r="H323" i="10" s="1"/>
  <c r="E340" i="10"/>
  <c r="E360" i="10"/>
  <c r="H360" i="10" s="1"/>
  <c r="E375" i="10"/>
  <c r="H375" i="10" s="1"/>
  <c r="E420" i="10"/>
  <c r="H420" i="10" s="1"/>
  <c r="E422" i="10"/>
  <c r="H422" i="10" s="1"/>
  <c r="E435" i="10"/>
  <c r="H435" i="10" s="1"/>
  <c r="E369" i="10"/>
  <c r="H369" i="10" s="1"/>
  <c r="E404" i="10"/>
  <c r="H404" i="10" s="1"/>
  <c r="E419" i="10"/>
  <c r="H419" i="10" s="1"/>
  <c r="E462" i="10"/>
  <c r="H462" i="10" s="1"/>
  <c r="E470" i="10"/>
  <c r="H470" i="10" s="1"/>
  <c r="E479" i="10"/>
  <c r="H479" i="10" s="1"/>
  <c r="E348" i="10"/>
  <c r="H348" i="10" s="1"/>
  <c r="E351" i="10"/>
  <c r="H351" i="10" s="1"/>
  <c r="E413" i="10"/>
  <c r="H413" i="10" s="1"/>
  <c r="E415" i="10"/>
  <c r="H415" i="10" s="1"/>
  <c r="E443" i="10"/>
  <c r="H443" i="10" s="1"/>
  <c r="E447" i="10"/>
  <c r="H447" i="10" s="1"/>
  <c r="E450" i="10"/>
  <c r="H450" i="10" s="1"/>
  <c r="E465" i="10"/>
  <c r="E498" i="10"/>
  <c r="H498" i="10" s="1"/>
  <c r="E309" i="10"/>
  <c r="H309" i="10" s="1"/>
  <c r="E492" i="10"/>
  <c r="H492" i="10" s="1"/>
  <c r="E494" i="10"/>
  <c r="H494" i="10" s="1"/>
  <c r="E295" i="11"/>
  <c r="H295" i="11" s="1"/>
  <c r="E352" i="11"/>
  <c r="H352" i="11" s="1"/>
  <c r="E398" i="11"/>
  <c r="H398" i="11" s="1"/>
  <c r="E420" i="11"/>
  <c r="H420" i="11" s="1"/>
  <c r="E425" i="11"/>
  <c r="H425" i="11" s="1"/>
  <c r="E365" i="11"/>
  <c r="E419" i="11"/>
  <c r="H419" i="11" s="1"/>
  <c r="E480" i="11"/>
  <c r="H480" i="11" s="1"/>
  <c r="E312" i="11"/>
  <c r="E337" i="11"/>
  <c r="H337" i="11" s="1"/>
  <c r="E361" i="11"/>
  <c r="E383" i="11"/>
  <c r="E399" i="11"/>
  <c r="H399" i="11" s="1"/>
  <c r="E411" i="11"/>
  <c r="E431" i="11"/>
  <c r="H431" i="11" s="1"/>
  <c r="E360" i="13"/>
  <c r="H360" i="13" s="1"/>
  <c r="E364" i="13"/>
  <c r="H364" i="13" s="1"/>
  <c r="E365" i="13"/>
  <c r="H365" i="13" s="1"/>
  <c r="E386" i="13"/>
  <c r="H386" i="13" s="1"/>
  <c r="E388" i="13"/>
  <c r="H388" i="13" s="1"/>
  <c r="E413" i="13"/>
  <c r="H413" i="13" s="1"/>
  <c r="E426" i="13"/>
  <c r="H426" i="13" s="1"/>
  <c r="E443" i="13"/>
  <c r="E457" i="13"/>
  <c r="H457" i="13" s="1"/>
  <c r="E320" i="13"/>
  <c r="H320" i="13" s="1"/>
  <c r="E328" i="13"/>
  <c r="H328" i="13" s="1"/>
  <c r="E458" i="13"/>
  <c r="E480" i="13"/>
  <c r="E487" i="13"/>
  <c r="H487" i="13" s="1"/>
  <c r="E356" i="13"/>
  <c r="E374" i="13"/>
  <c r="H374" i="13" s="1"/>
  <c r="E376" i="13"/>
  <c r="H376" i="13" s="1"/>
  <c r="E398" i="13"/>
  <c r="H398" i="13" s="1"/>
  <c r="E405" i="13"/>
  <c r="H405" i="13" s="1"/>
  <c r="E416" i="13"/>
  <c r="E479" i="13"/>
  <c r="E492" i="13"/>
  <c r="H492" i="13" s="1"/>
  <c r="E321" i="13"/>
  <c r="H321" i="13" s="1"/>
  <c r="E368" i="13"/>
  <c r="H368" i="13" s="1"/>
  <c r="E373" i="13"/>
  <c r="H373" i="13" s="1"/>
  <c r="E381" i="13"/>
  <c r="H381" i="13" s="1"/>
  <c r="E383" i="13"/>
  <c r="H383" i="13" s="1"/>
  <c r="E308" i="14"/>
  <c r="H308" i="14" s="1"/>
  <c r="E368" i="14"/>
  <c r="H368" i="14" s="1"/>
  <c r="E370" i="14"/>
  <c r="H370" i="14" s="1"/>
  <c r="E381" i="14"/>
  <c r="H381" i="14" s="1"/>
  <c r="E397" i="14"/>
  <c r="H397" i="14" s="1"/>
  <c r="E446" i="14"/>
  <c r="H446" i="14" s="1"/>
  <c r="E338" i="14"/>
  <c r="E353" i="14"/>
  <c r="E355" i="14"/>
  <c r="E367" i="14"/>
  <c r="H367" i="14" s="1"/>
  <c r="E415" i="14"/>
  <c r="H415" i="14" s="1"/>
  <c r="E418" i="14"/>
  <c r="H418" i="14" s="1"/>
  <c r="E428" i="14"/>
  <c r="H428" i="14" s="1"/>
  <c r="E436" i="14"/>
  <c r="H436" i="14" s="1"/>
  <c r="E448" i="14"/>
  <c r="E455" i="14"/>
  <c r="H455" i="14" s="1"/>
  <c r="E475" i="14"/>
  <c r="H475" i="14" s="1"/>
  <c r="E499" i="14"/>
  <c r="E490" i="14"/>
  <c r="H490" i="14" s="1"/>
  <c r="E320" i="14"/>
  <c r="H320" i="14" s="1"/>
  <c r="E389" i="14"/>
  <c r="H389" i="14" s="1"/>
  <c r="E466" i="14"/>
  <c r="H466" i="14" s="1"/>
  <c r="E480" i="14"/>
  <c r="E450" i="14"/>
  <c r="H450" i="14" s="1"/>
  <c r="E474" i="14"/>
  <c r="H474" i="14" s="1"/>
  <c r="E294" i="15"/>
  <c r="H294" i="15" s="1"/>
  <c r="E308" i="15"/>
  <c r="H308" i="15" s="1"/>
  <c r="E323" i="15"/>
  <c r="H323" i="15" s="1"/>
  <c r="E357" i="15"/>
  <c r="E370" i="15"/>
  <c r="H370" i="15" s="1"/>
  <c r="E378" i="15"/>
  <c r="H378" i="15" s="1"/>
  <c r="E353" i="15"/>
  <c r="H353" i="15" s="1"/>
  <c r="E358" i="15"/>
  <c r="H358" i="15" s="1"/>
  <c r="E491" i="15"/>
  <c r="E311" i="15"/>
  <c r="H311" i="15" s="1"/>
  <c r="E372" i="15"/>
  <c r="E385" i="15"/>
  <c r="H385" i="15" s="1"/>
  <c r="E317" i="15"/>
  <c r="H317" i="15" s="1"/>
  <c r="E433" i="15"/>
  <c r="H433" i="15" s="1"/>
  <c r="E359" i="15"/>
  <c r="H359" i="15" s="1"/>
  <c r="E295" i="16"/>
  <c r="E302" i="16"/>
  <c r="E327" i="16"/>
  <c r="H327" i="16" s="1"/>
  <c r="E338" i="16"/>
  <c r="H338" i="16" s="1"/>
  <c r="E375" i="16"/>
  <c r="E380" i="16"/>
  <c r="H380" i="16" s="1"/>
  <c r="E395" i="16"/>
  <c r="H395" i="16" s="1"/>
  <c r="E411" i="16"/>
  <c r="H411" i="16" s="1"/>
  <c r="E422" i="16"/>
  <c r="H422" i="16" s="1"/>
  <c r="E441" i="16"/>
  <c r="H441" i="16" s="1"/>
  <c r="E479" i="16"/>
  <c r="E341" i="16"/>
  <c r="H341" i="16" s="1"/>
  <c r="E365" i="16"/>
  <c r="H365" i="16" s="1"/>
  <c r="E383" i="16"/>
  <c r="H383" i="16" s="1"/>
  <c r="E423" i="16"/>
  <c r="H423" i="16" s="1"/>
  <c r="E446" i="16"/>
  <c r="H446" i="16" s="1"/>
  <c r="E364" i="16"/>
  <c r="H364" i="16" s="1"/>
  <c r="E379" i="16"/>
  <c r="H379" i="16" s="1"/>
  <c r="E381" i="16"/>
  <c r="H381" i="16" s="1"/>
  <c r="E492" i="16"/>
  <c r="H492" i="16" s="1"/>
  <c r="E323" i="16"/>
  <c r="H323" i="16" s="1"/>
  <c r="E464" i="16"/>
  <c r="H464" i="16" s="1"/>
  <c r="E491" i="16"/>
  <c r="H491" i="16" s="1"/>
  <c r="E328" i="17"/>
  <c r="H328" i="17" s="1"/>
  <c r="E332" i="17"/>
  <c r="H332" i="17" s="1"/>
  <c r="E340" i="17"/>
  <c r="H340" i="17" s="1"/>
  <c r="E346" i="17"/>
  <c r="E370" i="17"/>
  <c r="H370" i="17" s="1"/>
  <c r="E326" i="17"/>
  <c r="E468" i="17"/>
  <c r="E299" i="18"/>
  <c r="H299" i="18" s="1"/>
  <c r="E336" i="18"/>
  <c r="H336" i="18" s="1"/>
  <c r="E352" i="18"/>
  <c r="H352" i="18" s="1"/>
  <c r="E368" i="18"/>
  <c r="E407" i="18"/>
  <c r="H407" i="18" s="1"/>
  <c r="E414" i="18"/>
  <c r="H414" i="18" s="1"/>
  <c r="E421" i="18"/>
  <c r="E499" i="18"/>
  <c r="H499" i="18" s="1"/>
  <c r="E426" i="18"/>
  <c r="H426" i="18" s="1"/>
  <c r="E494" i="18"/>
  <c r="E497" i="18"/>
  <c r="H497" i="18" s="1"/>
  <c r="E312" i="18"/>
  <c r="H312" i="18" s="1"/>
  <c r="E320" i="18"/>
  <c r="E457" i="18"/>
  <c r="E482" i="18"/>
  <c r="H482" i="18" s="1"/>
  <c r="E306" i="18"/>
  <c r="E381" i="18"/>
  <c r="E427" i="18"/>
  <c r="H427" i="18" s="1"/>
  <c r="E449" i="18"/>
  <c r="H449" i="18" s="1"/>
  <c r="E479" i="18"/>
  <c r="H479" i="18" s="1"/>
  <c r="E489" i="18"/>
  <c r="H489" i="18" s="1"/>
  <c r="E498" i="18"/>
  <c r="H498" i="18" s="1"/>
  <c r="E321" i="19"/>
  <c r="E350" i="19"/>
  <c r="E368" i="19"/>
  <c r="H368" i="19" s="1"/>
  <c r="E418" i="19"/>
  <c r="H418" i="19" s="1"/>
  <c r="E436" i="19"/>
  <c r="H436" i="19" s="1"/>
  <c r="E487" i="19"/>
  <c r="H487" i="19" s="1"/>
  <c r="E389" i="19"/>
  <c r="H389" i="19" s="1"/>
  <c r="E390" i="19"/>
  <c r="H390" i="19" s="1"/>
  <c r="E454" i="19"/>
  <c r="H454" i="19" s="1"/>
  <c r="E331" i="19"/>
  <c r="H331" i="19" s="1"/>
  <c r="E355" i="19"/>
  <c r="E360" i="19"/>
  <c r="H360" i="19" s="1"/>
  <c r="E371" i="19"/>
  <c r="E373" i="19"/>
  <c r="H373" i="19" s="1"/>
  <c r="E419" i="19"/>
  <c r="H419" i="19" s="1"/>
  <c r="E456" i="19"/>
  <c r="H456" i="19" s="1"/>
  <c r="E367" i="19"/>
  <c r="H367" i="19" s="1"/>
  <c r="E337" i="21"/>
  <c r="E446" i="21"/>
  <c r="H446" i="21" s="1"/>
  <c r="E473" i="21"/>
  <c r="E365" i="21"/>
  <c r="H365" i="21" s="1"/>
  <c r="E368" i="21"/>
  <c r="H368" i="21" s="1"/>
  <c r="E380" i="21"/>
  <c r="H380" i="21" s="1"/>
  <c r="E381" i="21"/>
  <c r="H381" i="21" s="1"/>
  <c r="E383" i="21"/>
  <c r="E391" i="21"/>
  <c r="H391" i="21" s="1"/>
  <c r="E410" i="21"/>
  <c r="H410" i="21" s="1"/>
  <c r="E452" i="21"/>
  <c r="H452" i="21" s="1"/>
  <c r="E459" i="21"/>
  <c r="H459" i="21" s="1"/>
  <c r="E480" i="21"/>
  <c r="H480" i="21" s="1"/>
  <c r="E429" i="21"/>
  <c r="H429" i="21" s="1"/>
  <c r="E461" i="21"/>
  <c r="H461" i="21" s="1"/>
  <c r="E353" i="21"/>
  <c r="E362" i="21"/>
  <c r="H362" i="21" s="1"/>
  <c r="E417" i="21"/>
  <c r="H417" i="21" s="1"/>
  <c r="E428" i="21"/>
  <c r="H428" i="21" s="1"/>
  <c r="E431" i="21"/>
  <c r="H431" i="21" s="1"/>
  <c r="E487" i="21"/>
  <c r="E351" i="21"/>
  <c r="H351" i="21" s="1"/>
  <c r="E371" i="21"/>
  <c r="H371" i="21" s="1"/>
  <c r="E377" i="21"/>
  <c r="H377" i="21" s="1"/>
  <c r="E386" i="21"/>
  <c r="H386" i="21" s="1"/>
  <c r="E371" i="23"/>
  <c r="H371" i="23" s="1"/>
  <c r="E448" i="23"/>
  <c r="H448" i="23" s="1"/>
  <c r="E495" i="23"/>
  <c r="H495" i="23" s="1"/>
  <c r="E320" i="23"/>
  <c r="H320" i="23" s="1"/>
  <c r="E356" i="23"/>
  <c r="H356" i="23" s="1"/>
  <c r="E369" i="23"/>
  <c r="H369" i="23" s="1"/>
  <c r="E479" i="23"/>
  <c r="H479" i="23" s="1"/>
  <c r="E370" i="23"/>
  <c r="E381" i="23"/>
  <c r="H381" i="23" s="1"/>
  <c r="E392" i="23"/>
  <c r="H392" i="23" s="1"/>
  <c r="E305" i="23"/>
  <c r="H305" i="23" s="1"/>
  <c r="E311" i="23"/>
  <c r="H311" i="23" s="1"/>
  <c r="E315" i="23"/>
  <c r="H315" i="23" s="1"/>
  <c r="E399" i="23"/>
  <c r="H399" i="23" s="1"/>
  <c r="E403" i="23"/>
  <c r="E428" i="23"/>
  <c r="H428" i="23" s="1"/>
  <c r="E389" i="23"/>
  <c r="E295" i="24"/>
  <c r="E300" i="24"/>
  <c r="H300" i="24" s="1"/>
  <c r="E303" i="24"/>
  <c r="H303" i="24" s="1"/>
  <c r="E308" i="24"/>
  <c r="H308" i="24" s="1"/>
  <c r="E339" i="24"/>
  <c r="H339" i="24" s="1"/>
  <c r="E342" i="24"/>
  <c r="H342" i="24" s="1"/>
  <c r="E387" i="24"/>
  <c r="H387" i="24" s="1"/>
  <c r="E401" i="24"/>
  <c r="H401" i="24" s="1"/>
  <c r="E411" i="24"/>
  <c r="H411" i="24" s="1"/>
  <c r="E419" i="24"/>
  <c r="H419" i="24" s="1"/>
  <c r="E462" i="24"/>
  <c r="H462" i="24" s="1"/>
  <c r="E468" i="24"/>
  <c r="H468" i="24" s="1"/>
  <c r="E353" i="24"/>
  <c r="H353" i="24" s="1"/>
  <c r="E363" i="24"/>
  <c r="H363" i="24" s="1"/>
  <c r="E377" i="24"/>
  <c r="H377" i="24" s="1"/>
  <c r="E381" i="24"/>
  <c r="H381" i="24" s="1"/>
  <c r="E447" i="24"/>
  <c r="H447" i="24" s="1"/>
  <c r="E350" i="24"/>
  <c r="H350" i="24" s="1"/>
  <c r="E405" i="24"/>
  <c r="H405" i="24" s="1"/>
  <c r="E408" i="24"/>
  <c r="H408" i="24" s="1"/>
  <c r="E433" i="24"/>
  <c r="H433" i="24" s="1"/>
  <c r="E359" i="24"/>
  <c r="H359" i="24" s="1"/>
  <c r="E449" i="24"/>
  <c r="H449" i="24" s="1"/>
  <c r="E463" i="24"/>
  <c r="H463" i="24" s="1"/>
  <c r="E467" i="24"/>
  <c r="H467" i="24" s="1"/>
  <c r="E479" i="24"/>
  <c r="H479" i="24" s="1"/>
  <c r="E298" i="24"/>
  <c r="H298" i="24" s="1"/>
  <c r="E337" i="24"/>
  <c r="H337" i="24" s="1"/>
  <c r="E319" i="26"/>
  <c r="H319" i="26" s="1"/>
  <c r="E323" i="26"/>
  <c r="H323" i="26" s="1"/>
  <c r="E409" i="26"/>
  <c r="H409" i="26" s="1"/>
  <c r="E422" i="26"/>
  <c r="H422" i="26" s="1"/>
  <c r="E475" i="26"/>
  <c r="H475" i="26" s="1"/>
  <c r="E359" i="26"/>
  <c r="H359" i="26" s="1"/>
  <c r="E430" i="26"/>
  <c r="H430" i="26" s="1"/>
  <c r="E382" i="26"/>
  <c r="H382" i="26" s="1"/>
  <c r="E408" i="26"/>
  <c r="H408" i="26" s="1"/>
  <c r="E410" i="26"/>
  <c r="H410" i="26" s="1"/>
  <c r="E418" i="26"/>
  <c r="H418" i="26" s="1"/>
  <c r="E321" i="26"/>
  <c r="H321" i="26" s="1"/>
  <c r="E428" i="26"/>
  <c r="H428" i="26" s="1"/>
  <c r="E429" i="26"/>
  <c r="H429" i="26" s="1"/>
  <c r="E457" i="26"/>
  <c r="H457" i="26" s="1"/>
  <c r="E316" i="27"/>
  <c r="H316" i="27" s="1"/>
  <c r="E320" i="27"/>
  <c r="E323" i="27"/>
  <c r="E413" i="27"/>
  <c r="H413" i="27" s="1"/>
  <c r="E416" i="27"/>
  <c r="H416" i="27" s="1"/>
  <c r="E457" i="27"/>
  <c r="H457" i="27" s="1"/>
  <c r="E471" i="27"/>
  <c r="H471" i="27" s="1"/>
  <c r="E343" i="27"/>
  <c r="H343" i="27" s="1"/>
  <c r="E352" i="27"/>
  <c r="H352" i="27" s="1"/>
  <c r="E468" i="27"/>
  <c r="E472" i="27"/>
  <c r="H472" i="27" s="1"/>
  <c r="E321" i="27"/>
  <c r="H321" i="27" s="1"/>
  <c r="E370" i="27"/>
  <c r="H370" i="27" s="1"/>
  <c r="E428" i="27"/>
  <c r="E482" i="27"/>
  <c r="H482" i="27" s="1"/>
  <c r="E410" i="27"/>
  <c r="H410" i="27" s="1"/>
  <c r="E342" i="27"/>
  <c r="H342" i="27" s="1"/>
  <c r="E295" i="34"/>
  <c r="H295" i="34" s="1"/>
  <c r="E295" i="19"/>
  <c r="H295" i="19" s="1"/>
  <c r="E451" i="33"/>
  <c r="H451" i="33" s="1"/>
  <c r="H497" i="34"/>
  <c r="H496" i="34"/>
  <c r="H489" i="34"/>
  <c r="H488" i="34"/>
  <c r="H465" i="34"/>
  <c r="E463" i="34"/>
  <c r="H454" i="34"/>
  <c r="H453" i="34"/>
  <c r="H448" i="34"/>
  <c r="H442" i="34"/>
  <c r="H436" i="34"/>
  <c r="H435" i="34"/>
  <c r="H427" i="34"/>
  <c r="H409" i="34"/>
  <c r="H394" i="34"/>
  <c r="H393" i="34"/>
  <c r="H388" i="34"/>
  <c r="H383" i="34"/>
  <c r="H365" i="34"/>
  <c r="H364" i="34"/>
  <c r="H360" i="34"/>
  <c r="H352" i="34"/>
  <c r="H351" i="34"/>
  <c r="E347" i="34"/>
  <c r="H347" i="34" s="1"/>
  <c r="H336" i="34"/>
  <c r="E333" i="34"/>
  <c r="H321" i="34"/>
  <c r="H308" i="34"/>
  <c r="H300" i="34"/>
  <c r="H299" i="34"/>
  <c r="H496" i="1"/>
  <c r="H484" i="1"/>
  <c r="H479" i="1"/>
  <c r="H473" i="1"/>
  <c r="H466" i="1"/>
  <c r="H465" i="1"/>
  <c r="H464" i="1"/>
  <c r="H455" i="1"/>
  <c r="H437" i="1"/>
  <c r="H422" i="1"/>
  <c r="H421" i="1"/>
  <c r="H407" i="1"/>
  <c r="H406" i="1"/>
  <c r="H389" i="1"/>
  <c r="H388" i="1"/>
  <c r="E341" i="1"/>
  <c r="H319" i="1"/>
  <c r="H296" i="1"/>
  <c r="H498" i="2"/>
  <c r="E483" i="2"/>
  <c r="H483" i="2" s="1"/>
  <c r="E469" i="2"/>
  <c r="H469" i="2" s="1"/>
  <c r="E467" i="2"/>
  <c r="H467" i="2" s="1"/>
  <c r="E454" i="2"/>
  <c r="H454" i="2" s="1"/>
  <c r="E446" i="2"/>
  <c r="H446" i="2" s="1"/>
  <c r="E442" i="2"/>
  <c r="H442" i="2" s="1"/>
  <c r="E435" i="2"/>
  <c r="H435" i="2" s="1"/>
  <c r="E433" i="2"/>
  <c r="E406" i="2"/>
  <c r="H406" i="2" s="1"/>
  <c r="E365" i="2"/>
  <c r="H365" i="2" s="1"/>
  <c r="E358" i="2"/>
  <c r="H358" i="2" s="1"/>
  <c r="E356" i="2"/>
  <c r="H356" i="2" s="1"/>
  <c r="E316" i="2"/>
  <c r="H316" i="2" s="1"/>
  <c r="E492" i="3"/>
  <c r="H490" i="3"/>
  <c r="E478" i="3"/>
  <c r="H478" i="3" s="1"/>
  <c r="E468" i="3"/>
  <c r="H468" i="3" s="1"/>
  <c r="E454" i="3"/>
  <c r="H454" i="3" s="1"/>
  <c r="E437" i="3"/>
  <c r="H437" i="3" s="1"/>
  <c r="E418" i="3"/>
  <c r="E408" i="3"/>
  <c r="H408" i="3" s="1"/>
  <c r="E401" i="3"/>
  <c r="H401" i="3" s="1"/>
  <c r="E390" i="3"/>
  <c r="H390" i="3" s="1"/>
  <c r="E383" i="3"/>
  <c r="H383" i="3" s="1"/>
  <c r="H371" i="3"/>
  <c r="E351" i="3"/>
  <c r="H351" i="3" s="1"/>
  <c r="E328" i="3"/>
  <c r="E303" i="3"/>
  <c r="H303" i="3" s="1"/>
  <c r="H299" i="3"/>
  <c r="E463" i="4"/>
  <c r="H463" i="4" s="1"/>
  <c r="H455" i="4"/>
  <c r="H440" i="4"/>
  <c r="H439" i="4"/>
  <c r="E436" i="4"/>
  <c r="H392" i="4"/>
  <c r="E377" i="4"/>
  <c r="H377" i="4" s="1"/>
  <c r="E376" i="4"/>
  <c r="H376" i="4" s="1"/>
  <c r="H371" i="4"/>
  <c r="E452" i="5"/>
  <c r="H452" i="5" s="1"/>
  <c r="H295" i="24"/>
  <c r="E301" i="1"/>
  <c r="H301" i="1" s="1"/>
  <c r="E318" i="1"/>
  <c r="H318" i="1" s="1"/>
  <c r="E308" i="2"/>
  <c r="E311" i="2"/>
  <c r="H311" i="2" s="1"/>
  <c r="E322" i="2"/>
  <c r="H322" i="2" s="1"/>
  <c r="E345" i="2"/>
  <c r="H345" i="2" s="1"/>
  <c r="E347" i="2"/>
  <c r="H347" i="2" s="1"/>
  <c r="E357" i="2"/>
  <c r="H357" i="2" s="1"/>
  <c r="E360" i="2"/>
  <c r="H360" i="2" s="1"/>
  <c r="E363" i="2"/>
  <c r="H363" i="2" s="1"/>
  <c r="E372" i="2"/>
  <c r="H372" i="2" s="1"/>
  <c r="E374" i="2"/>
  <c r="H374" i="2" s="1"/>
  <c r="E375" i="2"/>
  <c r="H375" i="2" s="1"/>
  <c r="E376" i="2"/>
  <c r="H376" i="2" s="1"/>
  <c r="E377" i="2"/>
  <c r="H377" i="2" s="1"/>
  <c r="E378" i="2"/>
  <c r="H378" i="2" s="1"/>
  <c r="E379" i="2"/>
  <c r="H379" i="2" s="1"/>
  <c r="E380" i="2"/>
  <c r="H380" i="2" s="1"/>
  <c r="E381" i="2"/>
  <c r="H381" i="2" s="1"/>
  <c r="E382" i="2"/>
  <c r="H382" i="2" s="1"/>
  <c r="E383" i="2"/>
  <c r="H383" i="2" s="1"/>
  <c r="E384" i="2"/>
  <c r="H384" i="2" s="1"/>
  <c r="E385" i="2"/>
  <c r="H385" i="2" s="1"/>
  <c r="E386" i="2"/>
  <c r="H386" i="2" s="1"/>
  <c r="E387" i="2"/>
  <c r="H387" i="2" s="1"/>
  <c r="E388" i="2"/>
  <c r="H388" i="2" s="1"/>
  <c r="E403" i="2"/>
  <c r="H403" i="2" s="1"/>
  <c r="E405" i="2"/>
  <c r="H405" i="2" s="1"/>
  <c r="E420" i="2"/>
  <c r="H420" i="2" s="1"/>
  <c r="E429" i="2"/>
  <c r="H429" i="2" s="1"/>
  <c r="E436" i="2"/>
  <c r="H436" i="2" s="1"/>
  <c r="E438" i="2"/>
  <c r="H438" i="2" s="1"/>
  <c r="E440" i="2"/>
  <c r="H440" i="2" s="1"/>
  <c r="E450" i="2"/>
  <c r="E455" i="2"/>
  <c r="E457" i="2"/>
  <c r="H457" i="2" s="1"/>
  <c r="E465" i="2"/>
  <c r="H465" i="2" s="1"/>
  <c r="E468" i="2"/>
  <c r="H468" i="2" s="1"/>
  <c r="E478" i="2"/>
  <c r="H478" i="2" s="1"/>
  <c r="E484" i="2"/>
  <c r="E494" i="2"/>
  <c r="H494" i="2" s="1"/>
  <c r="E304" i="3"/>
  <c r="E320" i="3"/>
  <c r="E350" i="3"/>
  <c r="H350" i="3" s="1"/>
  <c r="E360" i="3"/>
  <c r="H360" i="3" s="1"/>
  <c r="E361" i="3"/>
  <c r="H361" i="3" s="1"/>
  <c r="E373" i="3"/>
  <c r="H373" i="3" s="1"/>
  <c r="E375" i="3"/>
  <c r="H375" i="3" s="1"/>
  <c r="E386" i="3"/>
  <c r="H386" i="3" s="1"/>
  <c r="E403" i="3"/>
  <c r="H403" i="3" s="1"/>
  <c r="E406" i="3"/>
  <c r="H406" i="3" s="1"/>
  <c r="E411" i="3"/>
  <c r="E425" i="3"/>
  <c r="H425" i="3" s="1"/>
  <c r="E436" i="3"/>
  <c r="E459" i="3"/>
  <c r="E467" i="3"/>
  <c r="E476" i="3"/>
  <c r="H476" i="3" s="1"/>
  <c r="E484" i="3"/>
  <c r="H484" i="3" s="1"/>
  <c r="E493" i="3"/>
  <c r="E497" i="3"/>
  <c r="E296" i="4"/>
  <c r="H296" i="4" s="1"/>
  <c r="E320" i="4"/>
  <c r="H320" i="4" s="1"/>
  <c r="E305" i="4"/>
  <c r="E316" i="4"/>
  <c r="H316" i="4" s="1"/>
  <c r="E317" i="4"/>
  <c r="H317" i="4" s="1"/>
  <c r="E329" i="4"/>
  <c r="H329" i="4" s="1"/>
  <c r="E339" i="4"/>
  <c r="H339" i="4" s="1"/>
  <c r="E381" i="4"/>
  <c r="H381" i="4" s="1"/>
  <c r="E405" i="4"/>
  <c r="H405" i="4" s="1"/>
  <c r="E411" i="4"/>
  <c r="H411" i="4" s="1"/>
  <c r="E478" i="4"/>
  <c r="H478" i="4" s="1"/>
  <c r="E342" i="5"/>
  <c r="E374" i="5"/>
  <c r="H374" i="5" s="1"/>
  <c r="E384" i="5"/>
  <c r="H384" i="5" s="1"/>
  <c r="E351" i="5"/>
  <c r="H351" i="5" s="1"/>
  <c r="E371" i="5"/>
  <c r="H371" i="5" s="1"/>
  <c r="E305" i="5"/>
  <c r="H305" i="5" s="1"/>
  <c r="E395" i="5"/>
  <c r="H395" i="5" s="1"/>
  <c r="E402" i="5"/>
  <c r="H402" i="5" s="1"/>
  <c r="E443" i="5"/>
  <c r="H443" i="5" s="1"/>
  <c r="E471" i="5"/>
  <c r="H471" i="5" s="1"/>
  <c r="E479" i="5"/>
  <c r="H479" i="5" s="1"/>
  <c r="E494" i="5"/>
  <c r="E295" i="6"/>
  <c r="H295" i="6" s="1"/>
  <c r="E323" i="6"/>
  <c r="H323" i="6" s="1"/>
  <c r="E340" i="6"/>
  <c r="H340" i="6" s="1"/>
  <c r="E341" i="6"/>
  <c r="H341" i="6" s="1"/>
  <c r="E358" i="6"/>
  <c r="E375" i="6"/>
  <c r="H375" i="6" s="1"/>
  <c r="E468" i="6"/>
  <c r="E488" i="6"/>
  <c r="H488" i="6" s="1"/>
  <c r="E489" i="6"/>
  <c r="H489" i="6" s="1"/>
  <c r="E311" i="6"/>
  <c r="H311" i="6" s="1"/>
  <c r="E326" i="6"/>
  <c r="H326" i="6" s="1"/>
  <c r="E327" i="6"/>
  <c r="H327" i="6" s="1"/>
  <c r="E328" i="6"/>
  <c r="H328" i="6" s="1"/>
  <c r="E344" i="6"/>
  <c r="H344" i="6" s="1"/>
  <c r="E365" i="6"/>
  <c r="H365" i="6" s="1"/>
  <c r="E379" i="6"/>
  <c r="H379" i="6" s="1"/>
  <c r="E411" i="6"/>
  <c r="H411" i="6" s="1"/>
  <c r="E412" i="6"/>
  <c r="H412" i="6" s="1"/>
  <c r="E413" i="6"/>
  <c r="H413" i="6" s="1"/>
  <c r="E433" i="6"/>
  <c r="H433" i="6" s="1"/>
  <c r="E467" i="6"/>
  <c r="E406" i="6"/>
  <c r="H406" i="6" s="1"/>
  <c r="E474" i="6"/>
  <c r="H474" i="6" s="1"/>
  <c r="E312" i="7"/>
  <c r="H312" i="7" s="1"/>
  <c r="E324" i="7"/>
  <c r="H324" i="7" s="1"/>
  <c r="E383" i="7"/>
  <c r="H383" i="7" s="1"/>
  <c r="E388" i="7"/>
  <c r="H388" i="7" s="1"/>
  <c r="E448" i="7"/>
  <c r="H448" i="7" s="1"/>
  <c r="E487" i="7"/>
  <c r="E492" i="7"/>
  <c r="H492" i="7" s="1"/>
  <c r="E404" i="7"/>
  <c r="H404" i="7" s="1"/>
  <c r="E407" i="7"/>
  <c r="H407" i="7" s="1"/>
  <c r="E429" i="7"/>
  <c r="H429" i="7" s="1"/>
  <c r="E439" i="7"/>
  <c r="H439" i="7" s="1"/>
  <c r="E443" i="7"/>
  <c r="H443" i="7" s="1"/>
  <c r="E452" i="7"/>
  <c r="H452" i="7" s="1"/>
  <c r="E477" i="7"/>
  <c r="H477" i="7" s="1"/>
  <c r="E331" i="7"/>
  <c r="H331" i="7" s="1"/>
  <c r="E362" i="7"/>
  <c r="E410" i="7"/>
  <c r="H410" i="7" s="1"/>
  <c r="E441" i="7"/>
  <c r="E455" i="7"/>
  <c r="H455" i="7" s="1"/>
  <c r="E465" i="7"/>
  <c r="H465" i="7" s="1"/>
  <c r="E479" i="7"/>
  <c r="E493" i="7"/>
  <c r="E300" i="12"/>
  <c r="H300" i="12" s="1"/>
  <c r="E321" i="12"/>
  <c r="H321" i="12" s="1"/>
  <c r="E367" i="12"/>
  <c r="H367" i="12" s="1"/>
  <c r="E404" i="12"/>
  <c r="E418" i="12"/>
  <c r="H418" i="12" s="1"/>
  <c r="E431" i="12"/>
  <c r="E471" i="12"/>
  <c r="E479" i="12"/>
  <c r="H479" i="12" s="1"/>
  <c r="E487" i="12"/>
  <c r="H487" i="12" s="1"/>
  <c r="E308" i="12"/>
  <c r="H308" i="12" s="1"/>
  <c r="E351" i="12"/>
  <c r="E383" i="12"/>
  <c r="H383" i="12" s="1"/>
  <c r="E384" i="12"/>
  <c r="H384" i="12" s="1"/>
  <c r="E423" i="12"/>
  <c r="H423" i="12" s="1"/>
  <c r="E427" i="12"/>
  <c r="H427" i="12" s="1"/>
  <c r="E441" i="12"/>
  <c r="H441" i="12" s="1"/>
  <c r="E447" i="12"/>
  <c r="H447" i="12" s="1"/>
  <c r="E322" i="12"/>
  <c r="H322" i="12" s="1"/>
  <c r="E325" i="12"/>
  <c r="H325" i="12" s="1"/>
  <c r="E329" i="12"/>
  <c r="H329" i="12" s="1"/>
  <c r="E360" i="12"/>
  <c r="H360" i="12" s="1"/>
  <c r="E368" i="12"/>
  <c r="E373" i="12"/>
  <c r="H373" i="12" s="1"/>
  <c r="E397" i="12"/>
  <c r="H397" i="12" s="1"/>
  <c r="E419" i="12"/>
  <c r="H419" i="12" s="1"/>
  <c r="E440" i="12"/>
  <c r="E294" i="25"/>
  <c r="E303" i="25"/>
  <c r="H303" i="25" s="1"/>
  <c r="E309" i="25"/>
  <c r="H309" i="25" s="1"/>
  <c r="E368" i="25"/>
  <c r="H368" i="25" s="1"/>
  <c r="E411" i="25"/>
  <c r="H411" i="25" s="1"/>
  <c r="E441" i="25"/>
  <c r="H441" i="25" s="1"/>
  <c r="E462" i="25"/>
  <c r="H462" i="25" s="1"/>
  <c r="E476" i="25"/>
  <c r="H476" i="25" s="1"/>
  <c r="E328" i="25"/>
  <c r="H328" i="25" s="1"/>
  <c r="E364" i="25"/>
  <c r="H364" i="25" s="1"/>
  <c r="E402" i="25"/>
  <c r="H402" i="25" s="1"/>
  <c r="E420" i="25"/>
  <c r="H420" i="25" s="1"/>
  <c r="E365" i="25"/>
  <c r="H365" i="25" s="1"/>
  <c r="E379" i="25"/>
  <c r="H379" i="25" s="1"/>
  <c r="E383" i="25"/>
  <c r="H383" i="25" s="1"/>
  <c r="E385" i="25"/>
  <c r="H385" i="25" s="1"/>
  <c r="E449" i="25"/>
  <c r="H449" i="25" s="1"/>
  <c r="E461" i="25"/>
  <c r="H461" i="25" s="1"/>
  <c r="E480" i="25"/>
  <c r="E492" i="25"/>
  <c r="H492" i="25" s="1"/>
  <c r="E356" i="25"/>
  <c r="H356" i="25" s="1"/>
  <c r="E434" i="25"/>
  <c r="H434" i="25" s="1"/>
  <c r="E294" i="29"/>
  <c r="H294" i="29" s="1"/>
  <c r="E320" i="29"/>
  <c r="H320" i="29" s="1"/>
  <c r="E399" i="29"/>
  <c r="E431" i="29"/>
  <c r="H431" i="29" s="1"/>
  <c r="E351" i="29"/>
  <c r="E409" i="29"/>
  <c r="H409" i="29" s="1"/>
  <c r="E423" i="29"/>
  <c r="H423" i="29" s="1"/>
  <c r="E473" i="29"/>
  <c r="E495" i="29"/>
  <c r="E389" i="29"/>
  <c r="H389" i="29" s="1"/>
  <c r="E390" i="29"/>
  <c r="H390" i="29" s="1"/>
  <c r="E428" i="29"/>
  <c r="H428" i="29" s="1"/>
  <c r="E462" i="29"/>
  <c r="H462" i="29" s="1"/>
  <c r="E466" i="29"/>
  <c r="E472" i="29"/>
  <c r="E475" i="29"/>
  <c r="E497" i="29"/>
  <c r="H497" i="29" s="1"/>
  <c r="E410" i="29"/>
  <c r="H410" i="29" s="1"/>
  <c r="E416" i="29"/>
  <c r="E469" i="29"/>
  <c r="H469" i="29" s="1"/>
  <c r="E494" i="29"/>
  <c r="H494" i="29" s="1"/>
  <c r="E443" i="29"/>
  <c r="E451" i="29"/>
  <c r="E471" i="29"/>
  <c r="E300" i="29"/>
  <c r="E465" i="29"/>
  <c r="E304" i="30"/>
  <c r="H304" i="30" s="1"/>
  <c r="E339" i="30"/>
  <c r="H339" i="30" s="1"/>
  <c r="E341" i="30"/>
  <c r="H341" i="30" s="1"/>
  <c r="E378" i="30"/>
  <c r="H378" i="30" s="1"/>
  <c r="E405" i="30"/>
  <c r="H405" i="30" s="1"/>
  <c r="E450" i="30"/>
  <c r="H450" i="30" s="1"/>
  <c r="E468" i="30"/>
  <c r="H468" i="30" s="1"/>
  <c r="E478" i="30"/>
  <c r="H478" i="30" s="1"/>
  <c r="E343" i="30"/>
  <c r="H343" i="30" s="1"/>
  <c r="E357" i="30"/>
  <c r="H357" i="30" s="1"/>
  <c r="E363" i="30"/>
  <c r="E365" i="30"/>
  <c r="H365" i="30" s="1"/>
  <c r="E395" i="30"/>
  <c r="H395" i="30" s="1"/>
  <c r="E414" i="30"/>
  <c r="H414" i="30" s="1"/>
  <c r="E421" i="30"/>
  <c r="H421" i="30" s="1"/>
  <c r="E465" i="30"/>
  <c r="H465" i="30" s="1"/>
  <c r="E476" i="30"/>
  <c r="H476" i="30" s="1"/>
  <c r="E479" i="30"/>
  <c r="E367" i="30"/>
  <c r="E387" i="30"/>
  <c r="H387" i="30" s="1"/>
  <c r="E493" i="30"/>
  <c r="H493" i="30" s="1"/>
  <c r="E319" i="30"/>
  <c r="H319" i="30" s="1"/>
  <c r="E370" i="30"/>
  <c r="H370" i="30" s="1"/>
  <c r="E388" i="30"/>
  <c r="H388" i="30" s="1"/>
  <c r="E394" i="30"/>
  <c r="H394" i="30" s="1"/>
  <c r="E397" i="30"/>
  <c r="H397" i="30" s="1"/>
  <c r="E401" i="30"/>
  <c r="H401" i="30" s="1"/>
  <c r="E408" i="30"/>
  <c r="H408" i="30" s="1"/>
  <c r="E434" i="30"/>
  <c r="H434" i="30" s="1"/>
  <c r="E305" i="30"/>
  <c r="H305" i="30" s="1"/>
  <c r="E373" i="31"/>
  <c r="H373" i="31" s="1"/>
  <c r="E394" i="31"/>
  <c r="H394" i="31" s="1"/>
  <c r="E475" i="31"/>
  <c r="H475" i="31" s="1"/>
  <c r="E482" i="31"/>
  <c r="H482" i="31" s="1"/>
  <c r="E313" i="31"/>
  <c r="H313" i="31" s="1"/>
  <c r="E342" i="31"/>
  <c r="H342" i="31" s="1"/>
  <c r="E384" i="31"/>
  <c r="H384" i="31" s="1"/>
  <c r="E416" i="31"/>
  <c r="H416" i="31" s="1"/>
  <c r="E457" i="31"/>
  <c r="H457" i="31" s="1"/>
  <c r="E390" i="31"/>
  <c r="H390" i="31" s="1"/>
  <c r="E472" i="31"/>
  <c r="E479" i="31"/>
  <c r="H479" i="31" s="1"/>
  <c r="E480" i="31"/>
  <c r="E487" i="31"/>
  <c r="E371" i="31"/>
  <c r="H371" i="31" s="1"/>
  <c r="E453" i="31"/>
  <c r="H453" i="31" s="1"/>
  <c r="E294" i="32"/>
  <c r="H294" i="32" s="1"/>
  <c r="E318" i="32"/>
  <c r="H318" i="32" s="1"/>
  <c r="E330" i="32"/>
  <c r="H330" i="32" s="1"/>
  <c r="E339" i="32"/>
  <c r="E359" i="32"/>
  <c r="H359" i="32" s="1"/>
  <c r="E460" i="32"/>
  <c r="H460" i="32" s="1"/>
  <c r="E328" i="32"/>
  <c r="H328" i="32" s="1"/>
  <c r="E358" i="32"/>
  <c r="H358" i="32" s="1"/>
  <c r="E324" i="32"/>
  <c r="H324" i="32" s="1"/>
  <c r="E327" i="32"/>
  <c r="E334" i="32"/>
  <c r="H334" i="32" s="1"/>
  <c r="E341" i="32"/>
  <c r="H341" i="32" s="1"/>
  <c r="E346" i="32"/>
  <c r="H346" i="32" s="1"/>
  <c r="E350" i="32"/>
  <c r="H350" i="32" s="1"/>
  <c r="E483" i="32"/>
  <c r="H483" i="32" s="1"/>
  <c r="E408" i="32"/>
  <c r="H408" i="32" s="1"/>
  <c r="E295" i="4"/>
  <c r="E464" i="34"/>
  <c r="H464" i="34" s="1"/>
  <c r="E367" i="34"/>
  <c r="H367" i="34" s="1"/>
  <c r="E338" i="34"/>
  <c r="H338" i="34" s="1"/>
  <c r="E460" i="1"/>
  <c r="H460" i="1" s="1"/>
  <c r="E489" i="2"/>
  <c r="H489" i="2" s="1"/>
  <c r="E488" i="2"/>
  <c r="H488" i="2" s="1"/>
  <c r="E479" i="2"/>
  <c r="H479" i="2" s="1"/>
  <c r="E477" i="2"/>
  <c r="H477" i="2" s="1"/>
  <c r="E463" i="2"/>
  <c r="H463" i="2" s="1"/>
  <c r="E460" i="2"/>
  <c r="H460" i="2" s="1"/>
  <c r="E458" i="2"/>
  <c r="H458" i="2" s="1"/>
  <c r="E449" i="2"/>
  <c r="H449" i="2" s="1"/>
  <c r="E447" i="2"/>
  <c r="E425" i="2"/>
  <c r="E421" i="2"/>
  <c r="E399" i="2"/>
  <c r="H399" i="2" s="1"/>
  <c r="E396" i="2"/>
  <c r="H396" i="2" s="1"/>
  <c r="E367" i="2"/>
  <c r="H367" i="2" s="1"/>
  <c r="E361" i="2"/>
  <c r="H361" i="2" s="1"/>
  <c r="E359" i="2"/>
  <c r="H359" i="2" s="1"/>
  <c r="E307" i="2"/>
  <c r="H307" i="2" s="1"/>
  <c r="E480" i="3"/>
  <c r="H480" i="3" s="1"/>
  <c r="E469" i="3"/>
  <c r="E455" i="3"/>
  <c r="H455" i="3" s="1"/>
  <c r="E450" i="3"/>
  <c r="H450" i="3" s="1"/>
  <c r="E438" i="3"/>
  <c r="E429" i="3"/>
  <c r="H429" i="3" s="1"/>
  <c r="E422" i="3"/>
  <c r="H422" i="3" s="1"/>
  <c r="E419" i="3"/>
  <c r="H419" i="3" s="1"/>
  <c r="E404" i="3"/>
  <c r="H404" i="3" s="1"/>
  <c r="E402" i="3"/>
  <c r="H402" i="3" s="1"/>
  <c r="E387" i="3"/>
  <c r="H387" i="3" s="1"/>
  <c r="E385" i="3"/>
  <c r="H385" i="3" s="1"/>
  <c r="E338" i="3"/>
  <c r="H338" i="3" s="1"/>
  <c r="E330" i="3"/>
  <c r="H330" i="3" s="1"/>
  <c r="E316" i="3"/>
  <c r="H316" i="3" s="1"/>
  <c r="E314" i="3"/>
  <c r="E491" i="4"/>
  <c r="H491" i="4" s="1"/>
  <c r="E487" i="4"/>
  <c r="E396" i="4"/>
  <c r="H396" i="4" s="1"/>
  <c r="E336" i="4"/>
  <c r="H336" i="4" s="1"/>
  <c r="E488" i="5"/>
  <c r="E453" i="5"/>
  <c r="H453" i="5" s="1"/>
  <c r="H295" i="16"/>
  <c r="H295" i="4"/>
  <c r="H295" i="2"/>
  <c r="G12" i="11"/>
  <c r="E316" i="8"/>
  <c r="H316" i="8" s="1"/>
  <c r="E351" i="8"/>
  <c r="H351" i="8" s="1"/>
  <c r="E422" i="8"/>
  <c r="E429" i="8"/>
  <c r="H429" i="8" s="1"/>
  <c r="E430" i="8"/>
  <c r="E463" i="8"/>
  <c r="H463" i="8" s="1"/>
  <c r="E369" i="8"/>
  <c r="H369" i="8" s="1"/>
  <c r="E425" i="8"/>
  <c r="H425" i="8" s="1"/>
  <c r="E435" i="8"/>
  <c r="H435" i="8" s="1"/>
  <c r="E449" i="8"/>
  <c r="H449" i="8" s="1"/>
  <c r="E473" i="8"/>
  <c r="H473" i="8" s="1"/>
  <c r="E490" i="8"/>
  <c r="H490" i="8" s="1"/>
  <c r="E362" i="8"/>
  <c r="E365" i="8"/>
  <c r="H365" i="8" s="1"/>
  <c r="E368" i="8"/>
  <c r="H368" i="8" s="1"/>
  <c r="E381" i="8"/>
  <c r="H381" i="8" s="1"/>
  <c r="E431" i="8"/>
  <c r="H431" i="8" s="1"/>
  <c r="E448" i="8"/>
  <c r="H448" i="8" s="1"/>
  <c r="E459" i="8"/>
  <c r="H459" i="8" s="1"/>
  <c r="E309" i="8"/>
  <c r="H309" i="8" s="1"/>
  <c r="E322" i="8"/>
  <c r="H322" i="8" s="1"/>
  <c r="E331" i="8"/>
  <c r="H331" i="8" s="1"/>
  <c r="E395" i="8"/>
  <c r="H395" i="8" s="1"/>
  <c r="E409" i="8"/>
  <c r="H409" i="8" s="1"/>
  <c r="E456" i="8"/>
  <c r="H456" i="8" s="1"/>
  <c r="E295" i="22"/>
  <c r="H295" i="22" s="1"/>
  <c r="E324" i="22"/>
  <c r="H324" i="22" s="1"/>
  <c r="E365" i="22"/>
  <c r="H365" i="22" s="1"/>
  <c r="E367" i="22"/>
  <c r="H367" i="22" s="1"/>
  <c r="E375" i="22"/>
  <c r="H375" i="22" s="1"/>
  <c r="E379" i="22"/>
  <c r="H379" i="22" s="1"/>
  <c r="E422" i="22"/>
  <c r="H422" i="22" s="1"/>
  <c r="E429" i="22"/>
  <c r="E331" i="22"/>
  <c r="H331" i="22" s="1"/>
  <c r="E337" i="22"/>
  <c r="H337" i="22" s="1"/>
  <c r="E430" i="22"/>
  <c r="E308" i="22"/>
  <c r="H308" i="22" s="1"/>
  <c r="E309" i="22"/>
  <c r="H309" i="22" s="1"/>
  <c r="E372" i="22"/>
  <c r="H372" i="22" s="1"/>
  <c r="E416" i="22"/>
  <c r="H416" i="22" s="1"/>
  <c r="E487" i="22"/>
  <c r="H487" i="22" s="1"/>
  <c r="E494" i="22"/>
  <c r="H494" i="22" s="1"/>
  <c r="E421" i="22"/>
  <c r="H421" i="22" s="1"/>
  <c r="E423" i="22"/>
  <c r="H423" i="22" s="1"/>
  <c r="E433" i="22"/>
  <c r="H433" i="22" s="1"/>
  <c r="E439" i="22"/>
  <c r="H439" i="22" s="1"/>
  <c r="G294" i="25"/>
  <c r="H294" i="25" s="1"/>
  <c r="E360" i="28"/>
  <c r="H360" i="28" s="1"/>
  <c r="E361" i="28"/>
  <c r="H361" i="28" s="1"/>
  <c r="E384" i="28"/>
  <c r="H384" i="28" s="1"/>
  <c r="E394" i="28"/>
  <c r="H394" i="28" s="1"/>
  <c r="E396" i="28"/>
  <c r="E481" i="28"/>
  <c r="H481" i="28" s="1"/>
  <c r="E368" i="28"/>
  <c r="H368" i="28" s="1"/>
  <c r="E451" i="28"/>
  <c r="H451" i="28" s="1"/>
  <c r="E374" i="28"/>
  <c r="H374" i="28" s="1"/>
  <c r="E364" i="28"/>
  <c r="H364" i="28" s="1"/>
  <c r="E396" i="33"/>
  <c r="E473" i="34"/>
  <c r="H463" i="34"/>
  <c r="H460" i="34"/>
  <c r="H445" i="34"/>
  <c r="H444" i="34"/>
  <c r="H439" i="34"/>
  <c r="H438" i="34"/>
  <c r="H431" i="34"/>
  <c r="H424" i="34"/>
  <c r="H418" i="34"/>
  <c r="H412" i="34"/>
  <c r="H411" i="34"/>
  <c r="H406" i="34"/>
  <c r="H400" i="34"/>
  <c r="E387" i="34"/>
  <c r="H387" i="34" s="1"/>
  <c r="H362" i="34"/>
  <c r="E353" i="34"/>
  <c r="H353" i="34" s="1"/>
  <c r="H345" i="34"/>
  <c r="H305" i="34"/>
  <c r="H416" i="1"/>
  <c r="H415" i="1"/>
  <c r="H401" i="1"/>
  <c r="H383" i="1"/>
  <c r="E347" i="1"/>
  <c r="H347" i="1" s="1"/>
  <c r="E333" i="1"/>
  <c r="H333" i="1" s="1"/>
  <c r="E303" i="1"/>
  <c r="E499" i="2"/>
  <c r="H499" i="2" s="1"/>
  <c r="E480" i="2"/>
  <c r="H480" i="2" s="1"/>
  <c r="E466" i="2"/>
  <c r="H466" i="2" s="1"/>
  <c r="E464" i="2"/>
  <c r="H464" i="2" s="1"/>
  <c r="E461" i="2"/>
  <c r="E441" i="2"/>
  <c r="H441" i="2" s="1"/>
  <c r="E432" i="2"/>
  <c r="H432" i="2" s="1"/>
  <c r="E430" i="2"/>
  <c r="H427" i="2"/>
  <c r="E364" i="2"/>
  <c r="H364" i="2" s="1"/>
  <c r="E362" i="2"/>
  <c r="H362" i="2" s="1"/>
  <c r="E354" i="2"/>
  <c r="H354" i="2" s="1"/>
  <c r="E352" i="2"/>
  <c r="E344" i="2"/>
  <c r="H344" i="2" s="1"/>
  <c r="E312" i="2"/>
  <c r="H312" i="2" s="1"/>
  <c r="E310" i="2"/>
  <c r="H310" i="2" s="1"/>
  <c r="E491" i="3"/>
  <c r="H491" i="3" s="1"/>
  <c r="E489" i="3"/>
  <c r="H489" i="3" s="1"/>
  <c r="E487" i="3"/>
  <c r="H487" i="3" s="1"/>
  <c r="E485" i="3"/>
  <c r="H485" i="3" s="1"/>
  <c r="E483" i="3"/>
  <c r="E477" i="3"/>
  <c r="H472" i="3"/>
  <c r="E465" i="3"/>
  <c r="H465" i="3" s="1"/>
  <c r="E460" i="3"/>
  <c r="H460" i="3" s="1"/>
  <c r="E458" i="3"/>
  <c r="E430" i="3"/>
  <c r="H430" i="3" s="1"/>
  <c r="H423" i="3"/>
  <c r="E407" i="3"/>
  <c r="H407" i="3" s="1"/>
  <c r="E405" i="3"/>
  <c r="H405" i="3" s="1"/>
  <c r="E388" i="3"/>
  <c r="H388" i="3" s="1"/>
  <c r="E381" i="3"/>
  <c r="H381" i="3" s="1"/>
  <c r="E367" i="3"/>
  <c r="H367" i="3" s="1"/>
  <c r="E366" i="3"/>
  <c r="H366" i="3" s="1"/>
  <c r="E365" i="3"/>
  <c r="H365" i="3" s="1"/>
  <c r="E364" i="3"/>
  <c r="H364" i="3" s="1"/>
  <c r="E341" i="3"/>
  <c r="H341" i="3" s="1"/>
  <c r="E339" i="3"/>
  <c r="H339" i="3" s="1"/>
  <c r="E327" i="3"/>
  <c r="H327" i="3" s="1"/>
  <c r="E319" i="3"/>
  <c r="H319" i="3" s="1"/>
  <c r="E317" i="3"/>
  <c r="H317" i="3" s="1"/>
  <c r="H313" i="3"/>
  <c r="E300" i="3"/>
  <c r="H300" i="3" s="1"/>
  <c r="H490" i="4"/>
  <c r="H489" i="4"/>
  <c r="H486" i="4"/>
  <c r="E473" i="4"/>
  <c r="H473" i="4" s="1"/>
  <c r="E432" i="4"/>
  <c r="H432" i="4" s="1"/>
  <c r="E431" i="4"/>
  <c r="H431" i="4" s="1"/>
  <c r="E429" i="4"/>
  <c r="H429" i="4" s="1"/>
  <c r="E401" i="4"/>
  <c r="H401" i="4" s="1"/>
  <c r="E397" i="4"/>
  <c r="H397" i="4" s="1"/>
  <c r="E369" i="4"/>
  <c r="E363" i="4"/>
  <c r="H363" i="4" s="1"/>
  <c r="H349" i="4"/>
  <c r="H348" i="4"/>
  <c r="H461" i="1"/>
  <c r="H449" i="1"/>
  <c r="H448" i="1"/>
  <c r="H443" i="1"/>
  <c r="H442" i="1"/>
  <c r="H431" i="1"/>
  <c r="H430" i="1"/>
  <c r="H425" i="1"/>
  <c r="H419" i="1"/>
  <c r="H413" i="1"/>
  <c r="H412" i="1"/>
  <c r="H404" i="1"/>
  <c r="H386" i="1"/>
  <c r="H365" i="1"/>
  <c r="H364" i="1"/>
  <c r="H359" i="1"/>
  <c r="H349" i="1"/>
  <c r="H348" i="1"/>
  <c r="H342" i="1"/>
  <c r="H341" i="1"/>
  <c r="H331" i="1"/>
  <c r="H330" i="1"/>
  <c r="H322" i="1"/>
  <c r="H315" i="1"/>
  <c r="H314" i="1"/>
  <c r="H309" i="1"/>
  <c r="H308" i="1"/>
  <c r="H297" i="1"/>
  <c r="H496" i="2"/>
  <c r="H482" i="2"/>
  <c r="H453" i="2"/>
  <c r="H425" i="2"/>
  <c r="H306" i="2"/>
  <c r="H482" i="3"/>
  <c r="H481" i="3"/>
  <c r="H457" i="3"/>
  <c r="H456" i="3"/>
  <c r="H431" i="3"/>
  <c r="H399" i="3"/>
  <c r="H394" i="3"/>
  <c r="H382" i="3"/>
  <c r="H325" i="3"/>
  <c r="H481" i="4"/>
  <c r="H474" i="4"/>
  <c r="H461" i="4"/>
  <c r="H460" i="4"/>
  <c r="H449" i="4"/>
  <c r="H448" i="4"/>
  <c r="H443" i="4"/>
  <c r="H435" i="4"/>
  <c r="H427" i="4"/>
  <c r="H426" i="4"/>
  <c r="H421" i="4"/>
  <c r="H420" i="4"/>
  <c r="H399" i="4"/>
  <c r="H398" i="4"/>
  <c r="H364" i="4"/>
  <c r="H352" i="4"/>
  <c r="H325" i="4"/>
  <c r="H309" i="4"/>
  <c r="H427" i="5"/>
  <c r="H349" i="5"/>
  <c r="H496" i="6"/>
  <c r="H495" i="6"/>
  <c r="H490" i="6"/>
  <c r="H482" i="6"/>
  <c r="H467" i="6"/>
  <c r="H457" i="6"/>
  <c r="H442" i="6"/>
  <c r="H441" i="6"/>
  <c r="H426" i="6"/>
  <c r="H425" i="6"/>
  <c r="H420" i="6"/>
  <c r="H419" i="6"/>
  <c r="H403" i="6"/>
  <c r="H399" i="6"/>
  <c r="H386" i="6"/>
  <c r="H376" i="6"/>
  <c r="H369" i="6"/>
  <c r="H353" i="6"/>
  <c r="H347" i="6"/>
  <c r="H342" i="6"/>
  <c r="H324" i="6"/>
  <c r="H300" i="6"/>
  <c r="H496" i="7"/>
  <c r="H489" i="7"/>
  <c r="H486" i="7"/>
  <c r="H475" i="7"/>
  <c r="H453" i="7"/>
  <c r="H445" i="7"/>
  <c r="H413" i="7"/>
  <c r="H405" i="7"/>
  <c r="H366" i="7"/>
  <c r="H454" i="8"/>
  <c r="H493" i="9"/>
  <c r="H482" i="9"/>
  <c r="H486" i="10"/>
  <c r="H482" i="10"/>
  <c r="H374" i="10"/>
  <c r="H468" i="6"/>
  <c r="H358" i="6"/>
  <c r="H418" i="9"/>
  <c r="H405" i="9"/>
  <c r="H493" i="7"/>
  <c r="H479" i="7"/>
  <c r="H430" i="8"/>
  <c r="H397" i="7"/>
  <c r="H373" i="7"/>
  <c r="H361" i="7"/>
  <c r="H474" i="8"/>
  <c r="H458" i="8"/>
  <c r="H450" i="8"/>
  <c r="H418" i="8"/>
  <c r="H417" i="8"/>
  <c r="H377" i="8"/>
  <c r="H305" i="8"/>
  <c r="H473" i="9"/>
  <c r="H454" i="9"/>
  <c r="H445" i="9"/>
  <c r="H426" i="9"/>
  <c r="H425" i="9"/>
  <c r="H397" i="9"/>
  <c r="H394" i="9"/>
  <c r="H385" i="9"/>
  <c r="H361" i="9"/>
  <c r="H306" i="9"/>
  <c r="H475" i="10"/>
  <c r="H474" i="10"/>
  <c r="H490" i="11"/>
  <c r="H462" i="11"/>
  <c r="H461" i="11"/>
  <c r="H456" i="11"/>
  <c r="H455" i="11"/>
  <c r="H449" i="11"/>
  <c r="H448" i="11"/>
  <c r="H444" i="11"/>
  <c r="H430" i="11"/>
  <c r="H422" i="11"/>
  <c r="H417" i="11"/>
  <c r="H397" i="11"/>
  <c r="H386" i="11"/>
  <c r="H376" i="11"/>
  <c r="H375" i="11"/>
  <c r="H349" i="11"/>
  <c r="H346" i="11"/>
  <c r="H323" i="11"/>
  <c r="H309" i="11"/>
  <c r="H496" i="12"/>
  <c r="H486" i="12"/>
  <c r="H470" i="12"/>
  <c r="H459" i="12"/>
  <c r="H455" i="12"/>
  <c r="H352" i="12"/>
  <c r="H351" i="12"/>
  <c r="H499" i="13"/>
  <c r="H479" i="13"/>
  <c r="H471" i="13"/>
  <c r="H444" i="13"/>
  <c r="H443" i="13"/>
  <c r="H356" i="13"/>
  <c r="H331" i="13"/>
  <c r="H499" i="14"/>
  <c r="H480" i="14"/>
  <c r="H471" i="12"/>
  <c r="H431" i="12"/>
  <c r="H480" i="13"/>
  <c r="H355" i="14"/>
  <c r="H499" i="11"/>
  <c r="H493" i="11"/>
  <c r="H492" i="11"/>
  <c r="H487" i="11"/>
  <c r="H446" i="11"/>
  <c r="H440" i="11"/>
  <c r="H414" i="11"/>
  <c r="H411" i="11"/>
  <c r="H394" i="11"/>
  <c r="H390" i="11"/>
  <c r="H362" i="11"/>
  <c r="H361" i="11"/>
  <c r="H355" i="11"/>
  <c r="H313" i="11"/>
  <c r="H312" i="11"/>
  <c r="H306" i="11"/>
  <c r="H490" i="12"/>
  <c r="H475" i="12"/>
  <c r="H465" i="12"/>
  <c r="H457" i="12"/>
  <c r="H448" i="12"/>
  <c r="H424" i="12"/>
  <c r="H395" i="12"/>
  <c r="H388" i="12"/>
  <c r="H316" i="12"/>
  <c r="H303" i="12"/>
  <c r="H435" i="13"/>
  <c r="H416" i="13"/>
  <c r="H409" i="13"/>
  <c r="H396" i="13"/>
  <c r="H300" i="13"/>
  <c r="H492" i="14"/>
  <c r="H472" i="14"/>
  <c r="H423" i="14"/>
  <c r="H414" i="14"/>
  <c r="H395" i="14"/>
  <c r="H487" i="15"/>
  <c r="H486" i="15"/>
  <c r="H479" i="15"/>
  <c r="H473" i="15"/>
  <c r="H451" i="15"/>
  <c r="H436" i="15"/>
  <c r="H412" i="15"/>
  <c r="H368" i="15"/>
  <c r="H365" i="15"/>
  <c r="H324" i="15"/>
  <c r="H320" i="15"/>
  <c r="H480" i="16"/>
  <c r="H479" i="16"/>
  <c r="H438" i="16"/>
  <c r="H428" i="16"/>
  <c r="H425" i="16"/>
  <c r="H397" i="16"/>
  <c r="H396" i="16"/>
  <c r="H484" i="17"/>
  <c r="H445" i="17"/>
  <c r="H427" i="17"/>
  <c r="H395" i="17"/>
  <c r="H394" i="17"/>
  <c r="H311" i="17"/>
  <c r="H306" i="17"/>
  <c r="H457" i="18"/>
  <c r="H384" i="18"/>
  <c r="H368" i="18"/>
  <c r="H496" i="19"/>
  <c r="H355" i="19"/>
  <c r="H316" i="19"/>
  <c r="H313" i="19"/>
  <c r="H464" i="20"/>
  <c r="H449" i="20"/>
  <c r="H438" i="20"/>
  <c r="H434" i="20"/>
  <c r="H344" i="20"/>
  <c r="H457" i="22"/>
  <c r="H456" i="22"/>
  <c r="H472" i="29"/>
  <c r="H388" i="16"/>
  <c r="H350" i="19"/>
  <c r="H326" i="17"/>
  <c r="H381" i="18"/>
  <c r="H421" i="19"/>
  <c r="H411" i="20"/>
  <c r="H408" i="20"/>
  <c r="H404" i="20"/>
  <c r="H444" i="21"/>
  <c r="H443" i="21"/>
  <c r="H438" i="21"/>
  <c r="H427" i="21"/>
  <c r="H316" i="21"/>
  <c r="H306" i="21"/>
  <c r="H468" i="27"/>
  <c r="H479" i="19"/>
  <c r="H322" i="19"/>
  <c r="H321" i="19"/>
  <c r="H499" i="20"/>
  <c r="H498" i="20"/>
  <c r="H483" i="20"/>
  <c r="H416" i="20"/>
  <c r="H383" i="20"/>
  <c r="H382" i="20"/>
  <c r="H379" i="20"/>
  <c r="H364" i="20"/>
  <c r="H359" i="20"/>
  <c r="H355" i="20"/>
  <c r="H341" i="20"/>
  <c r="H305" i="20"/>
  <c r="E300" i="20"/>
  <c r="H496" i="21"/>
  <c r="H487" i="21"/>
  <c r="H469" i="21"/>
  <c r="H468" i="21"/>
  <c r="H352" i="21"/>
  <c r="H429" i="22"/>
  <c r="H482" i="23"/>
  <c r="H421" i="23"/>
  <c r="H456" i="32"/>
  <c r="H300" i="20"/>
  <c r="H303" i="20"/>
  <c r="H306" i="20"/>
  <c r="H440" i="23"/>
  <c r="H436" i="23"/>
  <c r="H435" i="23"/>
  <c r="H430" i="23"/>
  <c r="H320" i="27"/>
  <c r="H466" i="29"/>
  <c r="H473" i="29"/>
  <c r="H351" i="29"/>
  <c r="H435" i="32"/>
  <c r="H339" i="32"/>
  <c r="H361" i="15"/>
  <c r="H352" i="15"/>
  <c r="H325" i="15"/>
  <c r="H304" i="15"/>
  <c r="H497" i="16"/>
  <c r="H496" i="16"/>
  <c r="H489" i="16"/>
  <c r="H476" i="16"/>
  <c r="H473" i="16"/>
  <c r="H447" i="16"/>
  <c r="H432" i="16"/>
  <c r="H336" i="16"/>
  <c r="H321" i="16"/>
  <c r="H305" i="16"/>
  <c r="H493" i="17"/>
  <c r="H475" i="17"/>
  <c r="H469" i="17"/>
  <c r="H468" i="17"/>
  <c r="H465" i="17"/>
  <c r="H457" i="17"/>
  <c r="H456" i="17"/>
  <c r="H451" i="17"/>
  <c r="H450" i="17"/>
  <c r="H439" i="17"/>
  <c r="H438" i="17"/>
  <c r="H433" i="17"/>
  <c r="H432" i="17"/>
  <c r="H418" i="17"/>
  <c r="H398" i="17"/>
  <c r="H392" i="17"/>
  <c r="H391" i="17"/>
  <c r="H386" i="17"/>
  <c r="H380" i="17"/>
  <c r="H360" i="17"/>
  <c r="H359" i="17"/>
  <c r="H352" i="17"/>
  <c r="H342" i="17"/>
  <c r="H341" i="17"/>
  <c r="H335" i="17"/>
  <c r="H334" i="17"/>
  <c r="H331" i="17"/>
  <c r="H325" i="17"/>
  <c r="H320" i="17"/>
  <c r="H314" i="17"/>
  <c r="H300" i="17"/>
  <c r="H299" i="17"/>
  <c r="H481" i="18"/>
  <c r="H471" i="18"/>
  <c r="H470" i="18"/>
  <c r="H436" i="18"/>
  <c r="H399" i="18"/>
  <c r="H374" i="18"/>
  <c r="H320" i="18"/>
  <c r="H482" i="19"/>
  <c r="H481" i="19"/>
  <c r="H475" i="19"/>
  <c r="H458" i="19"/>
  <c r="H457" i="19"/>
  <c r="H453" i="19"/>
  <c r="H427" i="19"/>
  <c r="H426" i="19"/>
  <c r="H413" i="19"/>
  <c r="H399" i="19"/>
  <c r="H382" i="19"/>
  <c r="H381" i="19"/>
  <c r="H352" i="19"/>
  <c r="H337" i="19"/>
  <c r="H336" i="19"/>
  <c r="H325" i="19"/>
  <c r="H309" i="19"/>
  <c r="H496" i="20"/>
  <c r="H495" i="20"/>
  <c r="H478" i="20"/>
  <c r="H465" i="20"/>
  <c r="H456" i="20"/>
  <c r="H453" i="20"/>
  <c r="H452" i="20"/>
  <c r="H450" i="20"/>
  <c r="H428" i="20"/>
  <c r="H427" i="20"/>
  <c r="H422" i="20"/>
  <c r="H421" i="20"/>
  <c r="H389" i="20"/>
  <c r="H377" i="20"/>
  <c r="H371" i="20"/>
  <c r="H368" i="20"/>
  <c r="H353" i="20"/>
  <c r="H352" i="20"/>
  <c r="H347" i="20"/>
  <c r="H346" i="20"/>
  <c r="H343" i="20"/>
  <c r="H336" i="20"/>
  <c r="H316" i="20"/>
  <c r="H308" i="20"/>
  <c r="H304" i="20"/>
  <c r="H299" i="20"/>
  <c r="H466" i="21"/>
  <c r="H415" i="21"/>
  <c r="H398" i="21"/>
  <c r="H376" i="21"/>
  <c r="H360" i="21"/>
  <c r="H353" i="21"/>
  <c r="H349" i="21"/>
  <c r="H322" i="21"/>
  <c r="H482" i="22"/>
  <c r="H474" i="22"/>
  <c r="H473" i="22"/>
  <c r="H469" i="22"/>
  <c r="H425" i="22"/>
  <c r="H402" i="22"/>
  <c r="H465" i="23"/>
  <c r="H458" i="23"/>
  <c r="H423" i="23"/>
  <c r="H422" i="23"/>
  <c r="H409" i="23"/>
  <c r="H396" i="23"/>
  <c r="H472" i="25"/>
  <c r="H399" i="25"/>
  <c r="H496" i="26"/>
  <c r="H300" i="27"/>
  <c r="H299" i="27"/>
  <c r="H470" i="29"/>
  <c r="H299" i="29"/>
  <c r="H447" i="30"/>
  <c r="H444" i="30"/>
  <c r="H436" i="30"/>
  <c r="H477" i="22"/>
  <c r="H471" i="22"/>
  <c r="H454" i="22"/>
  <c r="H453" i="22"/>
  <c r="H448" i="22"/>
  <c r="H430" i="22"/>
  <c r="H427" i="22"/>
  <c r="H415" i="22"/>
  <c r="H405" i="22"/>
  <c r="H404" i="22"/>
  <c r="H400" i="22"/>
  <c r="H399" i="22"/>
  <c r="H394" i="22"/>
  <c r="H388" i="22"/>
  <c r="H384" i="22"/>
  <c r="H383" i="22"/>
  <c r="H341" i="22"/>
  <c r="H316" i="22"/>
  <c r="H300" i="22"/>
  <c r="H472" i="23"/>
  <c r="H471" i="23"/>
  <c r="H461" i="23"/>
  <c r="H452" i="23"/>
  <c r="H451" i="23"/>
  <c r="H446" i="23"/>
  <c r="H445" i="23"/>
  <c r="H414" i="23"/>
  <c r="H404" i="23"/>
  <c r="H403" i="23"/>
  <c r="H382" i="23"/>
  <c r="H479" i="25"/>
  <c r="H360" i="25"/>
  <c r="H316" i="25"/>
  <c r="H488" i="26"/>
  <c r="H396" i="26"/>
  <c r="H367" i="26"/>
  <c r="H316" i="26"/>
  <c r="H451" i="27"/>
  <c r="H368" i="27"/>
  <c r="H303" i="27"/>
  <c r="H306" i="28"/>
  <c r="H488" i="29"/>
  <c r="H482" i="29"/>
  <c r="H471" i="29"/>
  <c r="H465" i="29"/>
  <c r="H451" i="29"/>
  <c r="H400" i="29"/>
  <c r="H399" i="29"/>
  <c r="H411" i="30"/>
  <c r="H376" i="30"/>
  <c r="H443" i="32"/>
  <c r="H372" i="32"/>
  <c r="H352" i="32"/>
  <c r="H303" i="32"/>
  <c r="H367" i="29"/>
  <c r="H300" i="29"/>
  <c r="H496" i="30"/>
  <c r="H492" i="30"/>
  <c r="H455" i="30"/>
  <c r="H440" i="30"/>
  <c r="H439" i="30"/>
  <c r="H431" i="30"/>
  <c r="H400" i="30"/>
  <c r="H392" i="30"/>
  <c r="H383" i="30"/>
  <c r="H355" i="30"/>
  <c r="H331" i="30"/>
  <c r="H320" i="30"/>
  <c r="H487" i="31"/>
  <c r="H472" i="32"/>
  <c r="H448" i="32"/>
  <c r="H436" i="32"/>
  <c r="H392" i="32"/>
  <c r="H391" i="32"/>
  <c r="H380" i="32"/>
  <c r="H379" i="32"/>
  <c r="H355" i="32"/>
  <c r="H344" i="32"/>
  <c r="H336" i="32"/>
  <c r="G297" i="20"/>
  <c r="H297" i="20" s="1"/>
  <c r="F11" i="23"/>
  <c r="F9" i="33"/>
  <c r="F12" i="22"/>
  <c r="F13" i="15"/>
  <c r="F11" i="14"/>
  <c r="G8" i="10"/>
  <c r="G8" i="5"/>
  <c r="F11" i="5"/>
  <c r="H151" i="22"/>
  <c r="F151" i="26"/>
  <c r="F151" i="23"/>
  <c r="F151" i="8"/>
  <c r="F151" i="5"/>
  <c r="F151" i="2"/>
  <c r="D11" i="3"/>
  <c r="D11" i="10"/>
  <c r="G11" i="10" s="1"/>
  <c r="D8" i="13"/>
  <c r="D11" i="22"/>
  <c r="G11" i="22" s="1"/>
  <c r="D8" i="6"/>
  <c r="D8" i="9"/>
  <c r="H154" i="34"/>
  <c r="H188" i="3"/>
  <c r="H153" i="4"/>
  <c r="H11" i="23"/>
  <c r="G151" i="6"/>
  <c r="H151" i="6" s="1"/>
  <c r="G11" i="6"/>
  <c r="H11" i="6" s="1"/>
  <c r="F151" i="25"/>
  <c r="F151" i="22"/>
  <c r="F151" i="1"/>
  <c r="D11" i="15"/>
  <c r="D11" i="19"/>
  <c r="H183" i="34"/>
  <c r="H197" i="6"/>
  <c r="H185" i="6"/>
  <c r="H233" i="7"/>
  <c r="H197" i="7"/>
  <c r="H270" i="8"/>
  <c r="H230" i="8"/>
  <c r="H194" i="8"/>
  <c r="H272" i="11"/>
  <c r="H233" i="13"/>
  <c r="H270" i="15"/>
  <c r="H222" i="16"/>
  <c r="H205" i="16"/>
  <c r="H276" i="19"/>
  <c r="H268" i="20"/>
  <c r="H266" i="20"/>
  <c r="H271" i="22"/>
  <c r="H278" i="25"/>
  <c r="H264" i="31"/>
  <c r="H281" i="32"/>
  <c r="H280" i="32"/>
  <c r="H225" i="31"/>
  <c r="H194" i="9"/>
  <c r="H220" i="10"/>
  <c r="H285" i="11"/>
  <c r="H284" i="11"/>
  <c r="H265" i="12"/>
  <c r="H278" i="14"/>
  <c r="H271" i="14"/>
  <c r="H270" i="14"/>
  <c r="H164" i="32"/>
  <c r="E12" i="6"/>
  <c r="H12" i="6" s="1"/>
  <c r="E11" i="22"/>
  <c r="H11" i="5"/>
  <c r="E12" i="17"/>
  <c r="E11" i="9"/>
  <c r="G11" i="9"/>
  <c r="H11" i="1"/>
  <c r="H151" i="13"/>
  <c r="E10" i="3"/>
  <c r="H10" i="3" s="1"/>
  <c r="E11" i="16"/>
  <c r="E12" i="32"/>
  <c r="H12" i="32" s="1"/>
  <c r="G8" i="1"/>
  <c r="H152" i="16"/>
  <c r="C11" i="8"/>
  <c r="C11" i="19"/>
  <c r="C11" i="28"/>
  <c r="E152" i="15"/>
  <c r="H152" i="15" s="1"/>
  <c r="E156" i="15"/>
  <c r="H156" i="15" s="1"/>
  <c r="E158" i="15"/>
  <c r="E176" i="15"/>
  <c r="H176" i="15" s="1"/>
  <c r="E186" i="15"/>
  <c r="H186" i="15" s="1"/>
  <c r="E244" i="15"/>
  <c r="H244" i="15" s="1"/>
  <c r="E159" i="15"/>
  <c r="H159" i="15" s="1"/>
  <c r="E167" i="15"/>
  <c r="H167" i="15" s="1"/>
  <c r="E177" i="15"/>
  <c r="H177" i="15" s="1"/>
  <c r="E239" i="15"/>
  <c r="H239" i="15" s="1"/>
  <c r="E257" i="15"/>
  <c r="H257" i="15" s="1"/>
  <c r="E214" i="16"/>
  <c r="H214" i="16" s="1"/>
  <c r="E156" i="16"/>
  <c r="H156" i="16" s="1"/>
  <c r="E158" i="16"/>
  <c r="H158" i="16" s="1"/>
  <c r="E237" i="16"/>
  <c r="H237" i="16" s="1"/>
  <c r="E169" i="16"/>
  <c r="H169" i="16" s="1"/>
  <c r="E182" i="16"/>
  <c r="E235" i="16"/>
  <c r="H235" i="16" s="1"/>
  <c r="E239" i="16"/>
  <c r="H239" i="16" s="1"/>
  <c r="E248" i="16"/>
  <c r="H248" i="16" s="1"/>
  <c r="E157" i="17"/>
  <c r="H157" i="17" s="1"/>
  <c r="E192" i="17"/>
  <c r="H192" i="17" s="1"/>
  <c r="E173" i="17"/>
  <c r="H173" i="17" s="1"/>
  <c r="E177" i="17"/>
  <c r="H177" i="17" s="1"/>
  <c r="E183" i="17"/>
  <c r="H183" i="17" s="1"/>
  <c r="E256" i="17"/>
  <c r="H256" i="17" s="1"/>
  <c r="E171" i="18"/>
  <c r="H171" i="18" s="1"/>
  <c r="E172" i="18"/>
  <c r="H172" i="18" s="1"/>
  <c r="E236" i="18"/>
  <c r="E261" i="18"/>
  <c r="H261" i="18" s="1"/>
  <c r="E161" i="18"/>
  <c r="H161" i="18" s="1"/>
  <c r="E188" i="18"/>
  <c r="E190" i="18"/>
  <c r="H190" i="18" s="1"/>
  <c r="E217" i="18"/>
  <c r="H217" i="18" s="1"/>
  <c r="E233" i="18"/>
  <c r="H233" i="18" s="1"/>
  <c r="E255" i="18"/>
  <c r="E262" i="18"/>
  <c r="H262" i="18" s="1"/>
  <c r="E270" i="18"/>
  <c r="H270" i="18" s="1"/>
  <c r="E274" i="18"/>
  <c r="H274" i="18" s="1"/>
  <c r="E280" i="18"/>
  <c r="H280" i="18" s="1"/>
  <c r="E287" i="18"/>
  <c r="H287" i="18" s="1"/>
  <c r="E263" i="18"/>
  <c r="H263" i="18" s="1"/>
  <c r="E180" i="18"/>
  <c r="E185" i="18"/>
  <c r="H185" i="18" s="1"/>
  <c r="E218" i="18"/>
  <c r="H218" i="18" s="1"/>
  <c r="E152" i="22"/>
  <c r="H152" i="22" s="1"/>
  <c r="E209" i="22"/>
  <c r="E219" i="22"/>
  <c r="H219" i="22" s="1"/>
  <c r="E237" i="22"/>
  <c r="H237" i="22" s="1"/>
  <c r="E266" i="22"/>
  <c r="H266" i="22" s="1"/>
  <c r="E197" i="22"/>
  <c r="H197" i="22" s="1"/>
  <c r="E198" i="22"/>
  <c r="H198" i="22" s="1"/>
  <c r="E228" i="22"/>
  <c r="H228" i="22" s="1"/>
  <c r="E276" i="22"/>
  <c r="H276" i="22" s="1"/>
  <c r="E226" i="22"/>
  <c r="H226" i="22" s="1"/>
  <c r="E274" i="22"/>
  <c r="H274" i="22" s="1"/>
  <c r="E223" i="22"/>
  <c r="H223" i="22" s="1"/>
  <c r="E245" i="22"/>
  <c r="H245" i="22" s="1"/>
  <c r="E259" i="22"/>
  <c r="E152" i="23"/>
  <c r="H152" i="23" s="1"/>
  <c r="E156" i="23"/>
  <c r="H156" i="23" s="1"/>
  <c r="E160" i="23"/>
  <c r="H160" i="23" s="1"/>
  <c r="E167" i="23"/>
  <c r="H167" i="23" s="1"/>
  <c r="E206" i="23"/>
  <c r="H206" i="23" s="1"/>
  <c r="E243" i="23"/>
  <c r="H243" i="23" s="1"/>
  <c r="E245" i="23"/>
  <c r="H245" i="23" s="1"/>
  <c r="E286" i="23"/>
  <c r="H286" i="23" s="1"/>
  <c r="E161" i="23"/>
  <c r="H161" i="23" s="1"/>
  <c r="E247" i="23"/>
  <c r="H247" i="23" s="1"/>
  <c r="E263" i="23"/>
  <c r="H263" i="23" s="1"/>
  <c r="E273" i="23"/>
  <c r="H273" i="23" s="1"/>
  <c r="E166" i="23"/>
  <c r="H166" i="23" s="1"/>
  <c r="E266" i="23"/>
  <c r="H266" i="23" s="1"/>
  <c r="E240" i="23"/>
  <c r="H240" i="23" s="1"/>
  <c r="E159" i="23"/>
  <c r="H159" i="23" s="1"/>
  <c r="E170" i="23"/>
  <c r="H170" i="23" s="1"/>
  <c r="E180" i="23"/>
  <c r="H180" i="23" s="1"/>
  <c r="E191" i="23"/>
  <c r="H191" i="23" s="1"/>
  <c r="E159" i="24"/>
  <c r="H159" i="24" s="1"/>
  <c r="E165" i="24"/>
  <c r="H165" i="24" s="1"/>
  <c r="E183" i="24"/>
  <c r="E187" i="24"/>
  <c r="H187" i="24" s="1"/>
  <c r="E203" i="24"/>
  <c r="H203" i="24" s="1"/>
  <c r="E205" i="24"/>
  <c r="H205" i="24" s="1"/>
  <c r="E208" i="24"/>
  <c r="H208" i="24" s="1"/>
  <c r="E268" i="24"/>
  <c r="H268" i="24" s="1"/>
  <c r="E174" i="24"/>
  <c r="H174" i="24" s="1"/>
  <c r="E212" i="24"/>
  <c r="H212" i="24" s="1"/>
  <c r="E216" i="24"/>
  <c r="E218" i="24"/>
  <c r="H218" i="24" s="1"/>
  <c r="E239" i="24"/>
  <c r="E249" i="24"/>
  <c r="H249" i="24" s="1"/>
  <c r="E259" i="24"/>
  <c r="H259" i="24" s="1"/>
  <c r="E273" i="24"/>
  <c r="H273" i="24" s="1"/>
  <c r="E178" i="24"/>
  <c r="H178" i="24" s="1"/>
  <c r="E237" i="24"/>
  <c r="H237" i="24" s="1"/>
  <c r="E277" i="24"/>
  <c r="H277" i="24" s="1"/>
  <c r="E228" i="24"/>
  <c r="H228" i="24" s="1"/>
  <c r="E231" i="24"/>
  <c r="H231" i="24" s="1"/>
  <c r="E158" i="24"/>
  <c r="H158" i="24" s="1"/>
  <c r="E182" i="24"/>
  <c r="H182" i="24" s="1"/>
  <c r="E266" i="24"/>
  <c r="H266" i="24" s="1"/>
  <c r="E152" i="25"/>
  <c r="H152" i="25" s="1"/>
  <c r="E200" i="25"/>
  <c r="H200" i="25" s="1"/>
  <c r="E216" i="25"/>
  <c r="H216" i="25" s="1"/>
  <c r="E231" i="25"/>
  <c r="E255" i="25"/>
  <c r="H255" i="25" s="1"/>
  <c r="E273" i="25"/>
  <c r="H273" i="25" s="1"/>
  <c r="E163" i="25"/>
  <c r="H163" i="25" s="1"/>
  <c r="E170" i="25"/>
  <c r="H170" i="25" s="1"/>
  <c r="E211" i="25"/>
  <c r="E218" i="25"/>
  <c r="E228" i="25"/>
  <c r="H228" i="25" s="1"/>
  <c r="E274" i="25"/>
  <c r="E283" i="25"/>
  <c r="H283" i="25" s="1"/>
  <c r="E257" i="25"/>
  <c r="H257" i="25" s="1"/>
  <c r="E179" i="25"/>
  <c r="H179" i="25" s="1"/>
  <c r="E158" i="26"/>
  <c r="H158" i="26" s="1"/>
  <c r="E160" i="26"/>
  <c r="H160" i="26" s="1"/>
  <c r="E189" i="26"/>
  <c r="H189" i="26" s="1"/>
  <c r="E198" i="26"/>
  <c r="H198" i="26" s="1"/>
  <c r="E212" i="26"/>
  <c r="H212" i="26" s="1"/>
  <c r="E231" i="26"/>
  <c r="H231" i="26" s="1"/>
  <c r="E262" i="26"/>
  <c r="H262" i="26" s="1"/>
  <c r="E286" i="26"/>
  <c r="H286" i="26" s="1"/>
  <c r="E161" i="26"/>
  <c r="H161" i="26" s="1"/>
  <c r="E179" i="26"/>
  <c r="H179" i="26" s="1"/>
  <c r="E211" i="26"/>
  <c r="H211" i="26" s="1"/>
  <c r="E264" i="26"/>
  <c r="H264" i="26" s="1"/>
  <c r="E281" i="26"/>
  <c r="H281" i="26" s="1"/>
  <c r="E184" i="26"/>
  <c r="H184" i="26" s="1"/>
  <c r="E215" i="26"/>
  <c r="H215" i="26" s="1"/>
  <c r="E228" i="26"/>
  <c r="H228" i="26" s="1"/>
  <c r="E258" i="26"/>
  <c r="H258" i="26" s="1"/>
  <c r="E280" i="26"/>
  <c r="H280" i="26" s="1"/>
  <c r="E259" i="26"/>
  <c r="H259" i="26" s="1"/>
  <c r="E152" i="27"/>
  <c r="H152" i="27" s="1"/>
  <c r="E167" i="27"/>
  <c r="H167" i="27" s="1"/>
  <c r="E172" i="27"/>
  <c r="H172" i="27" s="1"/>
  <c r="E242" i="27"/>
  <c r="H242" i="27" s="1"/>
  <c r="E246" i="27"/>
  <c r="H246" i="27" s="1"/>
  <c r="E230" i="27"/>
  <c r="H230" i="27" s="1"/>
  <c r="E274" i="27"/>
  <c r="H274" i="27" s="1"/>
  <c r="E276" i="27"/>
  <c r="H276" i="27" s="1"/>
  <c r="E283" i="27"/>
  <c r="H283" i="27" s="1"/>
  <c r="E277" i="33"/>
  <c r="H277" i="33" s="1"/>
  <c r="E269" i="33"/>
  <c r="H269" i="33" s="1"/>
  <c r="H288" i="34"/>
  <c r="H264" i="34"/>
  <c r="E248" i="34"/>
  <c r="H248" i="34" s="1"/>
  <c r="H245" i="34"/>
  <c r="H234" i="34"/>
  <c r="H229" i="34"/>
  <c r="H220" i="34"/>
  <c r="E208" i="34"/>
  <c r="H208" i="34" s="1"/>
  <c r="H198" i="34"/>
  <c r="H186" i="34"/>
  <c r="H176" i="34"/>
  <c r="H175" i="34"/>
  <c r="H170" i="34"/>
  <c r="H163" i="34"/>
  <c r="H153" i="34"/>
  <c r="H277" i="1"/>
  <c r="H258" i="1"/>
  <c r="H257" i="1"/>
  <c r="E235" i="1"/>
  <c r="H235" i="1" s="1"/>
  <c r="H216" i="1"/>
  <c r="H185" i="1"/>
  <c r="E257" i="2"/>
  <c r="E251" i="2"/>
  <c r="E217" i="2"/>
  <c r="H217" i="2" s="1"/>
  <c r="E212" i="2"/>
  <c r="H212" i="2" s="1"/>
  <c r="E200" i="2"/>
  <c r="H200" i="2" s="1"/>
  <c r="E287" i="3"/>
  <c r="H287" i="3" s="1"/>
  <c r="H274" i="3"/>
  <c r="E259" i="3"/>
  <c r="H259" i="3" s="1"/>
  <c r="H241" i="3"/>
  <c r="E228" i="3"/>
  <c r="H228" i="3" s="1"/>
  <c r="E170" i="3"/>
  <c r="H170" i="3" s="1"/>
  <c r="H288" i="4"/>
  <c r="H255" i="4"/>
  <c r="E239" i="4"/>
  <c r="H239" i="4" s="1"/>
  <c r="E219" i="4"/>
  <c r="H219" i="4" s="1"/>
  <c r="H181" i="4"/>
  <c r="H151" i="27"/>
  <c r="H151" i="23"/>
  <c r="G11" i="8"/>
  <c r="E172" i="8"/>
  <c r="H172" i="8" s="1"/>
  <c r="E185" i="8"/>
  <c r="H185" i="8" s="1"/>
  <c r="E242" i="8"/>
  <c r="H242" i="8" s="1"/>
  <c r="E246" i="8"/>
  <c r="H246" i="8" s="1"/>
  <c r="E248" i="8"/>
  <c r="H248" i="8" s="1"/>
  <c r="E250" i="8"/>
  <c r="E287" i="8"/>
  <c r="H287" i="8" s="1"/>
  <c r="E154" i="8"/>
  <c r="H154" i="8" s="1"/>
  <c r="E187" i="8"/>
  <c r="H187" i="8" s="1"/>
  <c r="E201" i="8"/>
  <c r="H201" i="8" s="1"/>
  <c r="E228" i="8"/>
  <c r="H228" i="8" s="1"/>
  <c r="E240" i="8"/>
  <c r="H240" i="8" s="1"/>
  <c r="E254" i="8"/>
  <c r="H254" i="8" s="1"/>
  <c r="E257" i="8"/>
  <c r="H257" i="8" s="1"/>
  <c r="E179" i="8"/>
  <c r="H179" i="8" s="1"/>
  <c r="E211" i="8"/>
  <c r="H211" i="8" s="1"/>
  <c r="E184" i="9"/>
  <c r="H184" i="9" s="1"/>
  <c r="E189" i="9"/>
  <c r="H189" i="9" s="1"/>
  <c r="E197" i="9"/>
  <c r="E213" i="9"/>
  <c r="H213" i="9" s="1"/>
  <c r="E228" i="9"/>
  <c r="H228" i="9" s="1"/>
  <c r="E248" i="9"/>
  <c r="H248" i="9" s="1"/>
  <c r="E162" i="9"/>
  <c r="E201" i="9"/>
  <c r="E255" i="9"/>
  <c r="H255" i="9" s="1"/>
  <c r="E211" i="9"/>
  <c r="H211" i="9" s="1"/>
  <c r="E254" i="9"/>
  <c r="H254" i="9" s="1"/>
  <c r="E235" i="9"/>
  <c r="H235" i="9" s="1"/>
  <c r="E239" i="9"/>
  <c r="H239" i="9" s="1"/>
  <c r="E167" i="10"/>
  <c r="E185" i="10"/>
  <c r="H185" i="10" s="1"/>
  <c r="E160" i="10"/>
  <c r="H160" i="10" s="1"/>
  <c r="E166" i="10"/>
  <c r="E242" i="10"/>
  <c r="E255" i="10"/>
  <c r="E278" i="10"/>
  <c r="H278" i="10" s="1"/>
  <c r="E286" i="10"/>
  <c r="E162" i="10"/>
  <c r="E192" i="10"/>
  <c r="H192" i="10" s="1"/>
  <c r="E211" i="10"/>
  <c r="H211" i="10" s="1"/>
  <c r="E236" i="10"/>
  <c r="H236" i="10" s="1"/>
  <c r="E263" i="10"/>
  <c r="H263" i="10" s="1"/>
  <c r="E265" i="10"/>
  <c r="E264" i="10"/>
  <c r="E234" i="11"/>
  <c r="H234" i="11" s="1"/>
  <c r="E242" i="11"/>
  <c r="H242" i="11" s="1"/>
  <c r="E266" i="11"/>
  <c r="H266" i="11" s="1"/>
  <c r="E173" i="11"/>
  <c r="E222" i="11"/>
  <c r="H222" i="11" s="1"/>
  <c r="E223" i="11"/>
  <c r="H223" i="11" s="1"/>
  <c r="E257" i="11"/>
  <c r="H257" i="11" s="1"/>
  <c r="E160" i="11"/>
  <c r="H160" i="11" s="1"/>
  <c r="E187" i="11"/>
  <c r="H187" i="11" s="1"/>
  <c r="E230" i="11"/>
  <c r="E160" i="12"/>
  <c r="H160" i="12" s="1"/>
  <c r="E179" i="12"/>
  <c r="H179" i="12" s="1"/>
  <c r="E203" i="12"/>
  <c r="H203" i="12" s="1"/>
  <c r="E213" i="12"/>
  <c r="E231" i="12"/>
  <c r="H231" i="12" s="1"/>
  <c r="E167" i="12"/>
  <c r="H167" i="12" s="1"/>
  <c r="E193" i="12"/>
  <c r="H193" i="12" s="1"/>
  <c r="E254" i="12"/>
  <c r="H254" i="12" s="1"/>
  <c r="E257" i="12"/>
  <c r="H257" i="12" s="1"/>
  <c r="E263" i="12"/>
  <c r="H263" i="12" s="1"/>
  <c r="E161" i="12"/>
  <c r="H161" i="12" s="1"/>
  <c r="E170" i="12"/>
  <c r="H170" i="12" s="1"/>
  <c r="E205" i="12"/>
  <c r="H205" i="12" s="1"/>
  <c r="E223" i="12"/>
  <c r="H223" i="12" s="1"/>
  <c r="E226" i="12"/>
  <c r="H226" i="12" s="1"/>
  <c r="E273" i="12"/>
  <c r="E168" i="13"/>
  <c r="H168" i="13" s="1"/>
  <c r="E188" i="13"/>
  <c r="H188" i="13" s="1"/>
  <c r="E191" i="13"/>
  <c r="H191" i="13" s="1"/>
  <c r="E211" i="13"/>
  <c r="H211" i="13" s="1"/>
  <c r="E234" i="13"/>
  <c r="E252" i="13"/>
  <c r="H252" i="13" s="1"/>
  <c r="E154" i="13"/>
  <c r="H154" i="13" s="1"/>
  <c r="E220" i="13"/>
  <c r="H220" i="13" s="1"/>
  <c r="E258" i="13"/>
  <c r="H258" i="13" s="1"/>
  <c r="E265" i="13"/>
  <c r="H265" i="13" s="1"/>
  <c r="E160" i="13"/>
  <c r="H160" i="13" s="1"/>
  <c r="E172" i="13"/>
  <c r="E257" i="13"/>
  <c r="H257" i="13" s="1"/>
  <c r="E279" i="13"/>
  <c r="H279" i="13" s="1"/>
  <c r="E151" i="14"/>
  <c r="E154" i="14"/>
  <c r="H154" i="14" s="1"/>
  <c r="E168" i="14"/>
  <c r="H168" i="14" s="1"/>
  <c r="E187" i="14"/>
  <c r="H187" i="14" s="1"/>
  <c r="E246" i="14"/>
  <c r="H246" i="14" s="1"/>
  <c r="E251" i="14"/>
  <c r="H251" i="14" s="1"/>
  <c r="E262" i="14"/>
  <c r="H262" i="14" s="1"/>
  <c r="E265" i="14"/>
  <c r="H265" i="14" s="1"/>
  <c r="E288" i="14"/>
  <c r="E153" i="14"/>
  <c r="H153" i="14" s="1"/>
  <c r="E189" i="14"/>
  <c r="E240" i="14"/>
  <c r="H240" i="14" s="1"/>
  <c r="E245" i="14"/>
  <c r="H245" i="14" s="1"/>
  <c r="E180" i="14"/>
  <c r="H180" i="14" s="1"/>
  <c r="E188" i="14"/>
  <c r="H188" i="14" s="1"/>
  <c r="E219" i="14"/>
  <c r="H219" i="14" s="1"/>
  <c r="E222" i="14"/>
  <c r="H222" i="14" s="1"/>
  <c r="E227" i="14"/>
  <c r="H227" i="14" s="1"/>
  <c r="E254" i="14"/>
  <c r="H254" i="14" s="1"/>
  <c r="E257" i="14"/>
  <c r="H257" i="14" s="1"/>
  <c r="E272" i="14"/>
  <c r="H272" i="14" s="1"/>
  <c r="E277" i="14"/>
  <c r="H277" i="14" s="1"/>
  <c r="E152" i="19"/>
  <c r="H152" i="19" s="1"/>
  <c r="E155" i="19"/>
  <c r="H155" i="19" s="1"/>
  <c r="E182" i="19"/>
  <c r="H182" i="19" s="1"/>
  <c r="E200" i="19"/>
  <c r="H200" i="19" s="1"/>
  <c r="E203" i="19"/>
  <c r="H203" i="19" s="1"/>
  <c r="E176" i="19"/>
  <c r="H176" i="19" s="1"/>
  <c r="E233" i="19"/>
  <c r="H233" i="19" s="1"/>
  <c r="E262" i="19"/>
  <c r="H262" i="19" s="1"/>
  <c r="E223" i="19"/>
  <c r="H223" i="19" s="1"/>
  <c r="E245" i="19"/>
  <c r="H245" i="19" s="1"/>
  <c r="E193" i="19"/>
  <c r="H193" i="19" s="1"/>
  <c r="E211" i="19"/>
  <c r="E216" i="19"/>
  <c r="E272" i="19"/>
  <c r="H272" i="19" s="1"/>
  <c r="E152" i="28"/>
  <c r="H152" i="28" s="1"/>
  <c r="E207" i="28"/>
  <c r="H207" i="28" s="1"/>
  <c r="E269" i="28"/>
  <c r="H269" i="28" s="1"/>
  <c r="E285" i="28"/>
  <c r="H285" i="28" s="1"/>
  <c r="E287" i="28"/>
  <c r="E255" i="28"/>
  <c r="E277" i="28"/>
  <c r="H277" i="28" s="1"/>
  <c r="E155" i="28"/>
  <c r="H155" i="28" s="1"/>
  <c r="E278" i="28"/>
  <c r="E284" i="28"/>
  <c r="H284" i="28" s="1"/>
  <c r="E180" i="29"/>
  <c r="H180" i="29" s="1"/>
  <c r="E184" i="29"/>
  <c r="H184" i="29" s="1"/>
  <c r="E199" i="29"/>
  <c r="E254" i="29"/>
  <c r="H254" i="29" s="1"/>
  <c r="E193" i="29"/>
  <c r="H193" i="29" s="1"/>
  <c r="E217" i="29"/>
  <c r="H217" i="29" s="1"/>
  <c r="E243" i="29"/>
  <c r="H243" i="29" s="1"/>
  <c r="E181" i="29"/>
  <c r="H181" i="29" s="1"/>
  <c r="E207" i="29"/>
  <c r="H207" i="29" s="1"/>
  <c r="E209" i="29"/>
  <c r="H209" i="29" s="1"/>
  <c r="E211" i="29"/>
  <c r="H211" i="29" s="1"/>
  <c r="E255" i="29"/>
  <c r="E270" i="29"/>
  <c r="H270" i="29" s="1"/>
  <c r="E173" i="30"/>
  <c r="H173" i="30" s="1"/>
  <c r="E175" i="30"/>
  <c r="H175" i="30" s="1"/>
  <c r="E176" i="30"/>
  <c r="H176" i="30" s="1"/>
  <c r="E228" i="30"/>
  <c r="H228" i="30" s="1"/>
  <c r="E160" i="30"/>
  <c r="H160" i="30" s="1"/>
  <c r="E216" i="30"/>
  <c r="H216" i="30" s="1"/>
  <c r="E240" i="30"/>
  <c r="H240" i="30" s="1"/>
  <c r="E248" i="30"/>
  <c r="H248" i="30" s="1"/>
  <c r="E252" i="30"/>
  <c r="H252" i="30" s="1"/>
  <c r="E229" i="30"/>
  <c r="H229" i="30" s="1"/>
  <c r="E182" i="30"/>
  <c r="E180" i="31"/>
  <c r="H180" i="31" s="1"/>
  <c r="E187" i="31"/>
  <c r="H187" i="31" s="1"/>
  <c r="E212" i="31"/>
  <c r="E217" i="31"/>
  <c r="H217" i="31" s="1"/>
  <c r="E227" i="31"/>
  <c r="H227" i="31" s="1"/>
  <c r="E255" i="31"/>
  <c r="H255" i="31" s="1"/>
  <c r="E261" i="31"/>
  <c r="E263" i="31"/>
  <c r="H263" i="31" s="1"/>
  <c r="E278" i="31"/>
  <c r="H278" i="31" s="1"/>
  <c r="E279" i="31"/>
  <c r="H279" i="31" s="1"/>
  <c r="E277" i="31"/>
  <c r="H277" i="31" s="1"/>
  <c r="E181" i="32"/>
  <c r="H181" i="32" s="1"/>
  <c r="E208" i="32"/>
  <c r="H208" i="32" s="1"/>
  <c r="E237" i="32"/>
  <c r="E245" i="32"/>
  <c r="H245" i="32" s="1"/>
  <c r="E197" i="32"/>
  <c r="E211" i="32"/>
  <c r="H211" i="32" s="1"/>
  <c r="E216" i="32"/>
  <c r="H216" i="32" s="1"/>
  <c r="E246" i="32"/>
  <c r="H246" i="32" s="1"/>
  <c r="E249" i="32"/>
  <c r="H249" i="32" s="1"/>
  <c r="E234" i="32"/>
  <c r="H234" i="32" s="1"/>
  <c r="E247" i="32"/>
  <c r="H247" i="32" s="1"/>
  <c r="E152" i="30"/>
  <c r="H152" i="30" s="1"/>
  <c r="E216" i="34"/>
  <c r="E209" i="34"/>
  <c r="E165" i="34"/>
  <c r="H165" i="34" s="1"/>
  <c r="E276" i="2"/>
  <c r="H276" i="2" s="1"/>
  <c r="E282" i="3"/>
  <c r="E251" i="3"/>
  <c r="E199" i="3"/>
  <c r="H199" i="3" s="1"/>
  <c r="E266" i="4"/>
  <c r="H266" i="4" s="1"/>
  <c r="E206" i="4"/>
  <c r="H206" i="4" s="1"/>
  <c r="E169" i="4"/>
  <c r="E152" i="2"/>
  <c r="H152" i="2" s="1"/>
  <c r="E161" i="2"/>
  <c r="H161" i="2" s="1"/>
  <c r="E190" i="2"/>
  <c r="E260" i="2"/>
  <c r="H260" i="2" s="1"/>
  <c r="E267" i="2"/>
  <c r="H267" i="2" s="1"/>
  <c r="E272" i="2"/>
  <c r="H272" i="2" s="1"/>
  <c r="E279" i="2"/>
  <c r="H279" i="2" s="1"/>
  <c r="E219" i="3"/>
  <c r="H219" i="3" s="1"/>
  <c r="E223" i="3"/>
  <c r="H223" i="3" s="1"/>
  <c r="E246" i="3"/>
  <c r="H246" i="3" s="1"/>
  <c r="E281" i="3"/>
  <c r="H281" i="3" s="1"/>
  <c r="E152" i="4"/>
  <c r="H152" i="4" s="1"/>
  <c r="E156" i="4"/>
  <c r="H156" i="4" s="1"/>
  <c r="E167" i="4"/>
  <c r="H167" i="4" s="1"/>
  <c r="E210" i="4"/>
  <c r="H210" i="4" s="1"/>
  <c r="E171" i="5"/>
  <c r="H171" i="5" s="1"/>
  <c r="E184" i="5"/>
  <c r="H184" i="5" s="1"/>
  <c r="E211" i="5"/>
  <c r="H211" i="5" s="1"/>
  <c r="E153" i="5"/>
  <c r="E167" i="5"/>
  <c r="H167" i="5" s="1"/>
  <c r="E199" i="5"/>
  <c r="H199" i="5" s="1"/>
  <c r="E222" i="5"/>
  <c r="H222" i="5" s="1"/>
  <c r="E270" i="5"/>
  <c r="H270" i="5" s="1"/>
  <c r="E157" i="6"/>
  <c r="H157" i="6" s="1"/>
  <c r="E174" i="6"/>
  <c r="H174" i="6" s="1"/>
  <c r="E208" i="6"/>
  <c r="H208" i="6" s="1"/>
  <c r="E177" i="6"/>
  <c r="H177" i="6" s="1"/>
  <c r="E186" i="6"/>
  <c r="E244" i="6"/>
  <c r="H244" i="6" s="1"/>
  <c r="E248" i="6"/>
  <c r="H248" i="6" s="1"/>
  <c r="E273" i="6"/>
  <c r="E165" i="6"/>
  <c r="E168" i="6"/>
  <c r="H168" i="6" s="1"/>
  <c r="E176" i="6"/>
  <c r="H176" i="6" s="1"/>
  <c r="E228" i="6"/>
  <c r="H228" i="6" s="1"/>
  <c r="E232" i="6"/>
  <c r="H232" i="6" s="1"/>
  <c r="E235" i="6"/>
  <c r="H235" i="6" s="1"/>
  <c r="E286" i="6"/>
  <c r="H286" i="6" s="1"/>
  <c r="E183" i="7"/>
  <c r="H183" i="7" s="1"/>
  <c r="E187" i="7"/>
  <c r="H187" i="7" s="1"/>
  <c r="E219" i="7"/>
  <c r="H219" i="7" s="1"/>
  <c r="E195" i="7"/>
  <c r="H195" i="7" s="1"/>
  <c r="E204" i="7"/>
  <c r="H204" i="7" s="1"/>
  <c r="E218" i="7"/>
  <c r="E222" i="7"/>
  <c r="E227" i="7"/>
  <c r="H227" i="7" s="1"/>
  <c r="E254" i="7"/>
  <c r="E257" i="7"/>
  <c r="H257" i="7" s="1"/>
  <c r="E270" i="7"/>
  <c r="H270" i="7" s="1"/>
  <c r="E288" i="7"/>
  <c r="H288" i="7" s="1"/>
  <c r="E210" i="7"/>
  <c r="H210" i="7" s="1"/>
  <c r="E215" i="7"/>
  <c r="H215" i="7" s="1"/>
  <c r="E217" i="7"/>
  <c r="E220" i="7"/>
  <c r="H220" i="7" s="1"/>
  <c r="E273" i="7"/>
  <c r="H273" i="7" s="1"/>
  <c r="E283" i="7"/>
  <c r="H283" i="7" s="1"/>
  <c r="G151" i="14"/>
  <c r="H151" i="14" s="1"/>
  <c r="E152" i="21"/>
  <c r="H152" i="21" s="1"/>
  <c r="E167" i="21"/>
  <c r="E204" i="21"/>
  <c r="H204" i="21" s="1"/>
  <c r="E226" i="21"/>
  <c r="H226" i="21" s="1"/>
  <c r="E231" i="21"/>
  <c r="H231" i="21" s="1"/>
  <c r="E233" i="21"/>
  <c r="H233" i="21" s="1"/>
  <c r="E242" i="21"/>
  <c r="H242" i="21" s="1"/>
  <c r="E252" i="21"/>
  <c r="E223" i="21"/>
  <c r="H223" i="21" s="1"/>
  <c r="E257" i="21"/>
  <c r="H257" i="21" s="1"/>
  <c r="E267" i="21"/>
  <c r="H267" i="21" s="1"/>
  <c r="E205" i="21"/>
  <c r="E210" i="21"/>
  <c r="E212" i="21"/>
  <c r="H212" i="21" s="1"/>
  <c r="E216" i="21"/>
  <c r="H216" i="21" s="1"/>
  <c r="E230" i="21"/>
  <c r="E228" i="21"/>
  <c r="H228" i="21" s="1"/>
  <c r="G151" i="28"/>
  <c r="H151" i="28" s="1"/>
  <c r="E152" i="32"/>
  <c r="H152" i="32" s="1"/>
  <c r="H281" i="34"/>
  <c r="H241" i="34"/>
  <c r="H205" i="34"/>
  <c r="H202" i="34"/>
  <c r="E196" i="34"/>
  <c r="H196" i="34" s="1"/>
  <c r="E193" i="34"/>
  <c r="H193" i="34" s="1"/>
  <c r="H167" i="34"/>
  <c r="H166" i="34"/>
  <c r="H160" i="34"/>
  <c r="H286" i="1"/>
  <c r="H271" i="1"/>
  <c r="H252" i="1"/>
  <c r="H228" i="1"/>
  <c r="H227" i="1"/>
  <c r="H199" i="1"/>
  <c r="H198" i="1"/>
  <c r="H174" i="1"/>
  <c r="H170" i="1"/>
  <c r="E241" i="2"/>
  <c r="E199" i="2"/>
  <c r="E184" i="2"/>
  <c r="H184" i="2" s="1"/>
  <c r="E267" i="3"/>
  <c r="H267" i="3" s="1"/>
  <c r="E242" i="3"/>
  <c r="H242" i="3" s="1"/>
  <c r="H206" i="3"/>
  <c r="H205" i="3"/>
  <c r="H193" i="3"/>
  <c r="H283" i="4"/>
  <c r="H267" i="4"/>
  <c r="E253" i="4"/>
  <c r="H253" i="4" s="1"/>
  <c r="H248" i="4"/>
  <c r="E214" i="4"/>
  <c r="H214" i="4" s="1"/>
  <c r="E175" i="4"/>
  <c r="H175" i="4" s="1"/>
  <c r="E257" i="5"/>
  <c r="E251" i="5"/>
  <c r="H251" i="5" s="1"/>
  <c r="H280" i="1"/>
  <c r="H265" i="1"/>
  <c r="H264" i="1"/>
  <c r="H255" i="1"/>
  <c r="H239" i="1"/>
  <c r="H233" i="1"/>
  <c r="H225" i="1"/>
  <c r="H210" i="1"/>
  <c r="H209" i="1"/>
  <c r="H204" i="1"/>
  <c r="H194" i="1"/>
  <c r="H179" i="1"/>
  <c r="H175" i="1"/>
  <c r="H164" i="1"/>
  <c r="H154" i="1"/>
  <c r="H153" i="1"/>
  <c r="H269" i="2"/>
  <c r="H257" i="2"/>
  <c r="H288" i="3"/>
  <c r="H277" i="3"/>
  <c r="H269" i="3"/>
  <c r="H215" i="3"/>
  <c r="H200" i="3"/>
  <c r="H189" i="3"/>
  <c r="H155" i="3"/>
  <c r="H286" i="4"/>
  <c r="H271" i="4"/>
  <c r="H270" i="4"/>
  <c r="H264" i="4"/>
  <c r="H251" i="4"/>
  <c r="H240" i="4"/>
  <c r="H222" i="4"/>
  <c r="H194" i="4"/>
  <c r="H185" i="4"/>
  <c r="H241" i="5"/>
  <c r="H282" i="6"/>
  <c r="H241" i="6"/>
  <c r="H222" i="6"/>
  <c r="H221" i="6"/>
  <c r="H210" i="6"/>
  <c r="H194" i="6"/>
  <c r="H285" i="7"/>
  <c r="H222" i="7"/>
  <c r="H161" i="7"/>
  <c r="H278" i="8"/>
  <c r="H241" i="8"/>
  <c r="H218" i="8"/>
  <c r="H189" i="8"/>
  <c r="H219" i="9"/>
  <c r="H204" i="9"/>
  <c r="H200" i="9"/>
  <c r="H197" i="9"/>
  <c r="H180" i="9"/>
  <c r="H171" i="9"/>
  <c r="H161" i="9"/>
  <c r="H276" i="10"/>
  <c r="H260" i="10"/>
  <c r="H198" i="6"/>
  <c r="H250" i="8"/>
  <c r="H274" i="9"/>
  <c r="H261" i="9"/>
  <c r="H255" i="10"/>
  <c r="H233" i="10"/>
  <c r="H200" i="10"/>
  <c r="H188" i="10"/>
  <c r="H166" i="10"/>
  <c r="H155" i="10"/>
  <c r="H277" i="11"/>
  <c r="H276" i="11"/>
  <c r="H233" i="11"/>
  <c r="H206" i="11"/>
  <c r="H170" i="11"/>
  <c r="H233" i="12"/>
  <c r="H202" i="12"/>
  <c r="H226" i="13"/>
  <c r="H207" i="13"/>
  <c r="H287" i="14"/>
  <c r="H286" i="14"/>
  <c r="H279" i="14"/>
  <c r="H264" i="14"/>
  <c r="H234" i="14"/>
  <c r="H233" i="14"/>
  <c r="H198" i="14"/>
  <c r="H277" i="16"/>
  <c r="H206" i="16"/>
  <c r="H223" i="17"/>
  <c r="H207" i="19"/>
  <c r="H222" i="9"/>
  <c r="H153" i="9"/>
  <c r="H282" i="10"/>
  <c r="H267" i="10"/>
  <c r="H225" i="10"/>
  <c r="H212" i="10"/>
  <c r="H195" i="10"/>
  <c r="H194" i="10"/>
  <c r="H190" i="10"/>
  <c r="H167" i="10"/>
  <c r="H286" i="11"/>
  <c r="H280" i="11"/>
  <c r="H274" i="11"/>
  <c r="H264" i="11"/>
  <c r="H263" i="11"/>
  <c r="H218" i="11"/>
  <c r="H185" i="12"/>
  <c r="H162" i="10"/>
  <c r="H222" i="13"/>
  <c r="H200" i="13"/>
  <c r="H274" i="14"/>
  <c r="H194" i="14"/>
  <c r="H193" i="14"/>
  <c r="H273" i="15"/>
  <c r="H241" i="15"/>
  <c r="H225" i="15"/>
  <c r="H201" i="15"/>
  <c r="H198" i="15"/>
  <c r="H190" i="15"/>
  <c r="H161" i="15"/>
  <c r="H285" i="16"/>
  <c r="H282" i="16"/>
  <c r="H257" i="16"/>
  <c r="H242" i="16"/>
  <c r="H210" i="16"/>
  <c r="H201" i="16"/>
  <c r="H155" i="16"/>
  <c r="H287" i="17"/>
  <c r="H272" i="17"/>
  <c r="H271" i="17"/>
  <c r="H267" i="17"/>
  <c r="H261" i="17"/>
  <c r="H254" i="17"/>
  <c r="H253" i="17"/>
  <c r="H248" i="17"/>
  <c r="H237" i="17"/>
  <c r="H231" i="17"/>
  <c r="H208" i="17"/>
  <c r="H207" i="17"/>
  <c r="H179" i="17"/>
  <c r="H156" i="17"/>
  <c r="H260" i="18"/>
  <c r="H227" i="18"/>
  <c r="H199" i="18"/>
  <c r="H279" i="19"/>
  <c r="H260" i="19"/>
  <c r="H216" i="19"/>
  <c r="H188" i="19"/>
  <c r="H239" i="20"/>
  <c r="H233" i="20"/>
  <c r="H219" i="20"/>
  <c r="H212" i="20"/>
  <c r="H250" i="21"/>
  <c r="H205" i="21"/>
  <c r="H272" i="22"/>
  <c r="H265" i="22"/>
  <c r="H264" i="22"/>
  <c r="H282" i="25"/>
  <c r="H211" i="24"/>
  <c r="H168" i="17"/>
  <c r="H267" i="18"/>
  <c r="H215" i="18"/>
  <c r="H191" i="18"/>
  <c r="H188" i="18"/>
  <c r="H287" i="19"/>
  <c r="H284" i="19"/>
  <c r="H251" i="19"/>
  <c r="H275" i="20"/>
  <c r="H270" i="20"/>
  <c r="H218" i="20"/>
  <c r="H206" i="20"/>
  <c r="H190" i="20"/>
  <c r="H161" i="20"/>
  <c r="H288" i="21"/>
  <c r="H252" i="21"/>
  <c r="H198" i="21"/>
  <c r="H237" i="32"/>
  <c r="H217" i="22"/>
  <c r="H194" i="22"/>
  <c r="H190" i="24"/>
  <c r="H270" i="25"/>
  <c r="H278" i="28"/>
  <c r="H182" i="30"/>
  <c r="H204" i="32"/>
  <c r="H215" i="19"/>
  <c r="H180" i="19"/>
  <c r="H167" i="19"/>
  <c r="H288" i="20"/>
  <c r="H279" i="20"/>
  <c r="H278" i="20"/>
  <c r="H273" i="20"/>
  <c r="H258" i="20"/>
  <c r="H257" i="20"/>
  <c r="H252" i="20"/>
  <c r="H242" i="20"/>
  <c r="H226" i="20"/>
  <c r="H225" i="20"/>
  <c r="H220" i="20"/>
  <c r="H202" i="20"/>
  <c r="H184" i="20"/>
  <c r="H183" i="20"/>
  <c r="H179" i="20"/>
  <c r="H169" i="20"/>
  <c r="H168" i="20"/>
  <c r="H162" i="20"/>
  <c r="H158" i="20"/>
  <c r="H154" i="20"/>
  <c r="H281" i="21"/>
  <c r="H270" i="21"/>
  <c r="H265" i="21"/>
  <c r="H260" i="21"/>
  <c r="H185" i="21"/>
  <c r="H184" i="21"/>
  <c r="H160" i="21"/>
  <c r="H284" i="22"/>
  <c r="H283" i="22"/>
  <c r="H278" i="22"/>
  <c r="H260" i="22"/>
  <c r="H259" i="22"/>
  <c r="H233" i="22"/>
  <c r="H230" i="22"/>
  <c r="H255" i="24"/>
  <c r="H245" i="24"/>
  <c r="H230" i="24"/>
  <c r="H199" i="24"/>
  <c r="H179" i="24"/>
  <c r="H275" i="25"/>
  <c r="H274" i="25"/>
  <c r="H221" i="25"/>
  <c r="H218" i="25"/>
  <c r="H195" i="25"/>
  <c r="H168" i="25"/>
  <c r="H171" i="28"/>
  <c r="H231" i="30"/>
  <c r="H264" i="32"/>
  <c r="H252" i="32"/>
  <c r="H233" i="32"/>
  <c r="H162" i="25"/>
  <c r="H265" i="27"/>
  <c r="H255" i="27"/>
  <c r="H233" i="27"/>
  <c r="H217" i="27"/>
  <c r="H204" i="27"/>
  <c r="H191" i="27"/>
  <c r="H275" i="28"/>
  <c r="H250" i="30"/>
  <c r="H239" i="30"/>
  <c r="H198" i="30"/>
  <c r="H161" i="30"/>
  <c r="H153" i="30"/>
  <c r="H288" i="32"/>
  <c r="H285" i="32"/>
  <c r="H276" i="32"/>
  <c r="H273" i="32"/>
  <c r="H265" i="32"/>
  <c r="H257" i="32"/>
  <c r="H236" i="32"/>
  <c r="H228" i="32"/>
  <c r="H212" i="32"/>
  <c r="H192" i="32"/>
  <c r="H185" i="32"/>
  <c r="H169" i="32"/>
  <c r="H156" i="32"/>
  <c r="F11" i="31"/>
  <c r="G8" i="24"/>
  <c r="F10" i="10"/>
  <c r="F13" i="5"/>
  <c r="F12" i="5"/>
  <c r="F71" i="12"/>
  <c r="D8" i="12"/>
  <c r="F70" i="12"/>
  <c r="D10" i="26"/>
  <c r="G10" i="26" s="1"/>
  <c r="H10" i="26" s="1"/>
  <c r="F70" i="26"/>
  <c r="D10" i="4"/>
  <c r="G10" i="4" s="1"/>
  <c r="H10" i="4" s="1"/>
  <c r="F70" i="4"/>
  <c r="D8" i="7"/>
  <c r="G8" i="7" s="1"/>
  <c r="F70" i="7"/>
  <c r="D10" i="18"/>
  <c r="F10" i="18" s="1"/>
  <c r="F70" i="18"/>
  <c r="F12" i="31"/>
  <c r="H88" i="34"/>
  <c r="H112" i="1"/>
  <c r="H111" i="1"/>
  <c r="H122" i="11"/>
  <c r="H90" i="15"/>
  <c r="H145" i="16"/>
  <c r="H132" i="20"/>
  <c r="H124" i="20"/>
  <c r="F11" i="17"/>
  <c r="H71" i="12"/>
  <c r="G70" i="26"/>
  <c r="H70" i="26" s="1"/>
  <c r="H142" i="34"/>
  <c r="H106" i="1"/>
  <c r="H104" i="1"/>
  <c r="H90" i="2"/>
  <c r="H102" i="6"/>
  <c r="H138" i="12"/>
  <c r="H133" i="12"/>
  <c r="H107" i="15"/>
  <c r="H138" i="17"/>
  <c r="H121" i="17"/>
  <c r="H111" i="23"/>
  <c r="H110" i="23"/>
  <c r="H101" i="23"/>
  <c r="H128" i="30"/>
  <c r="H70" i="18"/>
  <c r="E13" i="6"/>
  <c r="H13" i="6" s="1"/>
  <c r="E13" i="2"/>
  <c r="H13" i="2" s="1"/>
  <c r="E10" i="22"/>
  <c r="E9" i="6"/>
  <c r="H70" i="28"/>
  <c r="H70" i="10"/>
  <c r="E10" i="25"/>
  <c r="E9" i="25"/>
  <c r="H9" i="25" s="1"/>
  <c r="G10" i="29"/>
  <c r="H10" i="29" s="1"/>
  <c r="E91" i="10"/>
  <c r="H91" i="10" s="1"/>
  <c r="E95" i="10"/>
  <c r="E108" i="10"/>
  <c r="E136" i="10"/>
  <c r="H136" i="10" s="1"/>
  <c r="E138" i="10"/>
  <c r="H138" i="10" s="1"/>
  <c r="E75" i="10"/>
  <c r="H75" i="10" s="1"/>
  <c r="E144" i="10"/>
  <c r="H144" i="10" s="1"/>
  <c r="E97" i="7"/>
  <c r="H97" i="7" s="1"/>
  <c r="E111" i="7"/>
  <c r="H111" i="7" s="1"/>
  <c r="E70" i="7"/>
  <c r="H70" i="7" s="1"/>
  <c r="E96" i="7"/>
  <c r="H96" i="7" s="1"/>
  <c r="E143" i="7"/>
  <c r="H143" i="7" s="1"/>
  <c r="E71" i="7"/>
  <c r="E71" i="8"/>
  <c r="E100" i="8"/>
  <c r="H100" i="8" s="1"/>
  <c r="E111" i="8"/>
  <c r="H111" i="8" s="1"/>
  <c r="E144" i="8"/>
  <c r="H144" i="8" s="1"/>
  <c r="G70" i="8"/>
  <c r="H70" i="8" s="1"/>
  <c r="E88" i="8"/>
  <c r="H88" i="8" s="1"/>
  <c r="E114" i="8"/>
  <c r="H114" i="8" s="1"/>
  <c r="E75" i="8"/>
  <c r="H75" i="8" s="1"/>
  <c r="E138" i="8"/>
  <c r="H138" i="8" s="1"/>
  <c r="E145" i="8"/>
  <c r="H145" i="8" s="1"/>
  <c r="C8" i="8"/>
  <c r="E13" i="8" s="1"/>
  <c r="H13" i="8" s="1"/>
  <c r="E11" i="27"/>
  <c r="H11" i="27" s="1"/>
  <c r="E9" i="21"/>
  <c r="H9" i="21" s="1"/>
  <c r="E9" i="20"/>
  <c r="E10" i="23"/>
  <c r="H10" i="23" s="1"/>
  <c r="H10" i="1"/>
  <c r="H71" i="7"/>
  <c r="H71" i="4"/>
  <c r="C10" i="34"/>
  <c r="G10" i="34" s="1"/>
  <c r="C10" i="5"/>
  <c r="G10" i="5" s="1"/>
  <c r="C10" i="13"/>
  <c r="C10" i="17"/>
  <c r="E10" i="17" s="1"/>
  <c r="E70" i="3"/>
  <c r="H70" i="3" s="1"/>
  <c r="G70" i="13"/>
  <c r="H70" i="13" s="1"/>
  <c r="G70" i="16"/>
  <c r="G70" i="17"/>
  <c r="H70" i="17" s="1"/>
  <c r="E70" i="21"/>
  <c r="H70" i="21" s="1"/>
  <c r="E75" i="21"/>
  <c r="H75" i="21" s="1"/>
  <c r="E87" i="21"/>
  <c r="H87" i="21" s="1"/>
  <c r="E132" i="21"/>
  <c r="H132" i="21" s="1"/>
  <c r="E75" i="22"/>
  <c r="H75" i="22" s="1"/>
  <c r="E104" i="22"/>
  <c r="H104" i="22" s="1"/>
  <c r="E142" i="22"/>
  <c r="H142" i="22" s="1"/>
  <c r="E143" i="22"/>
  <c r="H143" i="22" s="1"/>
  <c r="E77" i="22"/>
  <c r="E140" i="22"/>
  <c r="H140" i="22" s="1"/>
  <c r="E81" i="23"/>
  <c r="H81" i="23" s="1"/>
  <c r="E87" i="23"/>
  <c r="H87" i="23" s="1"/>
  <c r="E91" i="23"/>
  <c r="H91" i="23" s="1"/>
  <c r="E97" i="23"/>
  <c r="H97" i="23" s="1"/>
  <c r="E102" i="23"/>
  <c r="H102" i="23" s="1"/>
  <c r="E138" i="23"/>
  <c r="H138" i="23" s="1"/>
  <c r="E102" i="24"/>
  <c r="H102" i="24" s="1"/>
  <c r="E131" i="24"/>
  <c r="H131" i="24" s="1"/>
  <c r="E134" i="24"/>
  <c r="H134" i="24" s="1"/>
  <c r="E137" i="24"/>
  <c r="H137" i="24" s="1"/>
  <c r="E72" i="24"/>
  <c r="H72" i="24" s="1"/>
  <c r="E100" i="24"/>
  <c r="H100" i="24" s="1"/>
  <c r="E86" i="24"/>
  <c r="H86" i="24" s="1"/>
  <c r="E88" i="24"/>
  <c r="H88" i="24" s="1"/>
  <c r="E97" i="24"/>
  <c r="H97" i="24" s="1"/>
  <c r="E99" i="24"/>
  <c r="H99" i="24" s="1"/>
  <c r="E123" i="24"/>
  <c r="H123" i="24" s="1"/>
  <c r="E145" i="24"/>
  <c r="H145" i="24" s="1"/>
  <c r="E70" i="25"/>
  <c r="E76" i="25"/>
  <c r="H76" i="25" s="1"/>
  <c r="E90" i="25"/>
  <c r="H90" i="25" s="1"/>
  <c r="E91" i="25"/>
  <c r="H91" i="25" s="1"/>
  <c r="E72" i="25"/>
  <c r="H72" i="25" s="1"/>
  <c r="E77" i="25"/>
  <c r="H77" i="25" s="1"/>
  <c r="E135" i="25"/>
  <c r="H135" i="25" s="1"/>
  <c r="E141" i="25"/>
  <c r="H141" i="25" s="1"/>
  <c r="E109" i="25"/>
  <c r="H109" i="25" s="1"/>
  <c r="H134" i="34"/>
  <c r="H128" i="34"/>
  <c r="H124" i="34"/>
  <c r="E120" i="34"/>
  <c r="H120" i="34" s="1"/>
  <c r="H111" i="34"/>
  <c r="H105" i="34"/>
  <c r="H104" i="34"/>
  <c r="H101" i="34"/>
  <c r="H100" i="34"/>
  <c r="H95" i="34"/>
  <c r="H75" i="34"/>
  <c r="E73" i="34"/>
  <c r="H73" i="34" s="1"/>
  <c r="H134" i="1"/>
  <c r="H126" i="1"/>
  <c r="H122" i="1"/>
  <c r="H113" i="1"/>
  <c r="H90" i="1"/>
  <c r="H89" i="1"/>
  <c r="H85" i="1"/>
  <c r="H84" i="1"/>
  <c r="E80" i="1"/>
  <c r="H80" i="1" s="1"/>
  <c r="H75" i="1"/>
  <c r="H79" i="2"/>
  <c r="E133" i="3"/>
  <c r="H133" i="3" s="1"/>
  <c r="E129" i="3"/>
  <c r="H129" i="3" s="1"/>
  <c r="H117" i="3"/>
  <c r="H136" i="4"/>
  <c r="H135" i="4"/>
  <c r="H91" i="4"/>
  <c r="H87" i="4"/>
  <c r="E114" i="5"/>
  <c r="H114" i="5" s="1"/>
  <c r="E95" i="5"/>
  <c r="H95" i="5" s="1"/>
  <c r="H145" i="6"/>
  <c r="H133" i="6"/>
  <c r="H130" i="6"/>
  <c r="H120" i="6"/>
  <c r="H117" i="6"/>
  <c r="H111" i="6"/>
  <c r="H106" i="6"/>
  <c r="E100" i="6"/>
  <c r="H100" i="6" s="1"/>
  <c r="H79" i="6"/>
  <c r="H76" i="6"/>
  <c r="H126" i="7"/>
  <c r="E143" i="9"/>
  <c r="H143" i="9" s="1"/>
  <c r="E137" i="9"/>
  <c r="H137" i="9" s="1"/>
  <c r="E110" i="9"/>
  <c r="H110" i="9" s="1"/>
  <c r="H141" i="11"/>
  <c r="E135" i="11"/>
  <c r="H135" i="11" s="1"/>
  <c r="E105" i="11"/>
  <c r="H105" i="11" s="1"/>
  <c r="E96" i="11"/>
  <c r="H96" i="11" s="1"/>
  <c r="H91" i="11"/>
  <c r="H90" i="11"/>
  <c r="E81" i="12"/>
  <c r="H81" i="12" s="1"/>
  <c r="E145" i="14"/>
  <c r="H145" i="14" s="1"/>
  <c r="H143" i="14"/>
  <c r="H141" i="14"/>
  <c r="H132" i="14"/>
  <c r="H136" i="15"/>
  <c r="E112" i="15"/>
  <c r="H112" i="15" s="1"/>
  <c r="H96" i="15"/>
  <c r="E94" i="15"/>
  <c r="H94" i="15" s="1"/>
  <c r="H80" i="15"/>
  <c r="H78" i="15"/>
  <c r="E103" i="16"/>
  <c r="H103" i="16" s="1"/>
  <c r="E97" i="16"/>
  <c r="H97" i="16" s="1"/>
  <c r="H136" i="17"/>
  <c r="H125" i="17"/>
  <c r="E74" i="17"/>
  <c r="H74" i="17" s="1"/>
  <c r="E129" i="18"/>
  <c r="H129" i="18" s="1"/>
  <c r="E126" i="19"/>
  <c r="H126" i="19" s="1"/>
  <c r="E124" i="19"/>
  <c r="H124" i="19" s="1"/>
  <c r="E122" i="19"/>
  <c r="H122" i="19" s="1"/>
  <c r="E75" i="19"/>
  <c r="H75" i="19" s="1"/>
  <c r="H85" i="20"/>
  <c r="E128" i="22"/>
  <c r="H128" i="22" s="1"/>
  <c r="E78" i="29"/>
  <c r="H78" i="29" s="1"/>
  <c r="E114" i="29"/>
  <c r="H114" i="29" s="1"/>
  <c r="E126" i="29"/>
  <c r="H126" i="29" s="1"/>
  <c r="E135" i="29"/>
  <c r="H135" i="29" s="1"/>
  <c r="E143" i="30"/>
  <c r="H143" i="30" s="1"/>
  <c r="E84" i="30"/>
  <c r="H84" i="30" s="1"/>
  <c r="E107" i="30"/>
  <c r="H107" i="30" s="1"/>
  <c r="E131" i="30"/>
  <c r="H131" i="30" s="1"/>
  <c r="E80" i="30"/>
  <c r="H80" i="30" s="1"/>
  <c r="E92" i="30"/>
  <c r="H92" i="30" s="1"/>
  <c r="E127" i="30"/>
  <c r="H127" i="30" s="1"/>
  <c r="E142" i="30"/>
  <c r="H142" i="30" s="1"/>
  <c r="E123" i="30"/>
  <c r="H123" i="30" s="1"/>
  <c r="E123" i="32"/>
  <c r="H123" i="32" s="1"/>
  <c r="E108" i="32"/>
  <c r="E113" i="32"/>
  <c r="H113" i="32" s="1"/>
  <c r="E142" i="32"/>
  <c r="H142" i="32" s="1"/>
  <c r="E92" i="32"/>
  <c r="H92" i="32" s="1"/>
  <c r="E121" i="32"/>
  <c r="H121" i="32" s="1"/>
  <c r="E127" i="34"/>
  <c r="H127" i="34" s="1"/>
  <c r="E121" i="34"/>
  <c r="H121" i="34" s="1"/>
  <c r="E90" i="3"/>
  <c r="H90" i="3" s="1"/>
  <c r="E117" i="5"/>
  <c r="H117" i="5" s="1"/>
  <c r="E132" i="6"/>
  <c r="H132" i="6" s="1"/>
  <c r="E128" i="6"/>
  <c r="H128" i="6" s="1"/>
  <c r="E119" i="6"/>
  <c r="H119" i="6" s="1"/>
  <c r="E101" i="6"/>
  <c r="H101" i="6" s="1"/>
  <c r="E83" i="6"/>
  <c r="H83" i="6" s="1"/>
  <c r="E138" i="9"/>
  <c r="H138" i="9" s="1"/>
  <c r="E143" i="11"/>
  <c r="H143" i="11" s="1"/>
  <c r="E84" i="11"/>
  <c r="H84" i="11" s="1"/>
  <c r="E78" i="11"/>
  <c r="H78" i="11" s="1"/>
  <c r="E136" i="12"/>
  <c r="H136" i="12" s="1"/>
  <c r="E124" i="12"/>
  <c r="H124" i="12" s="1"/>
  <c r="E102" i="12"/>
  <c r="H102" i="12" s="1"/>
  <c r="E106" i="13"/>
  <c r="H106" i="13" s="1"/>
  <c r="E105" i="13"/>
  <c r="H105" i="13" s="1"/>
  <c r="E138" i="14"/>
  <c r="H138" i="14" s="1"/>
  <c r="E122" i="14"/>
  <c r="H122" i="14" s="1"/>
  <c r="E84" i="14"/>
  <c r="E127" i="15"/>
  <c r="H127" i="15" s="1"/>
  <c r="E88" i="15"/>
  <c r="H88" i="15" s="1"/>
  <c r="E130" i="16"/>
  <c r="E128" i="16"/>
  <c r="H128" i="16" s="1"/>
  <c r="E98" i="17"/>
  <c r="H98" i="17" s="1"/>
  <c r="E93" i="17"/>
  <c r="H93" i="17" s="1"/>
  <c r="E86" i="17"/>
  <c r="H86" i="17" s="1"/>
  <c r="E83" i="17"/>
  <c r="H83" i="17" s="1"/>
  <c r="E81" i="18"/>
  <c r="H81" i="18" s="1"/>
  <c r="E133" i="19"/>
  <c r="H133" i="19" s="1"/>
  <c r="E106" i="19"/>
  <c r="H106" i="19" s="1"/>
  <c r="H77" i="22"/>
  <c r="C10" i="15"/>
  <c r="G10" i="15" s="1"/>
  <c r="E110" i="15"/>
  <c r="H110" i="15" s="1"/>
  <c r="E117" i="15"/>
  <c r="H117" i="15" s="1"/>
  <c r="E120" i="15"/>
  <c r="H120" i="15" s="1"/>
  <c r="E132" i="15"/>
  <c r="H132" i="15" s="1"/>
  <c r="E144" i="15"/>
  <c r="H144" i="15" s="1"/>
  <c r="C10" i="16"/>
  <c r="E10" i="16" s="1"/>
  <c r="E95" i="16"/>
  <c r="H95" i="16" s="1"/>
  <c r="E105" i="16"/>
  <c r="H105" i="16" s="1"/>
  <c r="E110" i="16"/>
  <c r="H110" i="16" s="1"/>
  <c r="E122" i="16"/>
  <c r="H122" i="16" s="1"/>
  <c r="E129" i="16"/>
  <c r="H129" i="16" s="1"/>
  <c r="E132" i="16"/>
  <c r="H132" i="16" s="1"/>
  <c r="E139" i="16"/>
  <c r="H139" i="16" s="1"/>
  <c r="E91" i="18"/>
  <c r="H91" i="18" s="1"/>
  <c r="E133" i="18"/>
  <c r="H133" i="18" s="1"/>
  <c r="E110" i="26"/>
  <c r="H110" i="26" s="1"/>
  <c r="E141" i="26"/>
  <c r="H141" i="26" s="1"/>
  <c r="E76" i="26"/>
  <c r="H76" i="26" s="1"/>
  <c r="E111" i="26"/>
  <c r="H111" i="26" s="1"/>
  <c r="E70" i="27"/>
  <c r="E96" i="27"/>
  <c r="H96" i="27" s="1"/>
  <c r="E125" i="27"/>
  <c r="H125" i="27" s="1"/>
  <c r="E145" i="27"/>
  <c r="H145" i="27" s="1"/>
  <c r="E76" i="27"/>
  <c r="H76" i="27" s="1"/>
  <c r="E78" i="27"/>
  <c r="H78" i="27" s="1"/>
  <c r="G70" i="30"/>
  <c r="H70" i="30" s="1"/>
  <c r="E79" i="31"/>
  <c r="H79" i="31" s="1"/>
  <c r="E96" i="31"/>
  <c r="H96" i="31" s="1"/>
  <c r="H137" i="34"/>
  <c r="H136" i="34"/>
  <c r="H131" i="34"/>
  <c r="H130" i="34"/>
  <c r="H126" i="34"/>
  <c r="E122" i="34"/>
  <c r="H122" i="34" s="1"/>
  <c r="E119" i="34"/>
  <c r="H119" i="34" s="1"/>
  <c r="H114" i="34"/>
  <c r="H113" i="34"/>
  <c r="H108" i="34"/>
  <c r="H107" i="34"/>
  <c r="E102" i="34"/>
  <c r="E98" i="34"/>
  <c r="H98" i="34" s="1"/>
  <c r="H83" i="34"/>
  <c r="H78" i="34"/>
  <c r="H77" i="34"/>
  <c r="H143" i="1"/>
  <c r="H137" i="1"/>
  <c r="H136" i="1"/>
  <c r="H129" i="1"/>
  <c r="H128" i="1"/>
  <c r="H124" i="1"/>
  <c r="H117" i="1"/>
  <c r="H116" i="1"/>
  <c r="H101" i="1"/>
  <c r="H95" i="1"/>
  <c r="H87" i="1"/>
  <c r="H78" i="1"/>
  <c r="H77" i="1"/>
  <c r="H73" i="1"/>
  <c r="H141" i="3"/>
  <c r="H122" i="3"/>
  <c r="H114" i="3"/>
  <c r="E110" i="3"/>
  <c r="H110" i="3" s="1"/>
  <c r="E109" i="3"/>
  <c r="H109" i="3" s="1"/>
  <c r="E108" i="3"/>
  <c r="H108" i="3" s="1"/>
  <c r="E96" i="3"/>
  <c r="H96" i="3" s="1"/>
  <c r="H143" i="4"/>
  <c r="H124" i="4"/>
  <c r="H76" i="4"/>
  <c r="E141" i="5"/>
  <c r="H141" i="5" s="1"/>
  <c r="E141" i="6"/>
  <c r="H141" i="6" s="1"/>
  <c r="E134" i="6"/>
  <c r="H109" i="6"/>
  <c r="H108" i="6"/>
  <c r="H87" i="6"/>
  <c r="E139" i="9"/>
  <c r="H139" i="9" s="1"/>
  <c r="E144" i="11"/>
  <c r="H133" i="11"/>
  <c r="E140" i="12"/>
  <c r="H140" i="12" s="1"/>
  <c r="E122" i="12"/>
  <c r="H122" i="12" s="1"/>
  <c r="E107" i="12"/>
  <c r="H107" i="12" s="1"/>
  <c r="H144" i="13"/>
  <c r="H91" i="13"/>
  <c r="E87" i="14"/>
  <c r="H87" i="14" s="1"/>
  <c r="E85" i="14"/>
  <c r="H85" i="14" s="1"/>
  <c r="H78" i="14"/>
  <c r="E131" i="15"/>
  <c r="H131" i="15" s="1"/>
  <c r="E104" i="15"/>
  <c r="E134" i="16"/>
  <c r="E131" i="16"/>
  <c r="H131" i="16" s="1"/>
  <c r="E109" i="16"/>
  <c r="H109" i="16" s="1"/>
  <c r="H141" i="17"/>
  <c r="E119" i="17"/>
  <c r="H119" i="17" s="1"/>
  <c r="H92" i="17"/>
  <c r="H91" i="17"/>
  <c r="E96" i="18"/>
  <c r="H96" i="18" s="1"/>
  <c r="E122" i="23"/>
  <c r="H122" i="23" s="1"/>
  <c r="H114" i="14"/>
  <c r="H84" i="14"/>
  <c r="H141" i="15"/>
  <c r="H129" i="15"/>
  <c r="H85" i="15"/>
  <c r="H135" i="16"/>
  <c r="H134" i="16"/>
  <c r="H124" i="16"/>
  <c r="H107" i="16"/>
  <c r="H87" i="16"/>
  <c r="H136" i="19"/>
  <c r="H108" i="19"/>
  <c r="H81" i="19"/>
  <c r="H137" i="20"/>
  <c r="H98" i="20"/>
  <c r="H86" i="20"/>
  <c r="H139" i="24"/>
  <c r="H127" i="24"/>
  <c r="H135" i="26"/>
  <c r="H100" i="30"/>
  <c r="H133" i="23"/>
  <c r="H136" i="20"/>
  <c r="H129" i="20"/>
  <c r="H105" i="20"/>
  <c r="H97" i="20"/>
  <c r="H90" i="20"/>
  <c r="H75" i="20"/>
  <c r="H133" i="21"/>
  <c r="H89" i="21"/>
  <c r="H114" i="23"/>
  <c r="H108" i="24"/>
  <c r="H95" i="24"/>
  <c r="H76" i="24"/>
  <c r="H106" i="25"/>
  <c r="H108" i="26"/>
  <c r="H81" i="27"/>
  <c r="H127" i="32"/>
  <c r="H111" i="32"/>
  <c r="H108" i="32"/>
  <c r="H80" i="32"/>
  <c r="F13" i="33"/>
  <c r="G8" i="20"/>
  <c r="F9" i="29"/>
  <c r="F9" i="23"/>
  <c r="F9" i="22"/>
  <c r="F11" i="22"/>
  <c r="F12" i="10"/>
  <c r="F9" i="2"/>
  <c r="H18" i="30"/>
  <c r="F10" i="1"/>
  <c r="F18" i="19"/>
  <c r="F18" i="13"/>
  <c r="F18" i="10"/>
  <c r="F18" i="6"/>
  <c r="G18" i="21"/>
  <c r="H18" i="21" s="1"/>
  <c r="G18" i="9"/>
  <c r="H18" i="9" s="1"/>
  <c r="G18" i="7"/>
  <c r="H18" i="7" s="1"/>
  <c r="D8" i="34"/>
  <c r="F9" i="5"/>
  <c r="G9" i="7"/>
  <c r="F10" i="13"/>
  <c r="F10" i="8"/>
  <c r="D9" i="13"/>
  <c r="F11" i="13"/>
  <c r="H20" i="33"/>
  <c r="H20" i="34"/>
  <c r="H56" i="6"/>
  <c r="H39" i="17"/>
  <c r="H60" i="22"/>
  <c r="H32" i="25"/>
  <c r="F9" i="25"/>
  <c r="H54" i="6"/>
  <c r="H42" i="6"/>
  <c r="H44" i="30"/>
  <c r="H43" i="30"/>
  <c r="F9" i="1"/>
  <c r="H19" i="11"/>
  <c r="E9" i="27"/>
  <c r="E9" i="34"/>
  <c r="E13" i="32"/>
  <c r="H18" i="10"/>
  <c r="H18" i="13"/>
  <c r="E9" i="16"/>
  <c r="H18" i="27"/>
  <c r="E9" i="29"/>
  <c r="H9" i="29" s="1"/>
  <c r="E29" i="2"/>
  <c r="E45" i="2"/>
  <c r="E20" i="3"/>
  <c r="H20" i="3" s="1"/>
  <c r="E43" i="3"/>
  <c r="E48" i="3"/>
  <c r="E51" i="3"/>
  <c r="E54" i="3"/>
  <c r="C9" i="4"/>
  <c r="E34" i="4"/>
  <c r="H34" i="4" s="1"/>
  <c r="E51" i="4"/>
  <c r="H51" i="4" s="1"/>
  <c r="E62" i="4"/>
  <c r="E25" i="5"/>
  <c r="H25" i="5" s="1"/>
  <c r="E22" i="5"/>
  <c r="H22" i="5" s="1"/>
  <c r="E24" i="5"/>
  <c r="H24" i="5" s="1"/>
  <c r="E46" i="5"/>
  <c r="H46" i="5" s="1"/>
  <c r="E48" i="5"/>
  <c r="H48" i="5" s="1"/>
  <c r="E18" i="6"/>
  <c r="E47" i="6"/>
  <c r="H47" i="6" s="1"/>
  <c r="E59" i="6"/>
  <c r="E21" i="6"/>
  <c r="H21" i="6" s="1"/>
  <c r="E23" i="6"/>
  <c r="H23" i="6" s="1"/>
  <c r="E37" i="6"/>
  <c r="H37" i="6" s="1"/>
  <c r="E25" i="8"/>
  <c r="H25" i="8" s="1"/>
  <c r="E43" i="8"/>
  <c r="H43" i="8" s="1"/>
  <c r="E62" i="8"/>
  <c r="H62" i="8" s="1"/>
  <c r="E42" i="8"/>
  <c r="H42" i="8" s="1"/>
  <c r="E49" i="8"/>
  <c r="H49" i="8" s="1"/>
  <c r="E51" i="8"/>
  <c r="H51" i="8" s="1"/>
  <c r="E59" i="8"/>
  <c r="H59" i="8" s="1"/>
  <c r="E22" i="8"/>
  <c r="H22" i="8" s="1"/>
  <c r="E34" i="8"/>
  <c r="H34" i="8" s="1"/>
  <c r="E58" i="8"/>
  <c r="E64" i="10"/>
  <c r="H64" i="10" s="1"/>
  <c r="E40" i="10"/>
  <c r="H40" i="10" s="1"/>
  <c r="E62" i="10"/>
  <c r="H62" i="10" s="1"/>
  <c r="E33" i="10"/>
  <c r="H33" i="10" s="1"/>
  <c r="E47" i="10"/>
  <c r="H47" i="10" s="1"/>
  <c r="E54" i="10"/>
  <c r="H54" i="10" s="1"/>
  <c r="E18" i="14"/>
  <c r="H18" i="14" s="1"/>
  <c r="E23" i="14"/>
  <c r="H23" i="14" s="1"/>
  <c r="E27" i="14"/>
  <c r="H27" i="14" s="1"/>
  <c r="E59" i="14"/>
  <c r="H59" i="14" s="1"/>
  <c r="E37" i="14"/>
  <c r="E56" i="14"/>
  <c r="H56" i="14" s="1"/>
  <c r="E61" i="14"/>
  <c r="H61" i="14" s="1"/>
  <c r="E55" i="14"/>
  <c r="H55" i="14" s="1"/>
  <c r="C9" i="15"/>
  <c r="G9" i="15" s="1"/>
  <c r="E23" i="15"/>
  <c r="H23" i="15" s="1"/>
  <c r="E41" i="15"/>
  <c r="H41" i="15" s="1"/>
  <c r="E49" i="15"/>
  <c r="H49" i="15" s="1"/>
  <c r="E57" i="15"/>
  <c r="H57" i="15" s="1"/>
  <c r="E56" i="15"/>
  <c r="E28" i="15"/>
  <c r="H28" i="15" s="1"/>
  <c r="E35" i="15"/>
  <c r="H35" i="15" s="1"/>
  <c r="E42" i="15"/>
  <c r="E46" i="15"/>
  <c r="E58" i="15"/>
  <c r="H58" i="15" s="1"/>
  <c r="E33" i="18"/>
  <c r="E35" i="18"/>
  <c r="H35" i="18" s="1"/>
  <c r="E49" i="18"/>
  <c r="H49" i="18" s="1"/>
  <c r="H19" i="3"/>
  <c r="H19" i="10"/>
  <c r="H19" i="19"/>
  <c r="H19" i="22"/>
  <c r="H19" i="32"/>
  <c r="H63" i="34"/>
  <c r="H62" i="34"/>
  <c r="H59" i="34"/>
  <c r="H21" i="34"/>
  <c r="H63" i="1"/>
  <c r="H62" i="1"/>
  <c r="H45" i="1"/>
  <c r="H44" i="1"/>
  <c r="H22" i="1"/>
  <c r="H53" i="2"/>
  <c r="E61" i="3"/>
  <c r="H57" i="3"/>
  <c r="E49" i="3"/>
  <c r="H49" i="3" s="1"/>
  <c r="H44" i="3"/>
  <c r="H43" i="3"/>
  <c r="E34" i="3"/>
  <c r="H34" i="3" s="1"/>
  <c r="E31" i="3"/>
  <c r="H31" i="3" s="1"/>
  <c r="E30" i="3"/>
  <c r="H30" i="3" s="1"/>
  <c r="E29" i="3"/>
  <c r="H29" i="3" s="1"/>
  <c r="E28" i="3"/>
  <c r="H28" i="3" s="1"/>
  <c r="E26" i="3"/>
  <c r="H26" i="3" s="1"/>
  <c r="E38" i="4"/>
  <c r="H38" i="4" s="1"/>
  <c r="H32" i="4"/>
  <c r="H31" i="4"/>
  <c r="H25" i="4"/>
  <c r="H24" i="4"/>
  <c r="E63" i="5"/>
  <c r="H63" i="5" s="1"/>
  <c r="H57" i="5"/>
  <c r="E51" i="5"/>
  <c r="H51" i="5" s="1"/>
  <c r="E38" i="5"/>
  <c r="H38" i="5" s="1"/>
  <c r="H57" i="6"/>
  <c r="H46" i="6"/>
  <c r="E39" i="6"/>
  <c r="H39" i="6" s="1"/>
  <c r="E28" i="6"/>
  <c r="H28" i="6" s="1"/>
  <c r="H9" i="31"/>
  <c r="H18" i="6"/>
  <c r="E9" i="17"/>
  <c r="H11" i="13"/>
  <c r="H18" i="11"/>
  <c r="H18" i="25"/>
  <c r="H18" i="5"/>
  <c r="E31" i="9"/>
  <c r="H31" i="9" s="1"/>
  <c r="E59" i="9"/>
  <c r="E22" i="9"/>
  <c r="H22" i="9" s="1"/>
  <c r="E48" i="9"/>
  <c r="E21" i="9"/>
  <c r="H21" i="9" s="1"/>
  <c r="E26" i="9"/>
  <c r="H26" i="9" s="1"/>
  <c r="C8" i="12"/>
  <c r="E25" i="12"/>
  <c r="H25" i="12" s="1"/>
  <c r="E27" i="12"/>
  <c r="H27" i="12" s="1"/>
  <c r="E47" i="12"/>
  <c r="E22" i="12"/>
  <c r="H22" i="12" s="1"/>
  <c r="E24" i="12"/>
  <c r="H24" i="12" s="1"/>
  <c r="E29" i="12"/>
  <c r="E64" i="12"/>
  <c r="H64" i="12" s="1"/>
  <c r="E42" i="12"/>
  <c r="H42" i="12" s="1"/>
  <c r="E59" i="12"/>
  <c r="E27" i="13"/>
  <c r="H27" i="13" s="1"/>
  <c r="E56" i="13"/>
  <c r="E38" i="13"/>
  <c r="H38" i="13" s="1"/>
  <c r="E51" i="13"/>
  <c r="H51" i="13" s="1"/>
  <c r="E43" i="16"/>
  <c r="E51" i="16"/>
  <c r="H51" i="16" s="1"/>
  <c r="E61" i="16"/>
  <c r="H61" i="16" s="1"/>
  <c r="E30" i="16"/>
  <c r="H30" i="16" s="1"/>
  <c r="E55" i="16"/>
  <c r="H55" i="16" s="1"/>
  <c r="E58" i="16"/>
  <c r="H58" i="16" s="1"/>
  <c r="E22" i="23"/>
  <c r="H22" i="23" s="1"/>
  <c r="E24" i="23"/>
  <c r="E58" i="23"/>
  <c r="H58" i="23" s="1"/>
  <c r="E21" i="23"/>
  <c r="H21" i="23" s="1"/>
  <c r="E39" i="23"/>
  <c r="E25" i="23"/>
  <c r="H25" i="23" s="1"/>
  <c r="E36" i="24"/>
  <c r="H36" i="24" s="1"/>
  <c r="E27" i="24"/>
  <c r="E53" i="24"/>
  <c r="H53" i="24" s="1"/>
  <c r="E64" i="24"/>
  <c r="H64" i="24" s="1"/>
  <c r="E22" i="24"/>
  <c r="H22" i="24" s="1"/>
  <c r="E39" i="24"/>
  <c r="H39" i="24" s="1"/>
  <c r="E42" i="24"/>
  <c r="H42" i="24" s="1"/>
  <c r="E44" i="24"/>
  <c r="H44" i="24" s="1"/>
  <c r="E48" i="24"/>
  <c r="H48" i="24" s="1"/>
  <c r="E58" i="24"/>
  <c r="H58" i="24" s="1"/>
  <c r="E24" i="25"/>
  <c r="H24" i="25" s="1"/>
  <c r="E36" i="25"/>
  <c r="H36" i="25" s="1"/>
  <c r="E61" i="25"/>
  <c r="C9" i="26"/>
  <c r="E9" i="26" s="1"/>
  <c r="E33" i="26"/>
  <c r="H33" i="26" s="1"/>
  <c r="E37" i="26"/>
  <c r="E59" i="26"/>
  <c r="H59" i="26" s="1"/>
  <c r="E36" i="26"/>
  <c r="H36" i="26" s="1"/>
  <c r="E40" i="26"/>
  <c r="H40" i="26" s="1"/>
  <c r="E22" i="26"/>
  <c r="H22" i="26" s="1"/>
  <c r="E45" i="26"/>
  <c r="H45" i="26" s="1"/>
  <c r="E57" i="26"/>
  <c r="H57" i="26" s="1"/>
  <c r="E38" i="27"/>
  <c r="H38" i="27" s="1"/>
  <c r="E33" i="27"/>
  <c r="H33" i="27" s="1"/>
  <c r="E46" i="27"/>
  <c r="H46" i="27" s="1"/>
  <c r="E57" i="27"/>
  <c r="H57" i="27" s="1"/>
  <c r="E19" i="29"/>
  <c r="H19" i="29" s="1"/>
  <c r="E31" i="29"/>
  <c r="H31" i="29" s="1"/>
  <c r="E43" i="29"/>
  <c r="H43" i="29" s="1"/>
  <c r="E35" i="29"/>
  <c r="H35" i="29" s="1"/>
  <c r="E45" i="30"/>
  <c r="E59" i="30"/>
  <c r="H59" i="30" s="1"/>
  <c r="E58" i="30"/>
  <c r="H58" i="30" s="1"/>
  <c r="E19" i="31"/>
  <c r="H19" i="31" s="1"/>
  <c r="E54" i="31"/>
  <c r="E41" i="31"/>
  <c r="H41" i="31" s="1"/>
  <c r="E51" i="31"/>
  <c r="H51" i="31" s="1"/>
  <c r="E55" i="31"/>
  <c r="H55" i="31" s="1"/>
  <c r="H19" i="34"/>
  <c r="H19" i="7"/>
  <c r="H19" i="14"/>
  <c r="H19" i="17"/>
  <c r="H19" i="20"/>
  <c r="H19" i="24"/>
  <c r="E19" i="28"/>
  <c r="H19" i="28" s="1"/>
  <c r="E64" i="3"/>
  <c r="H64" i="3" s="1"/>
  <c r="E52" i="3"/>
  <c r="H52" i="3" s="1"/>
  <c r="E50" i="3"/>
  <c r="H50" i="3" s="1"/>
  <c r="E41" i="3"/>
  <c r="H41" i="3" s="1"/>
  <c r="E21" i="3"/>
  <c r="H21" i="3" s="1"/>
  <c r="E41" i="5"/>
  <c r="H41" i="5" s="1"/>
  <c r="H40" i="6"/>
  <c r="H18" i="4"/>
  <c r="G9" i="13"/>
  <c r="E10" i="27"/>
  <c r="E38" i="7"/>
  <c r="E47" i="7"/>
  <c r="H47" i="7" s="1"/>
  <c r="E21" i="7"/>
  <c r="H21" i="7" s="1"/>
  <c r="E41" i="7"/>
  <c r="H41" i="7" s="1"/>
  <c r="E49" i="7"/>
  <c r="H49" i="7" s="1"/>
  <c r="E59" i="7"/>
  <c r="H59" i="7" s="1"/>
  <c r="E64" i="7"/>
  <c r="H64" i="7" s="1"/>
  <c r="E53" i="11"/>
  <c r="H53" i="11" s="1"/>
  <c r="E56" i="11"/>
  <c r="H56" i="11" s="1"/>
  <c r="E26" i="11"/>
  <c r="H26" i="11" s="1"/>
  <c r="E63" i="11"/>
  <c r="E21" i="21"/>
  <c r="E29" i="21"/>
  <c r="H29" i="21" s="1"/>
  <c r="E45" i="21"/>
  <c r="E49" i="21"/>
  <c r="H49" i="21" s="1"/>
  <c r="E51" i="21"/>
  <c r="H51" i="21" s="1"/>
  <c r="E39" i="21"/>
  <c r="H39" i="21" s="1"/>
  <c r="E53" i="21"/>
  <c r="H53" i="21" s="1"/>
  <c r="E56" i="21"/>
  <c r="H56" i="21" s="1"/>
  <c r="E64" i="21"/>
  <c r="H64" i="21" s="1"/>
  <c r="C9" i="22"/>
  <c r="E29" i="22"/>
  <c r="E36" i="22"/>
  <c r="H36" i="22" s="1"/>
  <c r="E61" i="22"/>
  <c r="H61" i="22" s="1"/>
  <c r="E60" i="34"/>
  <c r="E20" i="1"/>
  <c r="H20" i="1" s="1"/>
  <c r="E54" i="2"/>
  <c r="E38" i="2"/>
  <c r="H38" i="2" s="1"/>
  <c r="H35" i="2"/>
  <c r="H29" i="2"/>
  <c r="E60" i="3"/>
  <c r="H60" i="3" s="1"/>
  <c r="E55" i="3"/>
  <c r="H55" i="3" s="1"/>
  <c r="E53" i="3"/>
  <c r="H53" i="3" s="1"/>
  <c r="E60" i="6"/>
  <c r="H60" i="6" s="1"/>
  <c r="E51" i="7"/>
  <c r="H51" i="7" s="1"/>
  <c r="H48" i="34"/>
  <c r="H47" i="34"/>
  <c r="H42" i="34"/>
  <c r="H41" i="34"/>
  <c r="H30" i="34"/>
  <c r="H29" i="34"/>
  <c r="H24" i="34"/>
  <c r="H23" i="34"/>
  <c r="H60" i="1"/>
  <c r="H54" i="1"/>
  <c r="H53" i="1"/>
  <c r="H48" i="1"/>
  <c r="H42" i="1"/>
  <c r="H36" i="1"/>
  <c r="H35" i="1"/>
  <c r="H28" i="1"/>
  <c r="H27" i="1"/>
  <c r="H57" i="2"/>
  <c r="H54" i="2"/>
  <c r="H51" i="2"/>
  <c r="H63" i="3"/>
  <c r="H59" i="4"/>
  <c r="H58" i="4"/>
  <c r="H53" i="4"/>
  <c r="H39" i="4"/>
  <c r="H55" i="5"/>
  <c r="H61" i="6"/>
  <c r="H51" i="6"/>
  <c r="H35" i="6"/>
  <c r="H30" i="6"/>
  <c r="H39" i="7"/>
  <c r="H38" i="7"/>
  <c r="H29" i="7"/>
  <c r="H63" i="9"/>
  <c r="H36" i="11"/>
  <c r="H49" i="12"/>
  <c r="H46" i="12"/>
  <c r="H35" i="12"/>
  <c r="H62" i="13"/>
  <c r="H55" i="13"/>
  <c r="H36" i="13"/>
  <c r="H41" i="14"/>
  <c r="H31" i="14"/>
  <c r="H61" i="15"/>
  <c r="H60" i="15"/>
  <c r="H56" i="15"/>
  <c r="H53" i="15"/>
  <c r="H40" i="15"/>
  <c r="H39" i="15"/>
  <c r="H22" i="15"/>
  <c r="H21" i="15"/>
  <c r="H42" i="16"/>
  <c r="H36" i="16"/>
  <c r="H57" i="17"/>
  <c r="H56" i="17"/>
  <c r="H25" i="17"/>
  <c r="H24" i="17"/>
  <c r="H55" i="19"/>
  <c r="H54" i="19"/>
  <c r="H46" i="19"/>
  <c r="H58" i="6"/>
  <c r="H53" i="6"/>
  <c r="H41" i="6"/>
  <c r="H56" i="13"/>
  <c r="H43" i="16"/>
  <c r="H40" i="16"/>
  <c r="H39" i="16"/>
  <c r="H32" i="16"/>
  <c r="H21" i="16"/>
  <c r="H37" i="17"/>
  <c r="H58" i="8"/>
  <c r="H59" i="12"/>
  <c r="H33" i="18"/>
  <c r="H63" i="17"/>
  <c r="H52" i="17"/>
  <c r="H63" i="19"/>
  <c r="H51" i="19"/>
  <c r="H40" i="19"/>
  <c r="H35" i="19"/>
  <c r="H34" i="19"/>
  <c r="H59" i="20"/>
  <c r="H57" i="20"/>
  <c r="H49" i="20"/>
  <c r="H42" i="20"/>
  <c r="H41" i="20"/>
  <c r="H36" i="20"/>
  <c r="H63" i="21"/>
  <c r="H62" i="21"/>
  <c r="H44" i="21"/>
  <c r="H33" i="21"/>
  <c r="H45" i="22"/>
  <c r="H44" i="22"/>
  <c r="H62" i="23"/>
  <c r="H59" i="23"/>
  <c r="H40" i="23"/>
  <c r="H39" i="23"/>
  <c r="H35" i="23"/>
  <c r="H62" i="24"/>
  <c r="H37" i="24"/>
  <c r="H35" i="24"/>
  <c r="H34" i="24"/>
  <c r="H30" i="25"/>
  <c r="H41" i="26"/>
  <c r="H47" i="29"/>
  <c r="H44" i="29"/>
  <c r="H61" i="30"/>
  <c r="H42" i="30"/>
  <c r="H41" i="30"/>
  <c r="H34" i="30"/>
  <c r="H32" i="30"/>
  <c r="H31" i="30"/>
  <c r="H45" i="21"/>
  <c r="H24" i="23"/>
  <c r="H54" i="31"/>
  <c r="H51" i="32"/>
  <c r="H31" i="32"/>
  <c r="H62" i="20"/>
  <c r="H58" i="20"/>
  <c r="H54" i="20"/>
  <c r="H53" i="20"/>
  <c r="H38" i="20"/>
  <c r="H33" i="20"/>
  <c r="H57" i="21"/>
  <c r="H41" i="21"/>
  <c r="H38" i="22"/>
  <c r="H55" i="23"/>
  <c r="H59" i="24"/>
  <c r="H49" i="24"/>
  <c r="H31" i="24"/>
  <c r="H61" i="25"/>
  <c r="H44" i="25"/>
  <c r="H64" i="32"/>
  <c r="H61" i="32"/>
  <c r="H48" i="32"/>
  <c r="H47" i="32"/>
  <c r="H9" i="24"/>
  <c r="F9" i="20"/>
  <c r="G9" i="20"/>
  <c r="E8" i="14"/>
  <c r="H8" i="14" s="1"/>
  <c r="H9" i="1"/>
  <c r="E10" i="33"/>
  <c r="H10" i="33" s="1"/>
  <c r="E13" i="33"/>
  <c r="H13" i="33" s="1"/>
  <c r="E12" i="33"/>
  <c r="F11" i="29"/>
  <c r="G8" i="25"/>
  <c r="F13" i="22"/>
  <c r="F12" i="21"/>
  <c r="F11" i="20"/>
  <c r="F12" i="33"/>
  <c r="D8" i="32"/>
  <c r="G505" i="32"/>
  <c r="H505" i="32" s="1"/>
  <c r="D13" i="32"/>
  <c r="F518" i="32"/>
  <c r="D13" i="31"/>
  <c r="F527" i="31"/>
  <c r="F521" i="31"/>
  <c r="F514" i="31"/>
  <c r="F508" i="31"/>
  <c r="F524" i="31"/>
  <c r="F519" i="31"/>
  <c r="F513" i="31"/>
  <c r="F507" i="31"/>
  <c r="F528" i="31"/>
  <c r="F529" i="30"/>
  <c r="D8" i="30"/>
  <c r="F507" i="30"/>
  <c r="F522" i="30"/>
  <c r="D13" i="30"/>
  <c r="F513" i="30"/>
  <c r="F521" i="29"/>
  <c r="F509" i="29"/>
  <c r="F527" i="29"/>
  <c r="F522" i="29"/>
  <c r="F512" i="29"/>
  <c r="F530" i="29"/>
  <c r="F517" i="28"/>
  <c r="F511" i="28"/>
  <c r="F527" i="28"/>
  <c r="F521" i="28"/>
  <c r="F514" i="28"/>
  <c r="F508" i="28"/>
  <c r="F524" i="28"/>
  <c r="F525" i="27"/>
  <c r="F519" i="27"/>
  <c r="F510" i="27"/>
  <c r="F524" i="27"/>
  <c r="F518" i="27"/>
  <c r="F507" i="27"/>
  <c r="G505" i="27"/>
  <c r="H505" i="27" s="1"/>
  <c r="F11" i="26"/>
  <c r="G505" i="25"/>
  <c r="H505" i="25" s="1"/>
  <c r="F506" i="25"/>
  <c r="F529" i="25"/>
  <c r="F521" i="25"/>
  <c r="F518" i="25"/>
  <c r="F513" i="25"/>
  <c r="F530" i="25"/>
  <c r="F11" i="24"/>
  <c r="F12" i="24"/>
  <c r="F521" i="24"/>
  <c r="F509" i="24"/>
  <c r="G505" i="24"/>
  <c r="H505" i="24" s="1"/>
  <c r="D13" i="24"/>
  <c r="F523" i="24"/>
  <c r="F517" i="24"/>
  <c r="F505" i="24"/>
  <c r="G8" i="23"/>
  <c r="F11" i="21"/>
  <c r="F527" i="21"/>
  <c r="F521" i="21"/>
  <c r="F515" i="21"/>
  <c r="F508" i="21"/>
  <c r="D13" i="21"/>
  <c r="F523" i="21"/>
  <c r="F518" i="21"/>
  <c r="F530" i="21"/>
  <c r="G505" i="20"/>
  <c r="H505" i="20" s="1"/>
  <c r="F516" i="20"/>
  <c r="F515" i="20"/>
  <c r="F507" i="20"/>
  <c r="D13" i="20"/>
  <c r="F13" i="19"/>
  <c r="G8" i="19"/>
  <c r="G18" i="20"/>
  <c r="H18" i="20" s="1"/>
  <c r="F58" i="20"/>
  <c r="F60" i="20"/>
  <c r="G9" i="6"/>
  <c r="F124" i="20"/>
  <c r="F74" i="20"/>
  <c r="F120" i="20"/>
  <c r="F119" i="20"/>
  <c r="F107" i="20"/>
  <c r="F81" i="20"/>
  <c r="F123" i="20"/>
  <c r="F116" i="20"/>
  <c r="F10" i="4"/>
  <c r="G9" i="3"/>
  <c r="H9" i="3" s="1"/>
  <c r="G9" i="2"/>
  <c r="H9" i="2" s="1"/>
  <c r="D13" i="29"/>
  <c r="D13" i="28"/>
  <c r="D8" i="28"/>
  <c r="F506" i="24"/>
  <c r="F529" i="24"/>
  <c r="F28" i="20"/>
  <c r="F85" i="20"/>
  <c r="F82" i="20"/>
  <c r="F71" i="20"/>
  <c r="D10" i="20"/>
  <c r="H9" i="5"/>
  <c r="E13" i="34"/>
  <c r="H13" i="34" s="1"/>
  <c r="E12" i="34"/>
  <c r="E8" i="9"/>
  <c r="G9" i="14"/>
  <c r="H9" i="14" s="1"/>
  <c r="G8" i="17"/>
  <c r="G9" i="33"/>
  <c r="H9" i="33" s="1"/>
  <c r="E11" i="31"/>
  <c r="E9" i="8"/>
  <c r="E11" i="29"/>
  <c r="E9" i="23"/>
  <c r="E12" i="24"/>
  <c r="H12" i="24" s="1"/>
  <c r="F10" i="31"/>
  <c r="F12" i="29"/>
  <c r="G13" i="26"/>
  <c r="F13" i="25"/>
  <c r="F10" i="21"/>
  <c r="G8" i="31"/>
  <c r="F506" i="31"/>
  <c r="F525" i="31"/>
  <c r="F518" i="31"/>
  <c r="F512" i="31"/>
  <c r="F530" i="31"/>
  <c r="F522" i="31"/>
  <c r="F517" i="31"/>
  <c r="F511" i="31"/>
  <c r="F521" i="30"/>
  <c r="F525" i="30"/>
  <c r="F530" i="30"/>
  <c r="F526" i="30"/>
  <c r="G8" i="29"/>
  <c r="G505" i="29"/>
  <c r="H505" i="29" s="1"/>
  <c r="F518" i="29"/>
  <c r="F507" i="29"/>
  <c r="F525" i="29"/>
  <c r="F517" i="29"/>
  <c r="F510" i="29"/>
  <c r="F505" i="27"/>
  <c r="D13" i="27"/>
  <c r="D8" i="27"/>
  <c r="F523" i="27"/>
  <c r="F517" i="27"/>
  <c r="F508" i="27"/>
  <c r="F522" i="27"/>
  <c r="F512" i="27"/>
  <c r="F530" i="27"/>
  <c r="F518" i="24"/>
  <c r="F507" i="24"/>
  <c r="F524" i="24"/>
  <c r="F522" i="24"/>
  <c r="F12" i="23"/>
  <c r="F10" i="23"/>
  <c r="G505" i="21"/>
  <c r="H505" i="21" s="1"/>
  <c r="F525" i="21"/>
  <c r="F519" i="21"/>
  <c r="F512" i="21"/>
  <c r="F529" i="21"/>
  <c r="F522" i="21"/>
  <c r="F516" i="21"/>
  <c r="F505" i="21"/>
  <c r="F12" i="19"/>
  <c r="F11" i="19"/>
  <c r="F52" i="20"/>
  <c r="F59" i="20"/>
  <c r="F25" i="20"/>
  <c r="F18" i="20"/>
  <c r="F132" i="20"/>
  <c r="F127" i="20"/>
  <c r="F83" i="20"/>
  <c r="F137" i="20"/>
  <c r="F80" i="20"/>
  <c r="F140" i="20"/>
  <c r="F92" i="20"/>
  <c r="F86" i="20"/>
  <c r="G8" i="4"/>
  <c r="F10" i="2"/>
  <c r="F9" i="24"/>
  <c r="F43" i="20"/>
  <c r="F113" i="20"/>
  <c r="F121" i="20"/>
  <c r="E10" i="6"/>
  <c r="H10" i="6" s="1"/>
  <c r="E11" i="34"/>
  <c r="E10" i="34"/>
  <c r="E12" i="8"/>
  <c r="H12" i="8" s="1"/>
  <c r="E11" i="24"/>
  <c r="H11" i="24" s="1"/>
  <c r="E8" i="21"/>
  <c r="H8" i="21" s="1"/>
  <c r="G11" i="4"/>
  <c r="H11" i="4" s="1"/>
  <c r="H18" i="12"/>
  <c r="E12" i="19"/>
  <c r="H12" i="19" s="1"/>
  <c r="E10" i="19"/>
  <c r="E11" i="19"/>
  <c r="E13" i="19"/>
  <c r="H13" i="19" s="1"/>
  <c r="E13" i="26"/>
  <c r="E12" i="26"/>
  <c r="H12" i="26" s="1"/>
  <c r="H13" i="14"/>
  <c r="E10" i="7"/>
  <c r="G10" i="10"/>
  <c r="E27" i="7"/>
  <c r="H27" i="7" s="1"/>
  <c r="E28" i="7"/>
  <c r="H28" i="7" s="1"/>
  <c r="E33" i="7"/>
  <c r="H33" i="7" s="1"/>
  <c r="E43" i="7"/>
  <c r="H43" i="7" s="1"/>
  <c r="E20" i="7"/>
  <c r="H20" i="7" s="1"/>
  <c r="E30" i="7"/>
  <c r="H30" i="7" s="1"/>
  <c r="E34" i="7"/>
  <c r="H34" i="7" s="1"/>
  <c r="E36" i="7"/>
  <c r="H36" i="7" s="1"/>
  <c r="E60" i="7"/>
  <c r="H60" i="7" s="1"/>
  <c r="E63" i="7"/>
  <c r="H63" i="7" s="1"/>
  <c r="H19" i="4"/>
  <c r="E62" i="7"/>
  <c r="H62" i="7" s="1"/>
  <c r="E25" i="7"/>
  <c r="H25" i="7" s="1"/>
  <c r="E22" i="7"/>
  <c r="H22" i="7" s="1"/>
  <c r="E70" i="33"/>
  <c r="E72" i="33"/>
  <c r="H72" i="33" s="1"/>
  <c r="E75" i="33"/>
  <c r="H75" i="33" s="1"/>
  <c r="E78" i="33"/>
  <c r="H78" i="33" s="1"/>
  <c r="E81" i="33"/>
  <c r="H81" i="33" s="1"/>
  <c r="E84" i="33"/>
  <c r="H84" i="33" s="1"/>
  <c r="E87" i="33"/>
  <c r="H87" i="33" s="1"/>
  <c r="E90" i="33"/>
  <c r="H90" i="33" s="1"/>
  <c r="E93" i="33"/>
  <c r="H93" i="33" s="1"/>
  <c r="E96" i="33"/>
  <c r="H96" i="33" s="1"/>
  <c r="E99" i="33"/>
  <c r="H99" i="33" s="1"/>
  <c r="E102" i="33"/>
  <c r="H102" i="33" s="1"/>
  <c r="E105" i="33"/>
  <c r="H105" i="33" s="1"/>
  <c r="E108" i="33"/>
  <c r="H108" i="33" s="1"/>
  <c r="E111" i="33"/>
  <c r="H111" i="33" s="1"/>
  <c r="E114" i="33"/>
  <c r="H114" i="33" s="1"/>
  <c r="E117" i="33"/>
  <c r="H117" i="33" s="1"/>
  <c r="E120" i="33"/>
  <c r="H120" i="33" s="1"/>
  <c r="E123" i="33"/>
  <c r="H123" i="33" s="1"/>
  <c r="E126" i="33"/>
  <c r="H126" i="33" s="1"/>
  <c r="E129" i="33"/>
  <c r="H129" i="33" s="1"/>
  <c r="E132" i="33"/>
  <c r="H132" i="33" s="1"/>
  <c r="E135" i="33"/>
  <c r="H135" i="33" s="1"/>
  <c r="E138" i="33"/>
  <c r="H138" i="33" s="1"/>
  <c r="E141" i="33"/>
  <c r="H141" i="33" s="1"/>
  <c r="E144" i="33"/>
  <c r="H144" i="33" s="1"/>
  <c r="E71" i="33"/>
  <c r="H71" i="33" s="1"/>
  <c r="E74" i="33"/>
  <c r="H74" i="33" s="1"/>
  <c r="E77" i="33"/>
  <c r="H77" i="33" s="1"/>
  <c r="E80" i="33"/>
  <c r="H80" i="33" s="1"/>
  <c r="E83" i="33"/>
  <c r="H83" i="33" s="1"/>
  <c r="E86" i="33"/>
  <c r="H86" i="33" s="1"/>
  <c r="E89" i="33"/>
  <c r="H89" i="33" s="1"/>
  <c r="E92" i="33"/>
  <c r="H92" i="33" s="1"/>
  <c r="E95" i="33"/>
  <c r="H95" i="33" s="1"/>
  <c r="E98" i="33"/>
  <c r="H98" i="33" s="1"/>
  <c r="E101" i="33"/>
  <c r="H101" i="33" s="1"/>
  <c r="E104" i="33"/>
  <c r="H104" i="33" s="1"/>
  <c r="E107" i="33"/>
  <c r="H107" i="33" s="1"/>
  <c r="E110" i="33"/>
  <c r="H110" i="33" s="1"/>
  <c r="E113" i="33"/>
  <c r="H113" i="33" s="1"/>
  <c r="E116" i="33"/>
  <c r="H116" i="33" s="1"/>
  <c r="E119" i="33"/>
  <c r="H119" i="33" s="1"/>
  <c r="E122" i="33"/>
  <c r="H122" i="33" s="1"/>
  <c r="E125" i="33"/>
  <c r="H125" i="33" s="1"/>
  <c r="E128" i="33"/>
  <c r="H128" i="33" s="1"/>
  <c r="E131" i="33"/>
  <c r="H131" i="33" s="1"/>
  <c r="E134" i="33"/>
  <c r="H134" i="33" s="1"/>
  <c r="E137" i="33"/>
  <c r="H137" i="33" s="1"/>
  <c r="E140" i="33"/>
  <c r="H140" i="33" s="1"/>
  <c r="E143" i="33"/>
  <c r="H143" i="33" s="1"/>
  <c r="G70" i="22"/>
  <c r="H70" i="22" s="1"/>
  <c r="D10" i="22"/>
  <c r="F71" i="28"/>
  <c r="D10" i="28"/>
  <c r="E139" i="33"/>
  <c r="H139" i="33" s="1"/>
  <c r="E130" i="33"/>
  <c r="H130" i="33" s="1"/>
  <c r="E121" i="33"/>
  <c r="H121" i="33" s="1"/>
  <c r="E112" i="33"/>
  <c r="H112" i="33" s="1"/>
  <c r="E103" i="33"/>
  <c r="H103" i="33" s="1"/>
  <c r="E94" i="33"/>
  <c r="H94" i="33" s="1"/>
  <c r="E85" i="33"/>
  <c r="H85" i="33" s="1"/>
  <c r="E76" i="33"/>
  <c r="H76" i="33" s="1"/>
  <c r="E9" i="13"/>
  <c r="F12" i="1"/>
  <c r="E9" i="32"/>
  <c r="F18" i="9"/>
  <c r="E13" i="13"/>
  <c r="H13" i="13" s="1"/>
  <c r="F10" i="5"/>
  <c r="E18" i="15"/>
  <c r="H18" i="15" s="1"/>
  <c r="G18" i="34"/>
  <c r="H18" i="34" s="1"/>
  <c r="G8" i="9"/>
  <c r="C8" i="15"/>
  <c r="F10" i="17"/>
  <c r="C9" i="10"/>
  <c r="E9" i="10" s="1"/>
  <c r="G11" i="11"/>
  <c r="H11" i="11" s="1"/>
  <c r="G11" i="12"/>
  <c r="D8" i="16"/>
  <c r="F9" i="16" s="1"/>
  <c r="G12" i="17"/>
  <c r="H12" i="17" s="1"/>
  <c r="G12" i="23"/>
  <c r="H12" i="23" s="1"/>
  <c r="D9" i="26"/>
  <c r="G10" i="31"/>
  <c r="H10" i="31" s="1"/>
  <c r="E63" i="10"/>
  <c r="H63" i="10" s="1"/>
  <c r="F20" i="12"/>
  <c r="D9" i="12"/>
  <c r="F58" i="17"/>
  <c r="D9" i="17"/>
  <c r="F19" i="18"/>
  <c r="F26" i="19"/>
  <c r="E18" i="1"/>
  <c r="H18" i="1" s="1"/>
  <c r="E59" i="5"/>
  <c r="H59" i="5" s="1"/>
  <c r="E49" i="5"/>
  <c r="H49" i="5" s="1"/>
  <c r="E30" i="5"/>
  <c r="H30" i="5" s="1"/>
  <c r="E27" i="5"/>
  <c r="H27" i="5" s="1"/>
  <c r="E58" i="7"/>
  <c r="H58" i="7" s="1"/>
  <c r="E52" i="7"/>
  <c r="H52" i="7" s="1"/>
  <c r="E50" i="7"/>
  <c r="H50" i="7" s="1"/>
  <c r="E48" i="7"/>
  <c r="H48" i="7" s="1"/>
  <c r="E45" i="7"/>
  <c r="H45" i="7" s="1"/>
  <c r="E42" i="7"/>
  <c r="H42" i="7" s="1"/>
  <c r="E26" i="7"/>
  <c r="H26" i="7" s="1"/>
  <c r="E23" i="7"/>
  <c r="H23" i="7" s="1"/>
  <c r="H48" i="9"/>
  <c r="H63" i="11"/>
  <c r="H37" i="14"/>
  <c r="H46" i="15"/>
  <c r="H53" i="19"/>
  <c r="E71" i="11"/>
  <c r="H71" i="11" s="1"/>
  <c r="E70" i="11"/>
  <c r="G70" i="32"/>
  <c r="H70" i="32" s="1"/>
  <c r="E145" i="33"/>
  <c r="H145" i="33" s="1"/>
  <c r="E136" i="33"/>
  <c r="H136" i="33" s="1"/>
  <c r="E127" i="33"/>
  <c r="H127" i="33" s="1"/>
  <c r="E118" i="33"/>
  <c r="H118" i="33" s="1"/>
  <c r="E109" i="33"/>
  <c r="H109" i="33" s="1"/>
  <c r="E100" i="33"/>
  <c r="H100" i="33" s="1"/>
  <c r="E91" i="33"/>
  <c r="H91" i="33" s="1"/>
  <c r="E82" i="33"/>
  <c r="H82" i="33" s="1"/>
  <c r="E73" i="33"/>
  <c r="H73" i="33" s="1"/>
  <c r="H89" i="34"/>
  <c r="H107" i="1"/>
  <c r="H89" i="6"/>
  <c r="E13" i="1"/>
  <c r="H13" i="1" s="1"/>
  <c r="D9" i="9"/>
  <c r="D9" i="10"/>
  <c r="E33" i="5"/>
  <c r="H33" i="5" s="1"/>
  <c r="E34" i="5"/>
  <c r="H34" i="5" s="1"/>
  <c r="E35" i="5"/>
  <c r="H35" i="5" s="1"/>
  <c r="E42" i="5"/>
  <c r="H42" i="5" s="1"/>
  <c r="E43" i="5"/>
  <c r="H43" i="5" s="1"/>
  <c r="E56" i="5"/>
  <c r="H56" i="5" s="1"/>
  <c r="E20" i="5"/>
  <c r="H20" i="5" s="1"/>
  <c r="E23" i="5"/>
  <c r="H23" i="5" s="1"/>
  <c r="E26" i="5"/>
  <c r="H26" i="5" s="1"/>
  <c r="E29" i="5"/>
  <c r="H29" i="5" s="1"/>
  <c r="E37" i="5"/>
  <c r="H37" i="5" s="1"/>
  <c r="E39" i="5"/>
  <c r="H39" i="5" s="1"/>
  <c r="E40" i="5"/>
  <c r="H40" i="5" s="1"/>
  <c r="E47" i="5"/>
  <c r="H47" i="5" s="1"/>
  <c r="E50" i="5"/>
  <c r="H50" i="5" s="1"/>
  <c r="E53" i="5"/>
  <c r="H53" i="5" s="1"/>
  <c r="E58" i="5"/>
  <c r="H58" i="5" s="1"/>
  <c r="E61" i="5"/>
  <c r="H61" i="5" s="1"/>
  <c r="E64" i="5"/>
  <c r="H64" i="5" s="1"/>
  <c r="E50" i="8"/>
  <c r="H50" i="8" s="1"/>
  <c r="E23" i="8"/>
  <c r="H23" i="8" s="1"/>
  <c r="E26" i="8"/>
  <c r="H26" i="8" s="1"/>
  <c r="E54" i="8"/>
  <c r="H54" i="8" s="1"/>
  <c r="F22" i="9"/>
  <c r="F19" i="11"/>
  <c r="D8" i="11"/>
  <c r="E19" i="33"/>
  <c r="H19" i="33" s="1"/>
  <c r="H19" i="6"/>
  <c r="H19" i="13"/>
  <c r="H19" i="16"/>
  <c r="E62" i="5"/>
  <c r="H62" i="5" s="1"/>
  <c r="E60" i="5"/>
  <c r="H60" i="5" s="1"/>
  <c r="E54" i="5"/>
  <c r="H54" i="5" s="1"/>
  <c r="E52" i="5"/>
  <c r="H52" i="5" s="1"/>
  <c r="E45" i="5"/>
  <c r="H45" i="5" s="1"/>
  <c r="E31" i="5"/>
  <c r="H31" i="5" s="1"/>
  <c r="E28" i="5"/>
  <c r="H28" i="5" s="1"/>
  <c r="E21" i="5"/>
  <c r="H21" i="5" s="1"/>
  <c r="H43" i="6"/>
  <c r="E61" i="7"/>
  <c r="H61" i="7" s="1"/>
  <c r="E56" i="7"/>
  <c r="H56" i="7" s="1"/>
  <c r="E40" i="7"/>
  <c r="H40" i="7" s="1"/>
  <c r="E24" i="7"/>
  <c r="H24" i="7" s="1"/>
  <c r="H25" i="30"/>
  <c r="E142" i="33"/>
  <c r="H142" i="33" s="1"/>
  <c r="E133" i="33"/>
  <c r="H133" i="33" s="1"/>
  <c r="E124" i="33"/>
  <c r="H124" i="33" s="1"/>
  <c r="E115" i="33"/>
  <c r="H115" i="33" s="1"/>
  <c r="E106" i="33"/>
  <c r="H106" i="33" s="1"/>
  <c r="E97" i="33"/>
  <c r="H97" i="33" s="1"/>
  <c r="E88" i="33"/>
  <c r="H88" i="33" s="1"/>
  <c r="E79" i="33"/>
  <c r="H79" i="33" s="1"/>
  <c r="H140" i="34"/>
  <c r="H136" i="3"/>
  <c r="H60" i="34"/>
  <c r="H45" i="2"/>
  <c r="H61" i="3"/>
  <c r="H54" i="3"/>
  <c r="H51" i="3"/>
  <c r="H48" i="3"/>
  <c r="H62" i="4"/>
  <c r="H59" i="6"/>
  <c r="H44" i="6"/>
  <c r="H59" i="9"/>
  <c r="H47" i="12"/>
  <c r="H29" i="12"/>
  <c r="H42" i="15"/>
  <c r="H33" i="19"/>
  <c r="H60" i="20"/>
  <c r="H38" i="21"/>
  <c r="H21" i="21"/>
  <c r="H57" i="22"/>
  <c r="H55" i="22"/>
  <c r="H32" i="22"/>
  <c r="H29" i="22"/>
  <c r="H38" i="23"/>
  <c r="H46" i="24"/>
  <c r="H30" i="24"/>
  <c r="H27" i="24"/>
  <c r="H56" i="25"/>
  <c r="H54" i="25"/>
  <c r="H51" i="25"/>
  <c r="H44" i="26"/>
  <c r="H37" i="26"/>
  <c r="H41" i="27"/>
  <c r="H49" i="30"/>
  <c r="H45" i="30"/>
  <c r="H44" i="31"/>
  <c r="H45" i="32"/>
  <c r="G70" i="33"/>
  <c r="F71" i="4"/>
  <c r="E70" i="16"/>
  <c r="H70" i="16" s="1"/>
  <c r="G70" i="25"/>
  <c r="H70" i="25" s="1"/>
  <c r="D10" i="25"/>
  <c r="G70" i="27"/>
  <c r="H70" i="27" s="1"/>
  <c r="D10" i="27"/>
  <c r="E71" i="16"/>
  <c r="H71" i="16" s="1"/>
  <c r="H102" i="34"/>
  <c r="H96" i="34"/>
  <c r="H87" i="34"/>
  <c r="H114" i="1"/>
  <c r="H105" i="1"/>
  <c r="H134" i="6"/>
  <c r="H108" i="10"/>
  <c r="H95" i="10"/>
  <c r="H144" i="11"/>
  <c r="H104" i="15"/>
  <c r="H130" i="16"/>
  <c r="H106" i="16"/>
  <c r="H45" i="23"/>
  <c r="H51" i="24"/>
  <c r="H35" i="27"/>
  <c r="H32" i="27"/>
  <c r="H38" i="29"/>
  <c r="H30" i="30"/>
  <c r="H35" i="32"/>
  <c r="H33" i="32"/>
  <c r="H71" i="8"/>
  <c r="F71" i="9"/>
  <c r="D10" i="9"/>
  <c r="G70" i="11"/>
  <c r="F71" i="19"/>
  <c r="D10" i="19"/>
  <c r="H141" i="34"/>
  <c r="H90" i="34"/>
  <c r="H108" i="1"/>
  <c r="H103" i="6"/>
  <c r="H90" i="6"/>
  <c r="H96" i="10"/>
  <c r="H135" i="14"/>
  <c r="C11" i="2"/>
  <c r="E152" i="14"/>
  <c r="H152" i="14" s="1"/>
  <c r="H216" i="34"/>
  <c r="H209" i="34"/>
  <c r="H259" i="1"/>
  <c r="H274" i="2"/>
  <c r="H241" i="2"/>
  <c r="H190" i="2"/>
  <c r="H282" i="3"/>
  <c r="H251" i="3"/>
  <c r="H169" i="4"/>
  <c r="H153" i="5"/>
  <c r="H254" i="7"/>
  <c r="H217" i="7"/>
  <c r="H286" i="10"/>
  <c r="H264" i="10"/>
  <c r="H242" i="10"/>
  <c r="H230" i="11"/>
  <c r="H273" i="12"/>
  <c r="H213" i="12"/>
  <c r="H288" i="14"/>
  <c r="H236" i="18"/>
  <c r="H180" i="18"/>
  <c r="H230" i="21"/>
  <c r="H167" i="21"/>
  <c r="H216" i="24"/>
  <c r="H183" i="24"/>
  <c r="H211" i="25"/>
  <c r="H287" i="28"/>
  <c r="H199" i="29"/>
  <c r="E296" i="33"/>
  <c r="H296" i="33" s="1"/>
  <c r="E297" i="33"/>
  <c r="H297" i="33" s="1"/>
  <c r="E298" i="33"/>
  <c r="H298" i="33" s="1"/>
  <c r="E299" i="33"/>
  <c r="H299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4" i="33"/>
  <c r="H324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8" i="33"/>
  <c r="H348" i="33" s="1"/>
  <c r="E349" i="33"/>
  <c r="H349" i="33" s="1"/>
  <c r="E351" i="33"/>
  <c r="H351" i="33" s="1"/>
  <c r="E354" i="33"/>
  <c r="H354" i="33" s="1"/>
  <c r="E357" i="33"/>
  <c r="H357" i="33" s="1"/>
  <c r="E360" i="33"/>
  <c r="H360" i="33" s="1"/>
  <c r="E363" i="33"/>
  <c r="H363" i="33" s="1"/>
  <c r="E366" i="33"/>
  <c r="H366" i="33" s="1"/>
  <c r="E369" i="33"/>
  <c r="H369" i="33" s="1"/>
  <c r="E372" i="33"/>
  <c r="H372" i="33" s="1"/>
  <c r="E375" i="33"/>
  <c r="H375" i="33" s="1"/>
  <c r="E378" i="33"/>
  <c r="H378" i="33" s="1"/>
  <c r="E381" i="33"/>
  <c r="H381" i="33" s="1"/>
  <c r="E384" i="33"/>
  <c r="H384" i="33" s="1"/>
  <c r="E387" i="33"/>
  <c r="H387" i="33" s="1"/>
  <c r="E390" i="33"/>
  <c r="H390" i="33" s="1"/>
  <c r="E393" i="33"/>
  <c r="H393" i="33" s="1"/>
  <c r="E399" i="33"/>
  <c r="H399" i="33" s="1"/>
  <c r="E402" i="33"/>
  <c r="H402" i="33" s="1"/>
  <c r="E405" i="33"/>
  <c r="H405" i="33" s="1"/>
  <c r="E408" i="33"/>
  <c r="H408" i="33" s="1"/>
  <c r="E411" i="33"/>
  <c r="H411" i="33" s="1"/>
  <c r="E414" i="33"/>
  <c r="H414" i="33" s="1"/>
  <c r="E417" i="33"/>
  <c r="H417" i="33" s="1"/>
  <c r="E420" i="33"/>
  <c r="H420" i="33" s="1"/>
  <c r="E423" i="33"/>
  <c r="H423" i="33" s="1"/>
  <c r="E426" i="33"/>
  <c r="H426" i="33" s="1"/>
  <c r="E429" i="33"/>
  <c r="H429" i="33" s="1"/>
  <c r="E432" i="33"/>
  <c r="H432" i="33" s="1"/>
  <c r="E435" i="33"/>
  <c r="H435" i="33" s="1"/>
  <c r="E438" i="33"/>
  <c r="H438" i="33" s="1"/>
  <c r="E441" i="33"/>
  <c r="H441" i="33" s="1"/>
  <c r="E444" i="33"/>
  <c r="H444" i="33" s="1"/>
  <c r="E447" i="33"/>
  <c r="H447" i="33" s="1"/>
  <c r="E450" i="33"/>
  <c r="H450" i="33" s="1"/>
  <c r="E453" i="33"/>
  <c r="H453" i="33" s="1"/>
  <c r="E456" i="33"/>
  <c r="H456" i="33" s="1"/>
  <c r="E459" i="33"/>
  <c r="H459" i="33" s="1"/>
  <c r="E462" i="33"/>
  <c r="H462" i="33" s="1"/>
  <c r="E465" i="33"/>
  <c r="H465" i="33" s="1"/>
  <c r="E468" i="33"/>
  <c r="H468" i="33" s="1"/>
  <c r="E471" i="33"/>
  <c r="H471" i="33" s="1"/>
  <c r="E474" i="33"/>
  <c r="H474" i="33" s="1"/>
  <c r="E477" i="33"/>
  <c r="H477" i="33" s="1"/>
  <c r="E480" i="33"/>
  <c r="H480" i="33" s="1"/>
  <c r="E483" i="33"/>
  <c r="H483" i="33" s="1"/>
  <c r="E486" i="33"/>
  <c r="H486" i="33" s="1"/>
  <c r="E489" i="33"/>
  <c r="H489" i="33" s="1"/>
  <c r="E492" i="33"/>
  <c r="H492" i="33" s="1"/>
  <c r="E495" i="33"/>
  <c r="H495" i="33" s="1"/>
  <c r="E498" i="33"/>
  <c r="H498" i="33" s="1"/>
  <c r="E295" i="15"/>
  <c r="H295" i="15" s="1"/>
  <c r="E295" i="32"/>
  <c r="H295" i="32" s="1"/>
  <c r="E493" i="33"/>
  <c r="H493" i="33" s="1"/>
  <c r="E491" i="33"/>
  <c r="H491" i="33" s="1"/>
  <c r="E484" i="33"/>
  <c r="H484" i="33" s="1"/>
  <c r="E482" i="33"/>
  <c r="H482" i="33" s="1"/>
  <c r="E475" i="33"/>
  <c r="H475" i="33" s="1"/>
  <c r="E473" i="33"/>
  <c r="H473" i="33" s="1"/>
  <c r="E466" i="33"/>
  <c r="H466" i="33" s="1"/>
  <c r="E464" i="33"/>
  <c r="H464" i="33" s="1"/>
  <c r="E457" i="33"/>
  <c r="H457" i="33" s="1"/>
  <c r="E455" i="33"/>
  <c r="H455" i="33" s="1"/>
  <c r="E448" i="33"/>
  <c r="H448" i="33" s="1"/>
  <c r="E446" i="33"/>
  <c r="H446" i="33" s="1"/>
  <c r="E439" i="33"/>
  <c r="H439" i="33" s="1"/>
  <c r="E437" i="33"/>
  <c r="H437" i="33" s="1"/>
  <c r="E430" i="33"/>
  <c r="H430" i="33" s="1"/>
  <c r="E428" i="33"/>
  <c r="H428" i="33" s="1"/>
  <c r="E421" i="33"/>
  <c r="H421" i="33" s="1"/>
  <c r="E419" i="33"/>
  <c r="H419" i="33" s="1"/>
  <c r="E412" i="33"/>
  <c r="H412" i="33" s="1"/>
  <c r="E410" i="33"/>
  <c r="H410" i="33" s="1"/>
  <c r="E403" i="33"/>
  <c r="H403" i="33" s="1"/>
  <c r="E401" i="33"/>
  <c r="H401" i="33" s="1"/>
  <c r="E391" i="33"/>
  <c r="H391" i="33" s="1"/>
  <c r="E389" i="33"/>
  <c r="H389" i="33" s="1"/>
  <c r="E382" i="33"/>
  <c r="H382" i="33" s="1"/>
  <c r="E380" i="33"/>
  <c r="H380" i="33" s="1"/>
  <c r="E373" i="33"/>
  <c r="H373" i="33" s="1"/>
  <c r="E371" i="33"/>
  <c r="H371" i="33" s="1"/>
  <c r="E364" i="33"/>
  <c r="H364" i="33" s="1"/>
  <c r="E362" i="33"/>
  <c r="H362" i="33" s="1"/>
  <c r="E355" i="33"/>
  <c r="H355" i="33" s="1"/>
  <c r="E353" i="33"/>
  <c r="H353" i="33" s="1"/>
  <c r="H484" i="2"/>
  <c r="H461" i="2"/>
  <c r="H447" i="2"/>
  <c r="H430" i="2"/>
  <c r="H352" i="2"/>
  <c r="H492" i="3"/>
  <c r="E59" i="3"/>
  <c r="H59" i="3" s="1"/>
  <c r="E58" i="3"/>
  <c r="H58" i="3" s="1"/>
  <c r="E42" i="3"/>
  <c r="H42" i="3" s="1"/>
  <c r="E37" i="3"/>
  <c r="H37" i="3" s="1"/>
  <c r="E25" i="3"/>
  <c r="H25" i="3" s="1"/>
  <c r="E24" i="3"/>
  <c r="H24" i="3" s="1"/>
  <c r="E23" i="3"/>
  <c r="H23" i="3" s="1"/>
  <c r="E22" i="3"/>
  <c r="H22" i="3" s="1"/>
  <c r="C11" i="25"/>
  <c r="H217" i="34"/>
  <c r="H251" i="2"/>
  <c r="H199" i="2"/>
  <c r="H233" i="4"/>
  <c r="H257" i="5"/>
  <c r="H273" i="6"/>
  <c r="H186" i="6"/>
  <c r="H165" i="6"/>
  <c r="H221" i="7"/>
  <c r="H218" i="7"/>
  <c r="H193" i="8"/>
  <c r="H207" i="9"/>
  <c r="H201" i="9"/>
  <c r="H162" i="9"/>
  <c r="H265" i="10"/>
  <c r="H227" i="10"/>
  <c r="H287" i="11"/>
  <c r="H173" i="11"/>
  <c r="H274" i="12"/>
  <c r="H234" i="13"/>
  <c r="H172" i="13"/>
  <c r="H189" i="14"/>
  <c r="H158" i="15"/>
  <c r="H246" i="16"/>
  <c r="H221" i="16"/>
  <c r="H182" i="16"/>
  <c r="H224" i="17"/>
  <c r="H255" i="18"/>
  <c r="H211" i="19"/>
  <c r="H268" i="21"/>
  <c r="H210" i="21"/>
  <c r="H209" i="22"/>
  <c r="H241" i="24"/>
  <c r="H239" i="24"/>
  <c r="H194" i="24"/>
  <c r="H231" i="25"/>
  <c r="H255" i="28"/>
  <c r="H255" i="29"/>
  <c r="H270" i="30"/>
  <c r="H287" i="31"/>
  <c r="H220" i="32"/>
  <c r="H197" i="32"/>
  <c r="E294" i="24"/>
  <c r="H294" i="24" s="1"/>
  <c r="E496" i="33"/>
  <c r="H496" i="33" s="1"/>
  <c r="E494" i="33"/>
  <c r="H494" i="33" s="1"/>
  <c r="E487" i="33"/>
  <c r="H487" i="33" s="1"/>
  <c r="E485" i="33"/>
  <c r="H485" i="33" s="1"/>
  <c r="E478" i="33"/>
  <c r="H478" i="33" s="1"/>
  <c r="E476" i="33"/>
  <c r="H476" i="33" s="1"/>
  <c r="E469" i="33"/>
  <c r="H469" i="33" s="1"/>
  <c r="E467" i="33"/>
  <c r="H467" i="33" s="1"/>
  <c r="E460" i="33"/>
  <c r="H460" i="33" s="1"/>
  <c r="E458" i="33"/>
  <c r="H458" i="33" s="1"/>
  <c r="E449" i="33"/>
  <c r="H449" i="33" s="1"/>
  <c r="E442" i="33"/>
  <c r="H442" i="33" s="1"/>
  <c r="E440" i="33"/>
  <c r="H440" i="33" s="1"/>
  <c r="E433" i="33"/>
  <c r="H433" i="33" s="1"/>
  <c r="E431" i="33"/>
  <c r="H431" i="33" s="1"/>
  <c r="E424" i="33"/>
  <c r="H424" i="33" s="1"/>
  <c r="E422" i="33"/>
  <c r="H422" i="33" s="1"/>
  <c r="E415" i="33"/>
  <c r="H415" i="33" s="1"/>
  <c r="E413" i="33"/>
  <c r="H413" i="33" s="1"/>
  <c r="E406" i="33"/>
  <c r="H406" i="33" s="1"/>
  <c r="E404" i="33"/>
  <c r="H404" i="33" s="1"/>
  <c r="E397" i="33"/>
  <c r="H397" i="33" s="1"/>
  <c r="E394" i="33"/>
  <c r="H394" i="33" s="1"/>
  <c r="E392" i="33"/>
  <c r="H392" i="33" s="1"/>
  <c r="E385" i="33"/>
  <c r="H385" i="33" s="1"/>
  <c r="E383" i="33"/>
  <c r="H383" i="33" s="1"/>
  <c r="E376" i="33"/>
  <c r="H376" i="33" s="1"/>
  <c r="E374" i="33"/>
  <c r="H374" i="33" s="1"/>
  <c r="E367" i="33"/>
  <c r="H367" i="33" s="1"/>
  <c r="E365" i="33"/>
  <c r="H365" i="33" s="1"/>
  <c r="E358" i="33"/>
  <c r="H358" i="33" s="1"/>
  <c r="E356" i="33"/>
  <c r="H356" i="33" s="1"/>
  <c r="H473" i="34"/>
  <c r="H327" i="34"/>
  <c r="H497" i="1"/>
  <c r="H475" i="1"/>
  <c r="H470" i="1"/>
  <c r="H339" i="1"/>
  <c r="H334" i="1"/>
  <c r="H303" i="1"/>
  <c r="H299" i="1"/>
  <c r="H455" i="2"/>
  <c r="H450" i="2"/>
  <c r="H433" i="2"/>
  <c r="H421" i="2"/>
  <c r="H308" i="2"/>
  <c r="H497" i="3"/>
  <c r="E307" i="6"/>
  <c r="H307" i="6" s="1"/>
  <c r="E330" i="6"/>
  <c r="H330" i="6" s="1"/>
  <c r="E339" i="6"/>
  <c r="H339" i="6" s="1"/>
  <c r="E357" i="6"/>
  <c r="H357" i="6" s="1"/>
  <c r="E359" i="6"/>
  <c r="H359" i="6" s="1"/>
  <c r="E383" i="6"/>
  <c r="H383" i="6" s="1"/>
  <c r="E410" i="6"/>
  <c r="H410" i="6" s="1"/>
  <c r="E460" i="6"/>
  <c r="H460" i="6" s="1"/>
  <c r="E464" i="6"/>
  <c r="H464" i="6" s="1"/>
  <c r="E298" i="6"/>
  <c r="H298" i="6" s="1"/>
  <c r="E314" i="6"/>
  <c r="H314" i="6" s="1"/>
  <c r="E332" i="6"/>
  <c r="H332" i="6" s="1"/>
  <c r="E335" i="6"/>
  <c r="H335" i="6" s="1"/>
  <c r="E337" i="6"/>
  <c r="H337" i="6" s="1"/>
  <c r="E354" i="6"/>
  <c r="H354" i="6" s="1"/>
  <c r="E377" i="6"/>
  <c r="H377" i="6" s="1"/>
  <c r="E393" i="6"/>
  <c r="H393" i="6" s="1"/>
  <c r="E437" i="6"/>
  <c r="H437" i="6" s="1"/>
  <c r="E310" i="6"/>
  <c r="H310" i="6" s="1"/>
  <c r="E333" i="6"/>
  <c r="H333" i="6" s="1"/>
  <c r="E346" i="6"/>
  <c r="H346" i="6" s="1"/>
  <c r="E301" i="6"/>
  <c r="H301" i="6" s="1"/>
  <c r="E345" i="6"/>
  <c r="H345" i="6" s="1"/>
  <c r="E401" i="6"/>
  <c r="H401" i="6" s="1"/>
  <c r="E404" i="6"/>
  <c r="H404" i="6" s="1"/>
  <c r="E294" i="6"/>
  <c r="H294" i="6" s="1"/>
  <c r="E297" i="6"/>
  <c r="H297" i="6" s="1"/>
  <c r="E315" i="6"/>
  <c r="H315" i="6" s="1"/>
  <c r="E317" i="6"/>
  <c r="H317" i="6" s="1"/>
  <c r="E318" i="6"/>
  <c r="H318" i="6" s="1"/>
  <c r="E334" i="6"/>
  <c r="H334" i="6" s="1"/>
  <c r="E378" i="6"/>
  <c r="H378" i="6" s="1"/>
  <c r="E499" i="33"/>
  <c r="H499" i="33" s="1"/>
  <c r="E497" i="33"/>
  <c r="H497" i="33" s="1"/>
  <c r="E490" i="33"/>
  <c r="H490" i="33" s="1"/>
  <c r="E488" i="33"/>
  <c r="H488" i="33" s="1"/>
  <c r="E481" i="33"/>
  <c r="H481" i="33" s="1"/>
  <c r="E479" i="33"/>
  <c r="H479" i="33" s="1"/>
  <c r="E472" i="33"/>
  <c r="H472" i="33" s="1"/>
  <c r="E470" i="33"/>
  <c r="H470" i="33" s="1"/>
  <c r="E463" i="33"/>
  <c r="H463" i="33" s="1"/>
  <c r="E461" i="33"/>
  <c r="H461" i="33" s="1"/>
  <c r="E454" i="33"/>
  <c r="H454" i="33" s="1"/>
  <c r="E452" i="33"/>
  <c r="H452" i="33" s="1"/>
  <c r="E445" i="33"/>
  <c r="H445" i="33" s="1"/>
  <c r="E443" i="33"/>
  <c r="H443" i="33" s="1"/>
  <c r="E436" i="33"/>
  <c r="H436" i="33" s="1"/>
  <c r="E434" i="33"/>
  <c r="H434" i="33" s="1"/>
  <c r="E427" i="33"/>
  <c r="H427" i="33" s="1"/>
  <c r="E425" i="33"/>
  <c r="H425" i="33" s="1"/>
  <c r="E418" i="33"/>
  <c r="H418" i="33" s="1"/>
  <c r="E416" i="33"/>
  <c r="H416" i="33" s="1"/>
  <c r="E409" i="33"/>
  <c r="H409" i="33" s="1"/>
  <c r="E407" i="33"/>
  <c r="H407" i="33" s="1"/>
  <c r="E400" i="33"/>
  <c r="H400" i="33" s="1"/>
  <c r="E398" i="33"/>
  <c r="H398" i="33" s="1"/>
  <c r="E395" i="33"/>
  <c r="H395" i="33" s="1"/>
  <c r="E388" i="33"/>
  <c r="H388" i="33" s="1"/>
  <c r="E386" i="33"/>
  <c r="H386" i="33" s="1"/>
  <c r="E379" i="33"/>
  <c r="H379" i="33" s="1"/>
  <c r="E377" i="33"/>
  <c r="H377" i="33" s="1"/>
  <c r="E370" i="33"/>
  <c r="H370" i="33" s="1"/>
  <c r="E368" i="33"/>
  <c r="H368" i="33" s="1"/>
  <c r="E361" i="33"/>
  <c r="H361" i="33" s="1"/>
  <c r="E359" i="33"/>
  <c r="H359" i="33" s="1"/>
  <c r="E352" i="33"/>
  <c r="H352" i="33" s="1"/>
  <c r="E350" i="33"/>
  <c r="H350" i="33" s="1"/>
  <c r="H469" i="3"/>
  <c r="H458" i="3"/>
  <c r="H438" i="3"/>
  <c r="H411" i="3"/>
  <c r="H320" i="3"/>
  <c r="H301" i="3"/>
  <c r="E408" i="4"/>
  <c r="H408" i="4" s="1"/>
  <c r="E406" i="4"/>
  <c r="H406" i="4" s="1"/>
  <c r="E327" i="4"/>
  <c r="H327" i="4" s="1"/>
  <c r="H488" i="5"/>
  <c r="H462" i="9"/>
  <c r="H390" i="9"/>
  <c r="H458" i="13"/>
  <c r="H353" i="14"/>
  <c r="H338" i="14"/>
  <c r="H357" i="15"/>
  <c r="H494" i="18"/>
  <c r="H282" i="30"/>
  <c r="H262" i="30"/>
  <c r="H261" i="31"/>
  <c r="H212" i="31"/>
  <c r="H193" i="32"/>
  <c r="E296" i="2"/>
  <c r="H296" i="2" s="1"/>
  <c r="E297" i="2"/>
  <c r="H297" i="2" s="1"/>
  <c r="E298" i="2"/>
  <c r="H298" i="2" s="1"/>
  <c r="E300" i="2"/>
  <c r="H300" i="2" s="1"/>
  <c r="E301" i="2"/>
  <c r="H301" i="2" s="1"/>
  <c r="E302" i="2"/>
  <c r="H302" i="2" s="1"/>
  <c r="E303" i="2"/>
  <c r="H303" i="2" s="1"/>
  <c r="E304" i="2"/>
  <c r="H304" i="2" s="1"/>
  <c r="E305" i="2"/>
  <c r="H305" i="2" s="1"/>
  <c r="E314" i="2"/>
  <c r="H314" i="2" s="1"/>
  <c r="E315" i="2"/>
  <c r="H315" i="2" s="1"/>
  <c r="E317" i="2"/>
  <c r="H317" i="2" s="1"/>
  <c r="E318" i="2"/>
  <c r="H318" i="2" s="1"/>
  <c r="E319" i="2"/>
  <c r="H319" i="2" s="1"/>
  <c r="E320" i="2"/>
  <c r="H320" i="2" s="1"/>
  <c r="E321" i="2"/>
  <c r="H321" i="2" s="1"/>
  <c r="E323" i="2"/>
  <c r="H323" i="2" s="1"/>
  <c r="E324" i="2"/>
  <c r="H324" i="2" s="1"/>
  <c r="E325" i="2"/>
  <c r="H325" i="2" s="1"/>
  <c r="E326" i="2"/>
  <c r="H326" i="2" s="1"/>
  <c r="E327" i="2"/>
  <c r="H327" i="2" s="1"/>
  <c r="E328" i="2"/>
  <c r="H328" i="2" s="1"/>
  <c r="E329" i="2"/>
  <c r="H329" i="2" s="1"/>
  <c r="E330" i="2"/>
  <c r="H330" i="2" s="1"/>
  <c r="E331" i="2"/>
  <c r="H331" i="2" s="1"/>
  <c r="E332" i="2"/>
  <c r="H332" i="2" s="1"/>
  <c r="E333" i="2"/>
  <c r="H333" i="2" s="1"/>
  <c r="E334" i="2"/>
  <c r="H334" i="2" s="1"/>
  <c r="E335" i="2"/>
  <c r="H335" i="2" s="1"/>
  <c r="E336" i="2"/>
  <c r="H336" i="2" s="1"/>
  <c r="E337" i="2"/>
  <c r="H337" i="2" s="1"/>
  <c r="E338" i="2"/>
  <c r="H338" i="2" s="1"/>
  <c r="E339" i="2"/>
  <c r="H339" i="2" s="1"/>
  <c r="E340" i="2"/>
  <c r="H340" i="2" s="1"/>
  <c r="E341" i="2"/>
  <c r="H341" i="2" s="1"/>
  <c r="E350" i="2"/>
  <c r="H350" i="2" s="1"/>
  <c r="E351" i="2"/>
  <c r="H351" i="2" s="1"/>
  <c r="E368" i="2"/>
  <c r="H368" i="2" s="1"/>
  <c r="E369" i="2"/>
  <c r="H369" i="2" s="1"/>
  <c r="E370" i="2"/>
  <c r="H370" i="2" s="1"/>
  <c r="E371" i="2"/>
  <c r="H371" i="2" s="1"/>
  <c r="E390" i="2"/>
  <c r="H390" i="2" s="1"/>
  <c r="E391" i="2"/>
  <c r="H391" i="2" s="1"/>
  <c r="E392" i="2"/>
  <c r="H392" i="2" s="1"/>
  <c r="E393" i="2"/>
  <c r="H393" i="2" s="1"/>
  <c r="E394" i="2"/>
  <c r="H394" i="2" s="1"/>
  <c r="E398" i="2"/>
  <c r="H398" i="2" s="1"/>
  <c r="E400" i="2"/>
  <c r="H400" i="2" s="1"/>
  <c r="E401" i="2"/>
  <c r="H401" i="2" s="1"/>
  <c r="E402" i="2"/>
  <c r="H402" i="2" s="1"/>
  <c r="E408" i="2"/>
  <c r="H408" i="2" s="1"/>
  <c r="E409" i="2"/>
  <c r="H409" i="2" s="1"/>
  <c r="E410" i="2"/>
  <c r="H410" i="2" s="1"/>
  <c r="E411" i="2"/>
  <c r="H411" i="2" s="1"/>
  <c r="E412" i="2"/>
  <c r="H412" i="2" s="1"/>
  <c r="E413" i="2"/>
  <c r="H413" i="2" s="1"/>
  <c r="E416" i="2"/>
  <c r="H416" i="2" s="1"/>
  <c r="E417" i="2"/>
  <c r="H417" i="2" s="1"/>
  <c r="E426" i="2"/>
  <c r="H426" i="2" s="1"/>
  <c r="E444" i="2"/>
  <c r="H444" i="2" s="1"/>
  <c r="E475" i="2"/>
  <c r="H475" i="2" s="1"/>
  <c r="E497" i="2"/>
  <c r="H497" i="2" s="1"/>
  <c r="E294" i="2"/>
  <c r="H294" i="2" s="1"/>
  <c r="E310" i="4"/>
  <c r="H310" i="4" s="1"/>
  <c r="E311" i="4"/>
  <c r="H311" i="4" s="1"/>
  <c r="E330" i="4"/>
  <c r="H330" i="4" s="1"/>
  <c r="E340" i="4"/>
  <c r="H340" i="4" s="1"/>
  <c r="E356" i="4"/>
  <c r="H356" i="4" s="1"/>
  <c r="E357" i="4"/>
  <c r="H357" i="4" s="1"/>
  <c r="E358" i="4"/>
  <c r="H358" i="4" s="1"/>
  <c r="E359" i="4"/>
  <c r="H359" i="4" s="1"/>
  <c r="E368" i="4"/>
  <c r="H368" i="4" s="1"/>
  <c r="E372" i="4"/>
  <c r="H372" i="4" s="1"/>
  <c r="E378" i="4"/>
  <c r="H378" i="4" s="1"/>
  <c r="E393" i="4"/>
  <c r="H393" i="4" s="1"/>
  <c r="E403" i="4"/>
  <c r="H403" i="4" s="1"/>
  <c r="E433" i="4"/>
  <c r="H433" i="4" s="1"/>
  <c r="E434" i="4"/>
  <c r="H434" i="4" s="1"/>
  <c r="E484" i="4"/>
  <c r="H484" i="4" s="1"/>
  <c r="E485" i="4"/>
  <c r="H485" i="4" s="1"/>
  <c r="E494" i="4"/>
  <c r="H494" i="4" s="1"/>
  <c r="E297" i="4"/>
  <c r="H297" i="4" s="1"/>
  <c r="E298" i="4"/>
  <c r="H298" i="4" s="1"/>
  <c r="E302" i="4"/>
  <c r="H302" i="4" s="1"/>
  <c r="E307" i="4"/>
  <c r="H307" i="4" s="1"/>
  <c r="E314" i="4"/>
  <c r="H314" i="4" s="1"/>
  <c r="E315" i="4"/>
  <c r="H315" i="4" s="1"/>
  <c r="E318" i="4"/>
  <c r="H318" i="4" s="1"/>
  <c r="E319" i="4"/>
  <c r="H319" i="4" s="1"/>
  <c r="E326" i="4"/>
  <c r="H326" i="4" s="1"/>
  <c r="E328" i="4"/>
  <c r="H328" i="4" s="1"/>
  <c r="E332" i="4"/>
  <c r="H332" i="4" s="1"/>
  <c r="E335" i="4"/>
  <c r="H335" i="4" s="1"/>
  <c r="E345" i="4"/>
  <c r="H345" i="4" s="1"/>
  <c r="E347" i="4"/>
  <c r="H347" i="4" s="1"/>
  <c r="E365" i="4"/>
  <c r="H365" i="4" s="1"/>
  <c r="E383" i="4"/>
  <c r="H383" i="4" s="1"/>
  <c r="E387" i="4"/>
  <c r="H387" i="4" s="1"/>
  <c r="E437" i="4"/>
  <c r="H437" i="4" s="1"/>
  <c r="E467" i="4"/>
  <c r="H467" i="4" s="1"/>
  <c r="E468" i="4"/>
  <c r="H468" i="4" s="1"/>
  <c r="C12" i="4"/>
  <c r="E12" i="4" s="1"/>
  <c r="G294" i="12"/>
  <c r="H294" i="12" s="1"/>
  <c r="G294" i="18"/>
  <c r="H294" i="18" s="1"/>
  <c r="H396" i="33"/>
  <c r="H474" i="34"/>
  <c r="H386" i="34"/>
  <c r="H377" i="34"/>
  <c r="H333" i="34"/>
  <c r="H324" i="34"/>
  <c r="H494" i="1"/>
  <c r="H485" i="1"/>
  <c r="H476" i="1"/>
  <c r="H467" i="1"/>
  <c r="H340" i="1"/>
  <c r="H300" i="1"/>
  <c r="E495" i="2"/>
  <c r="H495" i="2" s="1"/>
  <c r="E493" i="2"/>
  <c r="H493" i="2" s="1"/>
  <c r="E492" i="2"/>
  <c r="H492" i="2" s="1"/>
  <c r="E491" i="2"/>
  <c r="H491" i="2" s="1"/>
  <c r="E490" i="2"/>
  <c r="H490" i="2" s="1"/>
  <c r="E487" i="2"/>
  <c r="H487" i="2" s="1"/>
  <c r="E485" i="2"/>
  <c r="H485" i="2" s="1"/>
  <c r="E476" i="2"/>
  <c r="H476" i="2" s="1"/>
  <c r="E474" i="2"/>
  <c r="H474" i="2" s="1"/>
  <c r="E473" i="2"/>
  <c r="H473" i="2" s="1"/>
  <c r="E462" i="2"/>
  <c r="H462" i="2" s="1"/>
  <c r="E459" i="2"/>
  <c r="H459" i="2" s="1"/>
  <c r="E456" i="2"/>
  <c r="H456" i="2" s="1"/>
  <c r="E448" i="2"/>
  <c r="H448" i="2" s="1"/>
  <c r="E437" i="2"/>
  <c r="H437" i="2" s="1"/>
  <c r="E434" i="2"/>
  <c r="H434" i="2" s="1"/>
  <c r="E431" i="2"/>
  <c r="H431" i="2" s="1"/>
  <c r="E428" i="2"/>
  <c r="H428" i="2" s="1"/>
  <c r="E424" i="2"/>
  <c r="H424" i="2" s="1"/>
  <c r="E422" i="2"/>
  <c r="H422" i="2" s="1"/>
  <c r="E419" i="2"/>
  <c r="H419" i="2" s="1"/>
  <c r="E414" i="2"/>
  <c r="H414" i="2" s="1"/>
  <c r="E353" i="2"/>
  <c r="H353" i="2" s="1"/>
  <c r="E346" i="2"/>
  <c r="H346" i="2" s="1"/>
  <c r="E343" i="2"/>
  <c r="H343" i="2" s="1"/>
  <c r="E309" i="2"/>
  <c r="H309" i="2" s="1"/>
  <c r="H493" i="3"/>
  <c r="H483" i="3"/>
  <c r="H477" i="3"/>
  <c r="H467" i="3"/>
  <c r="H459" i="3"/>
  <c r="H436" i="3"/>
  <c r="H418" i="3"/>
  <c r="H328" i="3"/>
  <c r="H314" i="3"/>
  <c r="H304" i="3"/>
  <c r="H436" i="4"/>
  <c r="E412" i="4"/>
  <c r="H412" i="4" s="1"/>
  <c r="E391" i="4"/>
  <c r="H391" i="4" s="1"/>
  <c r="E354" i="4"/>
  <c r="H354" i="4" s="1"/>
  <c r="E346" i="4"/>
  <c r="H346" i="4" s="1"/>
  <c r="E344" i="4"/>
  <c r="H344" i="4" s="1"/>
  <c r="E333" i="4"/>
  <c r="H333" i="4" s="1"/>
  <c r="E303" i="4"/>
  <c r="H303" i="4" s="1"/>
  <c r="E301" i="4"/>
  <c r="H301" i="4" s="1"/>
  <c r="H441" i="7"/>
  <c r="H362" i="8"/>
  <c r="H337" i="8"/>
  <c r="H309" i="9"/>
  <c r="H365" i="11"/>
  <c r="H399" i="12"/>
  <c r="H368" i="12"/>
  <c r="H415" i="13"/>
  <c r="H439" i="14"/>
  <c r="H372" i="15"/>
  <c r="H312" i="15"/>
  <c r="H375" i="16"/>
  <c r="E386" i="4"/>
  <c r="H386" i="4" s="1"/>
  <c r="E338" i="4"/>
  <c r="H338" i="4" s="1"/>
  <c r="E334" i="4"/>
  <c r="H334" i="4" s="1"/>
  <c r="E304" i="4"/>
  <c r="H304" i="4" s="1"/>
  <c r="E13" i="22"/>
  <c r="H13" i="22" s="1"/>
  <c r="E296" i="3"/>
  <c r="H296" i="3" s="1"/>
  <c r="E297" i="3"/>
  <c r="H297" i="3" s="1"/>
  <c r="E298" i="3"/>
  <c r="H298" i="3" s="1"/>
  <c r="E310" i="3"/>
  <c r="H310" i="3" s="1"/>
  <c r="E311" i="3"/>
  <c r="H311" i="3" s="1"/>
  <c r="E312" i="3"/>
  <c r="H312" i="3" s="1"/>
  <c r="E323" i="3"/>
  <c r="H323" i="3" s="1"/>
  <c r="E324" i="3"/>
  <c r="H324" i="3" s="1"/>
  <c r="E332" i="3"/>
  <c r="H332" i="3" s="1"/>
  <c r="E333" i="3"/>
  <c r="H333" i="3" s="1"/>
  <c r="E334" i="3"/>
  <c r="H334" i="3" s="1"/>
  <c r="E335" i="3"/>
  <c r="H335" i="3" s="1"/>
  <c r="E336" i="3"/>
  <c r="H336" i="3" s="1"/>
  <c r="E344" i="3"/>
  <c r="H344" i="3" s="1"/>
  <c r="E345" i="3"/>
  <c r="H345" i="3" s="1"/>
  <c r="E346" i="3"/>
  <c r="H346" i="3" s="1"/>
  <c r="E347" i="3"/>
  <c r="H347" i="3" s="1"/>
  <c r="E348" i="3"/>
  <c r="H348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2" i="3"/>
  <c r="H362" i="3" s="1"/>
  <c r="E363" i="3"/>
  <c r="H363" i="3" s="1"/>
  <c r="E368" i="3"/>
  <c r="H368" i="3" s="1"/>
  <c r="E369" i="3"/>
  <c r="H369" i="3" s="1"/>
  <c r="E370" i="3"/>
  <c r="H370" i="3" s="1"/>
  <c r="E377" i="3"/>
  <c r="H377" i="3" s="1"/>
  <c r="E378" i="3"/>
  <c r="H378" i="3" s="1"/>
  <c r="E379" i="3"/>
  <c r="H379" i="3" s="1"/>
  <c r="E380" i="3"/>
  <c r="H380" i="3" s="1"/>
  <c r="E391" i="3"/>
  <c r="H391" i="3" s="1"/>
  <c r="E392" i="3"/>
  <c r="H392" i="3" s="1"/>
  <c r="E393" i="3"/>
  <c r="H393" i="3" s="1"/>
  <c r="E398" i="3"/>
  <c r="H398" i="3" s="1"/>
  <c r="E410" i="3"/>
  <c r="H410" i="3" s="1"/>
  <c r="E295" i="3"/>
  <c r="H295" i="3" s="1"/>
  <c r="E410" i="1"/>
  <c r="H410" i="1" s="1"/>
  <c r="E371" i="1"/>
  <c r="H371" i="1" s="1"/>
  <c r="E358" i="1"/>
  <c r="H358" i="1" s="1"/>
  <c r="E328" i="1"/>
  <c r="H328" i="1" s="1"/>
  <c r="E466" i="3"/>
  <c r="H466" i="3" s="1"/>
  <c r="E464" i="3"/>
  <c r="H464" i="3" s="1"/>
  <c r="E463" i="3"/>
  <c r="H463" i="3" s="1"/>
  <c r="E452" i="3"/>
  <c r="H452" i="3" s="1"/>
  <c r="E447" i="3"/>
  <c r="H447" i="3" s="1"/>
  <c r="E441" i="3"/>
  <c r="H441" i="3" s="1"/>
  <c r="E435" i="3"/>
  <c r="H435" i="3" s="1"/>
  <c r="E434" i="3"/>
  <c r="H434" i="3" s="1"/>
  <c r="E433" i="3"/>
  <c r="H433" i="3" s="1"/>
  <c r="E432" i="3"/>
  <c r="H432" i="3" s="1"/>
  <c r="E414" i="3"/>
  <c r="H414" i="3" s="1"/>
  <c r="E412" i="3"/>
  <c r="H412" i="3" s="1"/>
  <c r="E395" i="3"/>
  <c r="H395" i="3" s="1"/>
  <c r="E372" i="3"/>
  <c r="H372" i="3" s="1"/>
  <c r="E340" i="3"/>
  <c r="H340" i="3" s="1"/>
  <c r="E337" i="3"/>
  <c r="H337" i="3" s="1"/>
  <c r="E326" i="3"/>
  <c r="H326" i="3" s="1"/>
  <c r="E321" i="3"/>
  <c r="H321" i="3" s="1"/>
  <c r="E318" i="3"/>
  <c r="H318" i="3" s="1"/>
  <c r="E315" i="3"/>
  <c r="H315" i="3" s="1"/>
  <c r="E309" i="3"/>
  <c r="H309" i="3" s="1"/>
  <c r="E308" i="3"/>
  <c r="H308" i="3" s="1"/>
  <c r="E307" i="3"/>
  <c r="H307" i="3" s="1"/>
  <c r="E305" i="3"/>
  <c r="H305" i="3" s="1"/>
  <c r="E302" i="3"/>
  <c r="H302" i="3" s="1"/>
  <c r="H487" i="4"/>
  <c r="H369" i="4"/>
  <c r="H305" i="4"/>
  <c r="H494" i="5"/>
  <c r="H415" i="5"/>
  <c r="H342" i="5"/>
  <c r="H487" i="7"/>
  <c r="H362" i="7"/>
  <c r="H486" i="8"/>
  <c r="H470" i="8"/>
  <c r="H422" i="8"/>
  <c r="H370" i="8"/>
  <c r="H346" i="9"/>
  <c r="H465" i="10"/>
  <c r="H340" i="10"/>
  <c r="H481" i="11"/>
  <c r="H383" i="11"/>
  <c r="H440" i="12"/>
  <c r="H415" i="12"/>
  <c r="H404" i="12"/>
  <c r="H448" i="14"/>
  <c r="H399" i="14"/>
  <c r="H491" i="15"/>
  <c r="H416" i="15"/>
  <c r="H329" i="15"/>
  <c r="H313" i="15"/>
  <c r="H302" i="16"/>
  <c r="H410" i="20"/>
  <c r="H337" i="21"/>
  <c r="H498" i="23"/>
  <c r="H370" i="23"/>
  <c r="H480" i="25"/>
  <c r="H416" i="26"/>
  <c r="H428" i="27"/>
  <c r="E13" i="30"/>
  <c r="H303" i="22"/>
  <c r="H486" i="23"/>
  <c r="H424" i="23"/>
  <c r="H419" i="23"/>
  <c r="H346" i="17"/>
  <c r="H421" i="18"/>
  <c r="H306" i="18"/>
  <c r="H371" i="19"/>
  <c r="G329" i="20"/>
  <c r="H329" i="20" s="1"/>
  <c r="G317" i="20"/>
  <c r="H317" i="20" s="1"/>
  <c r="F308" i="20"/>
  <c r="H473" i="21"/>
  <c r="H383" i="21"/>
  <c r="H499" i="23"/>
  <c r="H487" i="23"/>
  <c r="H425" i="23"/>
  <c r="H389" i="23"/>
  <c r="H424" i="26"/>
  <c r="H371" i="27"/>
  <c r="H348" i="27"/>
  <c r="H443" i="29"/>
  <c r="H416" i="29"/>
  <c r="H363" i="30"/>
  <c r="H472" i="31"/>
  <c r="H527" i="12"/>
  <c r="H515" i="16"/>
  <c r="H524" i="30"/>
  <c r="H299" i="21"/>
  <c r="H371" i="26"/>
  <c r="H351" i="26"/>
  <c r="H372" i="27"/>
  <c r="H331" i="27"/>
  <c r="H323" i="27"/>
  <c r="H396" i="28"/>
  <c r="H498" i="29"/>
  <c r="H495" i="29"/>
  <c r="H475" i="29"/>
  <c r="H479" i="30"/>
  <c r="H367" i="30"/>
  <c r="H480" i="31"/>
  <c r="H467" i="32"/>
  <c r="H440" i="32"/>
  <c r="H327" i="32"/>
  <c r="H511" i="34"/>
  <c r="H523" i="3"/>
  <c r="H520" i="20"/>
  <c r="H515" i="32"/>
  <c r="H512" i="34"/>
  <c r="H508" i="34"/>
  <c r="H520" i="1"/>
  <c r="H510" i="13"/>
  <c r="H527" i="15"/>
  <c r="H520" i="15"/>
  <c r="H512" i="23"/>
  <c r="H518" i="32"/>
  <c r="H10" i="21" l="1"/>
  <c r="H9" i="7"/>
  <c r="H12" i="34"/>
  <c r="H12" i="33"/>
  <c r="E10" i="8"/>
  <c r="H10" i="8" s="1"/>
  <c r="E11" i="8"/>
  <c r="H11" i="8" s="1"/>
  <c r="E8" i="16"/>
  <c r="H11" i="34"/>
  <c r="F8" i="4"/>
  <c r="F12" i="7"/>
  <c r="E9" i="28"/>
  <c r="E10" i="28"/>
  <c r="E12" i="28"/>
  <c r="H12" i="28" s="1"/>
  <c r="E13" i="28"/>
  <c r="E9" i="18"/>
  <c r="E13" i="18"/>
  <c r="H13" i="18" s="1"/>
  <c r="E10" i="18"/>
  <c r="E12" i="18"/>
  <c r="H12" i="18" s="1"/>
  <c r="H9" i="28"/>
  <c r="E10" i="32"/>
  <c r="H10" i="32" s="1"/>
  <c r="E11" i="32"/>
  <c r="H11" i="32" s="1"/>
  <c r="E12" i="7"/>
  <c r="H12" i="7" s="1"/>
  <c r="E11" i="7"/>
  <c r="H11" i="7" s="1"/>
  <c r="E10" i="2"/>
  <c r="H10" i="2" s="1"/>
  <c r="H10" i="34"/>
  <c r="E12" i="11"/>
  <c r="H12" i="11" s="1"/>
  <c r="E9" i="11"/>
  <c r="H9" i="11" s="1"/>
  <c r="E10" i="11"/>
  <c r="H10" i="11" s="1"/>
  <c r="E13" i="25"/>
  <c r="H13" i="25" s="1"/>
  <c r="E12" i="25"/>
  <c r="H12" i="25" s="1"/>
  <c r="F11" i="1"/>
  <c r="F8" i="1" s="1"/>
  <c r="H10" i="24"/>
  <c r="E12" i="20"/>
  <c r="E10" i="20"/>
  <c r="H9" i="6"/>
  <c r="H9" i="20"/>
  <c r="H9" i="16"/>
  <c r="F11" i="10"/>
  <c r="F12" i="26"/>
  <c r="E11" i="20"/>
  <c r="G12" i="20"/>
  <c r="H12" i="20" s="1"/>
  <c r="E11" i="10"/>
  <c r="H11" i="10" s="1"/>
  <c r="E13" i="10"/>
  <c r="H13" i="10" s="1"/>
  <c r="E10" i="10"/>
  <c r="H10" i="10" s="1"/>
  <c r="F8" i="5"/>
  <c r="G8" i="8"/>
  <c r="E8" i="17"/>
  <c r="H11" i="16"/>
  <c r="H9" i="34"/>
  <c r="F13" i="3"/>
  <c r="F10" i="3"/>
  <c r="G8" i="3"/>
  <c r="F12" i="3"/>
  <c r="F9" i="3"/>
  <c r="F9" i="8"/>
  <c r="F11" i="8"/>
  <c r="F13" i="8"/>
  <c r="F8" i="14"/>
  <c r="H12" i="10"/>
  <c r="H11" i="29"/>
  <c r="F9" i="13"/>
  <c r="F11" i="18"/>
  <c r="G8" i="18"/>
  <c r="F13" i="18"/>
  <c r="F12" i="18"/>
  <c r="F9" i="18"/>
  <c r="F10" i="24"/>
  <c r="G11" i="19"/>
  <c r="H11" i="19" s="1"/>
  <c r="F10" i="29"/>
  <c r="F11" i="25"/>
  <c r="F12" i="25"/>
  <c r="F13" i="26"/>
  <c r="F9" i="31"/>
  <c r="H9" i="27"/>
  <c r="F11" i="33"/>
  <c r="F8" i="33" s="1"/>
  <c r="G8" i="33"/>
  <c r="F12" i="17"/>
  <c r="F13" i="17"/>
  <c r="G12" i="3"/>
  <c r="E12" i="3"/>
  <c r="H11" i="22"/>
  <c r="G11" i="3"/>
  <c r="H11" i="3" s="1"/>
  <c r="F11" i="3"/>
  <c r="F8" i="23"/>
  <c r="F11" i="9"/>
  <c r="F13" i="9"/>
  <c r="F12" i="9"/>
  <c r="F13" i="13"/>
  <c r="G8" i="13"/>
  <c r="F12" i="13"/>
  <c r="H11" i="9"/>
  <c r="G11" i="15"/>
  <c r="F11" i="15"/>
  <c r="F8" i="15" s="1"/>
  <c r="F13" i="6"/>
  <c r="F10" i="6"/>
  <c r="F12" i="6"/>
  <c r="F9" i="6"/>
  <c r="F11" i="6"/>
  <c r="G8" i="6"/>
  <c r="G11" i="28"/>
  <c r="E11" i="28"/>
  <c r="E8" i="6"/>
  <c r="H8" i="6" s="1"/>
  <c r="F12" i="12"/>
  <c r="F10" i="12"/>
  <c r="F13" i="12"/>
  <c r="F11" i="12"/>
  <c r="G10" i="18"/>
  <c r="H10" i="18" s="1"/>
  <c r="F8" i="2"/>
  <c r="F13" i="7"/>
  <c r="F11" i="7"/>
  <c r="F10" i="7"/>
  <c r="F10" i="26"/>
  <c r="F9" i="7"/>
  <c r="E8" i="27"/>
  <c r="G10" i="17"/>
  <c r="H10" i="17" s="1"/>
  <c r="G10" i="13"/>
  <c r="E10" i="13"/>
  <c r="G10" i="16"/>
  <c r="H10" i="16" s="1"/>
  <c r="H70" i="11"/>
  <c r="E10" i="5"/>
  <c r="F11" i="34"/>
  <c r="F10" i="34"/>
  <c r="F12" i="34"/>
  <c r="F9" i="34"/>
  <c r="G8" i="34"/>
  <c r="F13" i="34"/>
  <c r="E8" i="26"/>
  <c r="H8" i="26" s="1"/>
  <c r="G9" i="22"/>
  <c r="E9" i="22"/>
  <c r="E8" i="22" s="1"/>
  <c r="H8" i="22" s="1"/>
  <c r="E8" i="29"/>
  <c r="H8" i="29" s="1"/>
  <c r="H8" i="9"/>
  <c r="E8" i="1"/>
  <c r="H8" i="1" s="1"/>
  <c r="E13" i="12"/>
  <c r="H13" i="12" s="1"/>
  <c r="E11" i="12"/>
  <c r="H11" i="12" s="1"/>
  <c r="E9" i="12"/>
  <c r="G8" i="12"/>
  <c r="E12" i="12"/>
  <c r="H12" i="12" s="1"/>
  <c r="E10" i="12"/>
  <c r="H10" i="12" s="1"/>
  <c r="E9" i="4"/>
  <c r="G9" i="4"/>
  <c r="G10" i="19"/>
  <c r="H10" i="19" s="1"/>
  <c r="F10" i="19"/>
  <c r="F8" i="19" s="1"/>
  <c r="G10" i="9"/>
  <c r="H10" i="9" s="1"/>
  <c r="F10" i="9"/>
  <c r="G10" i="25"/>
  <c r="H10" i="25" s="1"/>
  <c r="F10" i="25"/>
  <c r="G10" i="22"/>
  <c r="H10" i="22" s="1"/>
  <c r="F10" i="22"/>
  <c r="F8" i="22" s="1"/>
  <c r="G13" i="27"/>
  <c r="H13" i="27" s="1"/>
  <c r="F13" i="27"/>
  <c r="E8" i="8"/>
  <c r="H8" i="8" s="1"/>
  <c r="H9" i="8"/>
  <c r="G13" i="28"/>
  <c r="H13" i="28" s="1"/>
  <c r="F13" i="28"/>
  <c r="G13" i="20"/>
  <c r="H13" i="20" s="1"/>
  <c r="F13" i="20"/>
  <c r="F13" i="30"/>
  <c r="G13" i="30"/>
  <c r="H13" i="30" s="1"/>
  <c r="F10" i="30"/>
  <c r="F11" i="30"/>
  <c r="F12" i="30"/>
  <c r="G8" i="30"/>
  <c r="F9" i="30"/>
  <c r="F10" i="32"/>
  <c r="G8" i="32"/>
  <c r="F12" i="32"/>
  <c r="F11" i="32"/>
  <c r="F9" i="32"/>
  <c r="E11" i="25"/>
  <c r="G11" i="25"/>
  <c r="G11" i="2"/>
  <c r="E11" i="2"/>
  <c r="G10" i="27"/>
  <c r="H10" i="27" s="1"/>
  <c r="F10" i="27"/>
  <c r="G9" i="10"/>
  <c r="H9" i="10" s="1"/>
  <c r="F9" i="10"/>
  <c r="F8" i="10" s="1"/>
  <c r="F9" i="12"/>
  <c r="G9" i="12"/>
  <c r="E10" i="15"/>
  <c r="H10" i="15" s="1"/>
  <c r="E9" i="15"/>
  <c r="E12" i="15"/>
  <c r="H12" i="15" s="1"/>
  <c r="E13" i="15"/>
  <c r="H13" i="15" s="1"/>
  <c r="E11" i="15"/>
  <c r="G8" i="15"/>
  <c r="H9" i="13"/>
  <c r="E8" i="13"/>
  <c r="G10" i="28"/>
  <c r="H10" i="28" s="1"/>
  <c r="F10" i="28"/>
  <c r="H70" i="33"/>
  <c r="H10" i="7"/>
  <c r="H11" i="31"/>
  <c r="E8" i="31"/>
  <c r="H8" i="31" s="1"/>
  <c r="F10" i="20"/>
  <c r="G10" i="20"/>
  <c r="G13" i="29"/>
  <c r="H13" i="29" s="1"/>
  <c r="F13" i="29"/>
  <c r="G13" i="24"/>
  <c r="H13" i="24" s="1"/>
  <c r="F13" i="24"/>
  <c r="F8" i="24" s="1"/>
  <c r="F13" i="32"/>
  <c r="G13" i="32"/>
  <c r="H13" i="32" s="1"/>
  <c r="E8" i="34"/>
  <c r="E8" i="33"/>
  <c r="F13" i="11"/>
  <c r="F12" i="11"/>
  <c r="F9" i="11"/>
  <c r="F11" i="11"/>
  <c r="G8" i="11"/>
  <c r="F10" i="11"/>
  <c r="F9" i="9"/>
  <c r="G9" i="9"/>
  <c r="H9" i="9" s="1"/>
  <c r="F9" i="17"/>
  <c r="G9" i="17"/>
  <c r="H9" i="17" s="1"/>
  <c r="G9" i="26"/>
  <c r="H9" i="26" s="1"/>
  <c r="F9" i="26"/>
  <c r="F12" i="16"/>
  <c r="F11" i="16"/>
  <c r="F13" i="16"/>
  <c r="G8" i="16"/>
  <c r="H8" i="16" s="1"/>
  <c r="F10" i="16"/>
  <c r="H9" i="32"/>
  <c r="E8" i="32"/>
  <c r="G12" i="4"/>
  <c r="H12" i="4" s="1"/>
  <c r="H13" i="26"/>
  <c r="E8" i="19"/>
  <c r="H8" i="19" s="1"/>
  <c r="E8" i="30"/>
  <c r="F12" i="27"/>
  <c r="F11" i="27"/>
  <c r="G8" i="27"/>
  <c r="H8" i="27" s="1"/>
  <c r="F9" i="27"/>
  <c r="E8" i="23"/>
  <c r="H8" i="23" s="1"/>
  <c r="H9" i="23"/>
  <c r="F11" i="28"/>
  <c r="G8" i="28"/>
  <c r="F9" i="28"/>
  <c r="F12" i="28"/>
  <c r="F13" i="21"/>
  <c r="F8" i="21" s="1"/>
  <c r="G13" i="21"/>
  <c r="H13" i="21" s="1"/>
  <c r="F13" i="31"/>
  <c r="G13" i="31"/>
  <c r="H13" i="31" s="1"/>
  <c r="H8" i="17"/>
  <c r="E8" i="4"/>
  <c r="H8" i="4" s="1"/>
  <c r="E8" i="24"/>
  <c r="H8" i="24" s="1"/>
  <c r="F8" i="29" l="1"/>
  <c r="H9" i="12"/>
  <c r="E8" i="20"/>
  <c r="H8" i="20" s="1"/>
  <c r="H10" i="20"/>
  <c r="E8" i="18"/>
  <c r="H8" i="18" s="1"/>
  <c r="H9" i="18"/>
  <c r="E8" i="10"/>
  <c r="H8" i="10" s="1"/>
  <c r="E8" i="7"/>
  <c r="H8" i="7" s="1"/>
  <c r="F8" i="25"/>
  <c r="E8" i="11"/>
  <c r="H8" i="11" s="1"/>
  <c r="H11" i="20"/>
  <c r="F8" i="18"/>
  <c r="F8" i="31"/>
  <c r="H8" i="13"/>
  <c r="H11" i="15"/>
  <c r="F8" i="3"/>
  <c r="H9" i="4"/>
  <c r="F8" i="7"/>
  <c r="F8" i="8"/>
  <c r="F8" i="12"/>
  <c r="F8" i="13"/>
  <c r="F8" i="17"/>
  <c r="F8" i="20"/>
  <c r="H8" i="33"/>
  <c r="H12" i="3"/>
  <c r="E8" i="3"/>
  <c r="H8" i="3" s="1"/>
  <c r="F8" i="6"/>
  <c r="E8" i="28"/>
  <c r="H8" i="28" s="1"/>
  <c r="H11" i="28"/>
  <c r="H8" i="32"/>
  <c r="F8" i="26"/>
  <c r="H8" i="34"/>
  <c r="H10" i="5"/>
  <c r="E8" i="5"/>
  <c r="H8" i="5" s="1"/>
  <c r="H10" i="13"/>
  <c r="F8" i="28"/>
  <c r="F8" i="27"/>
  <c r="F8" i="16"/>
  <c r="F8" i="32"/>
  <c r="H9" i="22"/>
  <c r="F8" i="34"/>
  <c r="E8" i="12"/>
  <c r="H8" i="12" s="1"/>
  <c r="H8" i="30"/>
  <c r="H11" i="2"/>
  <c r="E8" i="2"/>
  <c r="H8" i="2" s="1"/>
  <c r="E8" i="25"/>
  <c r="H8" i="25" s="1"/>
  <c r="H11" i="25"/>
  <c r="F8" i="11"/>
  <c r="F8" i="9"/>
  <c r="H9" i="15"/>
  <c r="E8" i="15"/>
  <c r="H8" i="15" s="1"/>
  <c r="F8" i="30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<sst xmlns="http://schemas.openxmlformats.org/spreadsheetml/2006/main" count="17986" uniqueCount="570">
  <si>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</si>
  <si>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</si>
  <si>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</si>
  <si>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</si>
  <si>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</si>
  <si>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</si>
  <si>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</si>
  <si>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</si>
  <si>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</si>
  <si>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</si>
  <si>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</si>
  <si>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</si>
  <si>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</si>
  <si>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</si>
  <si>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</si>
  <si>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</si>
  <si>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</si>
  <si>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</si>
  <si>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</si>
  <si>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</si>
  <si>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</si>
  <si>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</si>
  <si>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</si>
  <si>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</si>
  <si>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</si>
  <si>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</si>
  <si>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</si>
  <si>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</si>
  <si>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</si>
  <si>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</si>
  <si>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</si>
  <si>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</si>
  <si>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</si>
  <si>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</si>
  <si>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</si>
  <si>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</si>
  <si>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</si>
  <si>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</si>
  <si>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</si>
  <si>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</si>
  <si>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</si>
  <si>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</si>
  <si>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</si>
  <si>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</si>
  <si>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</si>
  <si>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</si>
  <si>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</si>
  <si>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</si>
  <si>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</si>
  <si>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</si>
  <si>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</si>
  <si>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</si>
  <si>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</si>
  <si>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</si>
  <si>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</si>
  <si>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</si>
  <si>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</si>
  <si>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</si>
  <si>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</si>
  <si>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</si>
  <si>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</si>
  <si>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</si>
  <si>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</si>
  <si>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</si>
  <si>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</si>
  <si>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</si>
  <si>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</si>
  <si>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</si>
  <si>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</si>
  <si>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</si>
  <si>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</si>
  <si>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</si>
  <si>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</si>
  <si>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</si>
  <si>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</si>
  <si>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</si>
  <si>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</si>
  <si>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</si>
  <si>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</si>
  <si>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</si>
  <si>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</si>
  <si>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</si>
  <si>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</si>
  <si>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</si>
  <si>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</si>
  <si>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</si>
  <si>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</si>
  <si>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</si>
  <si>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</si>
  <si>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</si>
  <si>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</si>
  <si>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</si>
  <si>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</si>
  <si>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</si>
  <si>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</si>
  <si>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</si>
  <si>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</si>
  <si>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</si>
  <si>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</si>
  <si>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</si>
  <si>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</si>
  <si>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</si>
  <si>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</si>
  <si>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</si>
  <si>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</si>
  <si>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</si>
  <si>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</si>
  <si>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</si>
  <si>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</si>
  <si>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</si>
  <si>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</si>
  <si>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</si>
  <si>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</si>
  <si>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</si>
  <si>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</si>
  <si>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</si>
  <si>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</si>
  <si>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</si>
  <si>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</si>
  <si>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</si>
  <si>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</si>
  <si>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</si>
  <si>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</si>
  <si>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</si>
  <si>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</si>
  <si>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</si>
  <si>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</si>
  <si>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</si>
  <si>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</si>
  <si>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</si>
  <si>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</si>
  <si>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</si>
  <si>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</si>
  <si>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</si>
  <si>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</si>
  <si>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</si>
  <si>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</si>
  <si>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</si>
  <si>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</si>
  <si>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</si>
  <si>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</si>
  <si>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</si>
  <si>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</si>
  <si>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</si>
  <si>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</si>
  <si>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</si>
  <si>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</si>
  <si>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</si>
  <si>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</si>
  <si>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</si>
  <si>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</si>
  <si>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</si>
  <si>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</si>
  <si>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</si>
  <si>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</si>
  <si>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</si>
  <si>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</si>
  <si>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</si>
  <si>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</si>
  <si>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</si>
  <si>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</si>
  <si>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</si>
  <si>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</si>
  <si>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</si>
  <si>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</si>
  <si>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</si>
  <si>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</si>
  <si>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</si>
  <si>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</si>
  <si>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</si>
  <si>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</si>
  <si>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</si>
  <si>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</si>
  <si>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</si>
  <si>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</si>
  <si>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</si>
  <si>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</si>
  <si>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</si>
  <si>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</si>
  <si>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</si>
  <si>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</si>
  <si>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</si>
  <si>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</si>
  <si>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</si>
  <si>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</si>
  <si>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</si>
  <si>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</si>
  <si>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</si>
  <si>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</si>
  <si>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</si>
  <si>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</si>
  <si>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</si>
  <si>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</si>
  <si>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</si>
  <si>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</si>
  <si>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</si>
  <si>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</si>
  <si>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</si>
  <si>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</si>
  <si>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</si>
  <si>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</si>
  <si>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</si>
  <si>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</si>
  <si>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</si>
  <si>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</si>
  <si>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</si>
  <si>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</si>
  <si>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</si>
  <si>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</si>
  <si>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</si>
  <si>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</si>
  <si>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</si>
  <si>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</si>
  <si>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</si>
  <si>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</si>
  <si>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</si>
  <si>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</si>
  <si>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</si>
  <si>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</si>
  <si>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</si>
  <si>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</si>
  <si>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</si>
  <si>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</si>
  <si>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</si>
  <si>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</si>
  <si>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</si>
  <si>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</si>
  <si>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</si>
  <si>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</si>
  <si>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</si>
  <si>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</si>
  <si>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</si>
  <si>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</si>
  <si>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</si>
  <si>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</si>
  <si>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</si>
  <si>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</si>
  <si>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</si>
  <si>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</si>
  <si>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</si>
  <si>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</si>
  <si>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</si>
  <si>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</si>
  <si>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</si>
  <si>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</si>
  <si>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</si>
  <si>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</si>
  <si>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</si>
  <si>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</si>
  <si>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</si>
  <si>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</si>
  <si>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</si>
  <si>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</si>
  <si>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</si>
  <si>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</si>
  <si>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</si>
  <si>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</si>
  <si>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</si>
  <si>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</si>
  <si>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</si>
  <si>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</si>
  <si>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</si>
  <si>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</si>
  <si>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</si>
  <si>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</si>
  <si>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</si>
  <si>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</si>
  <si>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</si>
  <si>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</si>
  <si>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</si>
  <si>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</si>
  <si>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</si>
  <si>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</si>
  <si>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</si>
  <si>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</si>
  <si>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</si>
  <si>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</si>
  <si>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</si>
  <si>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</si>
  <si>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</si>
  <si>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</si>
  <si>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</si>
  <si>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</si>
  <si>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</si>
  <si>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</si>
  <si>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</si>
  <si>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</si>
  <si>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</si>
  <si>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</si>
  <si>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</si>
  <si>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</si>
  <si>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</si>
  <si>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</si>
  <si>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</si>
  <si>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</si>
  <si>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</si>
  <si>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</si>
  <si>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</si>
  <si>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</si>
  <si>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</si>
  <si>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</si>
  <si>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</si>
  <si>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</si>
  <si>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</si>
  <si>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</si>
  <si>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</si>
  <si>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</si>
  <si>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</si>
  <si>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</si>
  <si>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</si>
  <si>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</si>
  <si>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</si>
  <si>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</si>
  <si>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</si>
  <si>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</si>
  <si>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</si>
  <si>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</si>
  <si>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</si>
  <si>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</si>
  <si>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</si>
  <si>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</si>
  <si>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</si>
  <si>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</si>
  <si>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</si>
  <si>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</si>
  <si>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</si>
  <si>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</si>
  <si>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</si>
  <si>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</si>
  <si>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</si>
  <si>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</si>
  <si>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</si>
  <si>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</si>
  <si>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</si>
  <si>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</si>
  <si>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</si>
  <si>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</si>
  <si>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</si>
  <si>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</si>
  <si>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</si>
  <si>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</si>
  <si>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</si>
  <si>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</si>
  <si>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</si>
  <si>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</si>
  <si>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</si>
  <si>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</si>
  <si>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</si>
  <si>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</si>
  <si>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</si>
  <si>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</si>
  <si>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</si>
  <si>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</si>
  <si>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</si>
  <si>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</si>
  <si>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</si>
  <si>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</si>
  <si>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</si>
  <si>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</si>
  <si>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</si>
  <si>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</si>
  <si>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</si>
  <si>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</si>
  <si>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</si>
  <si>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</si>
  <si>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</si>
  <si>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</si>
  <si>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</si>
  <si>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</si>
  <si>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</si>
  <si>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</si>
  <si>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</si>
  <si>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</si>
  <si>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</si>
  <si>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</si>
  <si>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</si>
  <si>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</si>
  <si>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</si>
  <si>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</si>
  <si>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</si>
  <si>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</si>
  <si>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</si>
  <si>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</si>
  <si>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</si>
  <si>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</si>
  <si>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</si>
  <si>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</si>
  <si>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</si>
  <si>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</si>
  <si>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</si>
  <si>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</si>
  <si>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</si>
  <si>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</si>
  <si>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</si>
  <si>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</si>
  <si>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</si>
  <si>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</si>
  <si>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</si>
  <si>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</si>
  <si>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</si>
  <si>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</si>
  <si>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</si>
  <si>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</si>
  <si>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</si>
  <si>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</si>
  <si>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</si>
  <si>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</si>
  <si>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</si>
  <si>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</si>
  <si>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</si>
  <si>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</si>
  <si>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</si>
  <si>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</si>
  <si>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</si>
  <si>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</si>
  <si>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</si>
  <si>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</si>
  <si>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</si>
  <si>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</si>
  <si>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</si>
  <si>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</si>
  <si>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</si>
  <si>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</si>
  <si>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</si>
  <si>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</si>
  <si>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</si>
  <si>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</si>
  <si>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</si>
  <si>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</si>
  <si>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</si>
  <si>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</si>
  <si>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</si>
  <si>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</si>
  <si>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</si>
  <si>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</si>
  <si>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</si>
  <si>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</si>
  <si>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</si>
  <si>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</si>
  <si>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</si>
  <si>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</si>
  <si>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</si>
  <si>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</si>
  <si>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</si>
  <si>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</si>
  <si>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</si>
  <si>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</si>
  <si>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</si>
  <si>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</si>
  <si>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</si>
  <si>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</si>
  <si>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</si>
  <si>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</si>
  <si>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</si>
  <si>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</si>
  <si>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</si>
  <si>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</si>
  <si>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</si>
  <si>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</si>
  <si>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</si>
  <si>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</si>
  <si>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</si>
  <si>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</si>
  <si>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</si>
  <si>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</si>
  <si>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</si>
  <si>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</si>
  <si>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</si>
  <si>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Nombre de la ocupacion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</si>
  <si>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</si>
  <si>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</si>
  <si>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</si>
  <si>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</si>
  <si>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</si>
  <si>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</si>
  <si>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</si>
  <si>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</si>
  <si>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</si>
  <si>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</si>
  <si>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</si>
  <si>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</si>
  <si>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</si>
  <si>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</si>
  <si>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</si>
  <si>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</si>
  <si>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</si>
  <si>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</si>
  <si>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</si>
  <si>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</si>
  <si>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</si>
  <si>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</si>
  <si>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</si>
  <si>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</si>
  <si>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</si>
  <si>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</si>
  <si>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</si>
  <si>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</si>
  <si>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</si>
  <si>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</si>
  <si>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</si>
  <si>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</si>
  <si>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</si>
  <si>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</si>
  <si>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</si>
  <si>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</si>
  <si>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</si>
  <si>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</si>
  <si>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</si>
  <si>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</si>
  <si>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</si>
  <si>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</si>
  <si>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</si>
  <si>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</si>
  <si>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</si>
  <si>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</si>
  <si>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</si>
  <si>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</si>
  <si>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</si>
  <si>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</si>
  <si>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</si>
  <si>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</si>
  <si>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</si>
  <si>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</si>
  <si>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</si>
  <si>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</si>
  <si>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% Variacion    2014 vs    2013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</si>
  <si>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</si>
  <si>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</si>
  <si>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</si>
  <si>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</si>
  <si>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Auxiliares de Avalúo</t>
  </si>
  <si>
    <t>Chapistas, Caldereros y Paileros</t>
  </si>
  <si>
    <t>Otras Ocupaciones Elementales de los Servicios</t>
  </si>
  <si>
    <t>PERÍODO:</t>
  </si>
  <si>
    <t>TRIMESTRE  ABRIL  -  JUNIO   2013 -2014</t>
  </si>
  <si>
    <t xml:space="preserve">INSCRITOS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</si>
  <si>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</si>
  <si>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</si>
  <si>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</si>
  <si>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</si>
  <si>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</si>
  <si>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</si>
  <si>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</si>
  <si>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</si>
  <si>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</si>
  <si>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</si>
  <si>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</si>
  <si>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</si>
  <si>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</si>
  <si>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</si>
  <si>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</si>
  <si>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</si>
  <si>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</si>
  <si>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</si>
  <si>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</si>
  <si>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</si>
  <si>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</si>
  <si>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</si>
  <si>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</si>
  <si>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</si>
  <si>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</si>
  <si>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</si>
  <si>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</si>
  <si>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</si>
  <si>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</si>
  <si>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</si>
  <si>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</si>
  <si>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</si>
  <si>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</si>
  <si>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  QUINDÍO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</si>
</sst>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7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3" fontId="24" fillId="24" borderId="0" xfId="0" applyNumberFormat="1" applyFont="1" applyFill="1" applyBorder="1" applyAlignment="1">
      <alignment vertical="top"/>
    </xf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3" fillId="24" borderId="0" xfId="0" applyFont="1" applyFill="1" applyBorder="1" applyAlignment="1">
      <alignment horizontal="left"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19" fillId="0" borderId="16" xfId="0" applyFont="1" applyFill="1" applyBorder="1"/>
    <xf numFmtId="0" fontId="25" fillId="0" borderId="17" xfId="0" applyFont="1" applyFill="1" applyBorder="1"/>
    <xf numFmtId="0" fontId="19" fillId="0" borderId="18" xfId="0" applyFont="1" applyFill="1" applyBorder="1"/>
    <xf numFmtId="0" fontId="25" fillId="0" borderId="0" xfId="0" applyFont="1" applyFill="1" applyBorder="1"/>
    <xf numFmtId="0" fontId="29" fillId="0" borderId="19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30" fillId="25" borderId="12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left" vertical="center"/>
    </xf>
    <xf numFmtId="0" fontId="19" fillId="0" borderId="21" xfId="0" applyFont="1" applyFill="1" applyBorder="1" applyAlignment="1">
      <alignment horizontal="left" vertical="center"/>
    </xf>
    <xf numFmtId="0" fontId="19" fillId="0" borderId="22" xfId="0" applyFont="1" applyFill="1" applyBorder="1" applyAlignment="1">
      <alignment horizontal="left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30" fillId="25" borderId="10" xfId="0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vertical="center" wrapText="1"/>
    </xf>
    <xf numFmtId="165" fontId="32" fillId="26" borderId="10" xfId="32" applyNumberFormat="1" applyFont="1" applyFill="1" applyBorder="1" applyAlignment="1">
      <alignment horizontal="center" vertical="center" wrapText="1"/>
    </xf>
    <xf numFmtId="165" fontId="32" fillId="26" borderId="10" xfId="32" applyNumberFormat="1" applyFont="1" applyFill="1" applyBorder="1" applyAlignment="1">
      <alignment vertical="center" wrapText="1"/>
    </xf>
    <xf numFmtId="164" fontId="32" fillId="26" borderId="10" xfId="35" applyNumberFormat="1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 wrapText="1"/>
    </xf>
    <xf numFmtId="3" fontId="28" fillId="24" borderId="10" xfId="0" applyNumberFormat="1" applyFont="1" applyFill="1" applyBorder="1" applyAlignment="1">
      <alignment horizontal="center" vertical="center" wrapText="1"/>
    </xf>
    <xf numFmtId="164" fontId="20" fillId="24" borderId="10" xfId="35" applyNumberFormat="1" applyFont="1" applyFill="1" applyBorder="1" applyAlignment="1">
      <alignment vertical="center" wrapText="1"/>
    </xf>
    <xf numFmtId="164" fontId="19" fillId="24" borderId="10" xfId="35" applyNumberFormat="1" applyFont="1" applyFill="1" applyBorder="1" applyAlignment="1">
      <alignment vertical="center" wrapText="1"/>
    </xf>
    <xf numFmtId="0" fontId="24" fillId="24" borderId="0" xfId="0" applyFont="1" applyFill="1" applyAlignment="1">
      <alignment vertical="center" wrapText="1"/>
    </xf>
    <xf numFmtId="0" fontId="0" fillId="24" borderId="0" xfId="0" applyFill="1" applyBorder="1" applyAlignment="1">
      <alignment vertical="center" wrapText="1"/>
    </xf>
    <xf numFmtId="0" fontId="24" fillId="24" borderId="10" xfId="0" applyFont="1" applyFill="1" applyBorder="1" applyAlignment="1">
      <alignment horizontal="center" vertical="center" wrapText="1"/>
    </xf>
    <xf numFmtId="164" fontId="24" fillId="24" borderId="10" xfId="35" applyNumberFormat="1" applyFont="1" applyFill="1" applyBorder="1" applyAlignment="1">
      <alignment vertical="center" wrapText="1"/>
    </xf>
    <xf numFmtId="164" fontId="24" fillId="0" borderId="10" xfId="35" applyNumberFormat="1" applyFont="1" applyBorder="1" applyAlignment="1">
      <alignment horizontal="right" vertical="center" wrapText="1"/>
    </xf>
    <xf numFmtId="49" fontId="27" fillId="24" borderId="11" xfId="0" applyNumberFormat="1" applyFont="1" applyFill="1" applyBorder="1" applyAlignment="1">
      <alignment vertical="center" wrapText="1"/>
    </xf>
    <xf numFmtId="49" fontId="26" fillId="24" borderId="11" xfId="0" applyNumberFormat="1" applyFont="1" applyFill="1" applyBorder="1" applyAlignment="1">
      <alignment vertical="center" wrapText="1"/>
    </xf>
    <xf numFmtId="164" fontId="24" fillId="24" borderId="10" xfId="35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vertical="center" wrapText="1"/>
    </xf>
    <xf numFmtId="3" fontId="24" fillId="24" borderId="0" xfId="0" applyNumberFormat="1" applyFont="1" applyFill="1" applyBorder="1" applyAlignment="1">
      <alignment vertical="center" wrapText="1"/>
    </xf>
    <xf numFmtId="164" fontId="24" fillId="24" borderId="0" xfId="35" applyNumberFormat="1" applyFont="1" applyFill="1" applyBorder="1" applyAlignment="1">
      <alignment horizontal="right" vertical="center" wrapText="1"/>
    </xf>
    <xf numFmtId="164" fontId="24" fillId="0" borderId="0" xfId="35" applyNumberFormat="1" applyFont="1" applyBorder="1" applyAlignment="1">
      <alignment horizontal="right" vertical="center" wrapText="1"/>
    </xf>
    <xf numFmtId="164" fontId="19" fillId="24" borderId="0" xfId="35" applyNumberFormat="1" applyFont="1" applyFill="1" applyBorder="1" applyAlignment="1">
      <alignment vertical="center" wrapText="1"/>
    </xf>
    <xf numFmtId="49" fontId="27" fillId="24" borderId="0" xfId="0" applyNumberFormat="1" applyFont="1" applyFill="1" applyBorder="1" applyAlignment="1">
      <alignment vertical="center" wrapText="1"/>
    </xf>
    <xf numFmtId="49" fontId="26" fillId="24" borderId="0" xfId="0" applyNumberFormat="1" applyFont="1" applyFill="1" applyBorder="1" applyAlignment="1">
      <alignment vertical="center" wrapText="1"/>
    </xf>
    <xf numFmtId="0" fontId="25" fillId="24" borderId="0" xfId="0" applyFont="1" applyFill="1" applyBorder="1" applyAlignment="1">
      <alignment horizontal="center" vertical="center" wrapText="1"/>
    </xf>
    <xf numFmtId="3" fontId="24" fillId="24" borderId="0" xfId="0" applyNumberFormat="1" applyFont="1" applyFill="1" applyAlignment="1">
      <alignment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00AEB6"/>
      <color rgb="FF008B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6" name="5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4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7" name="6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"/>
          <a:ext cx="381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D4" sqref="D4:H5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482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482</v>
      </c>
      <c r="C8" s="40">
        <f>+C18+C70+C151+C294+C505</f>
        <v>250369</v>
      </c>
      <c r="D8" s="41">
        <f>+D18+D70+D151+D294+D505</f>
        <v>290189</v>
      </c>
      <c r="E8" s="42">
        <f>SUM(E9:E13)</f>
        <v>0.99999999999999989</v>
      </c>
      <c r="F8" s="42">
        <f>SUM(F9:F13)</f>
        <v>1</v>
      </c>
      <c r="G8" s="42">
        <f t="shared" ref="G8:G13" si="0">+(D8-C8)/C8</f>
        <v>0.15904524921216284</v>
      </c>
      <c r="H8" s="42">
        <f t="shared" ref="H8:H13" si="1">+IF(OR(AND(E8=""),(G8="")),"",E8*G8)</f>
        <v>0.15904524921216281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6684</v>
      </c>
      <c r="D9" s="44">
        <f>+D18</f>
        <v>7403</v>
      </c>
      <c r="E9" s="45">
        <f t="shared" ref="E9:F13" si="2">+C9/C$8</f>
        <v>2.6696595824562946E-2</v>
      </c>
      <c r="F9" s="45">
        <f t="shared" si="2"/>
        <v>2.5510960098418616E-2</v>
      </c>
      <c r="G9" s="45">
        <f t="shared" si="0"/>
        <v>0.1075703171753441</v>
      </c>
      <c r="H9" s="46">
        <f t="shared" si="1"/>
        <v>2.8717612803502031E-3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26582</v>
      </c>
      <c r="D10" s="44">
        <f>+D70</f>
        <v>32824</v>
      </c>
      <c r="E10" s="45">
        <f t="shared" si="2"/>
        <v>0.10617129117422684</v>
      </c>
      <c r="F10" s="45">
        <f t="shared" si="2"/>
        <v>0.11311248875732711</v>
      </c>
      <c r="G10" s="45">
        <f t="shared" si="0"/>
        <v>0.23482055526295989</v>
      </c>
      <c r="H10" s="46">
        <f t="shared" si="1"/>
        <v>2.4931201546517338E-2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43248</v>
      </c>
      <c r="D11" s="44">
        <f>+D151</f>
        <v>60688</v>
      </c>
      <c r="E11" s="45">
        <f t="shared" si="2"/>
        <v>0.17273704012876995</v>
      </c>
      <c r="F11" s="45">
        <f t="shared" si="2"/>
        <v>0.20913266870901379</v>
      </c>
      <c r="G11" s="45">
        <f t="shared" si="0"/>
        <v>0.40325564187939328</v>
      </c>
      <c r="H11" s="46">
        <f t="shared" si="1"/>
        <v>6.9657185993473633E-2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123626</v>
      </c>
      <c r="D12" s="44">
        <f>+D294</f>
        <v>132931</v>
      </c>
      <c r="E12" s="45">
        <f t="shared" si="2"/>
        <v>0.49377518782277358</v>
      </c>
      <c r="F12" s="45">
        <f t="shared" si="2"/>
        <v>0.45808421408116778</v>
      </c>
      <c r="G12" s="45">
        <f t="shared" si="0"/>
        <v>7.5267338585734395E-2</v>
      </c>
      <c r="H12" s="46">
        <f t="shared" si="1"/>
        <v>3.7165144247091296E-2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50229</v>
      </c>
      <c r="D13" s="44">
        <f>+D505</f>
        <v>56343</v>
      </c>
      <c r="E13" s="45">
        <f t="shared" si="2"/>
        <v>0.20061988504966669</v>
      </c>
      <c r="F13" s="45">
        <f t="shared" si="2"/>
        <v>0.1941596683540727</v>
      </c>
      <c r="G13" s="45">
        <f t="shared" si="0"/>
        <v>0.12172251090007764</v>
      </c>
      <c r="H13" s="46">
        <f t="shared" si="1"/>
        <v>2.4419956144730377E-2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6684</v>
      </c>
      <c r="D18" s="41">
        <f>SUM(D19:D64)</f>
        <v>7403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0.1075703171753441</v>
      </c>
      <c r="H18" s="42">
        <f>+IF(OR(AND(E18=""),(G18="")),"",E18*G18)</f>
        <v>0.1075703171753441</v>
      </c>
    </row>
    <row r="19" spans="2:8" s="37" customFormat="1" ht="15" x14ac:dyDescent="0.2">
      <c r="B19" s="3" t="s">
        <v>0</v>
      </c>
      <c r="C19" s="49">
        <v>24</v>
      </c>
      <c r="D19" s="49">
        <v>12</v>
      </c>
      <c r="E19" s="50">
        <f>+IF(C19=0,"",C19/C$18)</f>
        <v>3.5906642728904849E-3</v>
      </c>
      <c r="F19" s="50">
        <f>+IF(D19=0,"",D19/D$18)</f>
        <v>1.6209644738619479E-3</v>
      </c>
      <c r="G19" s="51">
        <f>+IF(OR(AND(D19=0),(C19=0)),"0",((D19-C19)/C19))</f>
        <v>-0.5</v>
      </c>
      <c r="H19" s="46">
        <f>+IF(OR(AND(E19=""),(G19="")),"",E19*G19)</f>
        <v>-1.7953321364452424E-3</v>
      </c>
    </row>
    <row r="20" spans="2:8" s="37" customFormat="1" ht="15" x14ac:dyDescent="0.2">
      <c r="B20" s="3" t="s">
        <v>196</v>
      </c>
      <c r="C20" s="49">
        <v>330</v>
      </c>
      <c r="D20" s="49">
        <v>365</v>
      </c>
      <c r="E20" s="50">
        <f t="shared" ref="E20:E64" si="3">+IF(C20=0,"",C20/C$18)</f>
        <v>4.9371633752244168E-2</v>
      </c>
      <c r="F20" s="50">
        <f t="shared" ref="F20:F64" si="4">+IF(D20=0,"",D20/D$18)</f>
        <v>4.9304336079967578E-2</v>
      </c>
      <c r="G20" s="51">
        <f t="shared" ref="G20:G64" si="5">+IF(OR(AND(D20=0),(C20=0)),"0",((D20-C20)/C20))</f>
        <v>0.10606060606060606</v>
      </c>
      <c r="H20" s="46">
        <f t="shared" ref="H20:H64" si="6">+IF(OR(AND(E20=""),(G20="")),"",E20*G20)</f>
        <v>5.2363853979652906E-3</v>
      </c>
    </row>
    <row r="21" spans="2:8" s="37" customFormat="1" ht="45" x14ac:dyDescent="0.2">
      <c r="B21" s="3" t="s">
        <v>1</v>
      </c>
      <c r="C21" s="49">
        <v>51</v>
      </c>
      <c r="D21" s="49">
        <v>39</v>
      </c>
      <c r="E21" s="50">
        <f t="shared" si="3"/>
        <v>7.6301615798922799E-3</v>
      </c>
      <c r="F21" s="50">
        <f t="shared" si="4"/>
        <v>5.2681345400513307E-3</v>
      </c>
      <c r="G21" s="51">
        <f t="shared" si="5"/>
        <v>-0.23529411764705882</v>
      </c>
      <c r="H21" s="46">
        <f t="shared" si="6"/>
        <v>-1.7953321364452422E-3</v>
      </c>
    </row>
    <row r="22" spans="2:8" s="37" customFormat="1" ht="45" x14ac:dyDescent="0.2">
      <c r="B22" s="3" t="s">
        <v>197</v>
      </c>
      <c r="C22" s="49">
        <v>116</v>
      </c>
      <c r="D22" s="49">
        <v>157</v>
      </c>
      <c r="E22" s="50">
        <f t="shared" si="3"/>
        <v>1.7354877318970677E-2</v>
      </c>
      <c r="F22" s="50">
        <f t="shared" si="4"/>
        <v>2.1207618533027151E-2</v>
      </c>
      <c r="G22" s="51">
        <f t="shared" si="5"/>
        <v>0.35344827586206895</v>
      </c>
      <c r="H22" s="46">
        <f t="shared" si="6"/>
        <v>6.1340514661879118E-3</v>
      </c>
    </row>
    <row r="23" spans="2:8" s="37" customFormat="1" ht="30" x14ac:dyDescent="0.2">
      <c r="B23" s="3" t="s">
        <v>198</v>
      </c>
      <c r="C23" s="49">
        <v>103</v>
      </c>
      <c r="D23" s="49">
        <v>122</v>
      </c>
      <c r="E23" s="50">
        <f t="shared" si="3"/>
        <v>1.5409934171154997E-2</v>
      </c>
      <c r="F23" s="50">
        <f t="shared" si="4"/>
        <v>1.6479805484263137E-2</v>
      </c>
      <c r="G23" s="51">
        <f t="shared" si="5"/>
        <v>0.18446601941747573</v>
      </c>
      <c r="H23" s="46">
        <f t="shared" si="6"/>
        <v>2.8426092160383004E-3</v>
      </c>
    </row>
    <row r="24" spans="2:8" s="37" customFormat="1" ht="45" x14ac:dyDescent="0.2">
      <c r="B24" s="3" t="s">
        <v>199</v>
      </c>
      <c r="C24" s="49">
        <v>28</v>
      </c>
      <c r="D24" s="49">
        <v>80</v>
      </c>
      <c r="E24" s="50">
        <f t="shared" si="3"/>
        <v>4.1891083183722318E-3</v>
      </c>
      <c r="F24" s="50">
        <f t="shared" si="4"/>
        <v>1.080642982574632E-2</v>
      </c>
      <c r="G24" s="51">
        <f t="shared" si="5"/>
        <v>1.8571428571428572</v>
      </c>
      <c r="H24" s="46">
        <f t="shared" si="6"/>
        <v>7.7797725912627166E-3</v>
      </c>
    </row>
    <row r="25" spans="2:8" s="37" customFormat="1" ht="15" x14ac:dyDescent="0.2">
      <c r="B25" s="3" t="s">
        <v>2</v>
      </c>
      <c r="C25" s="49">
        <v>98</v>
      </c>
      <c r="D25" s="49">
        <v>102</v>
      </c>
      <c r="E25" s="50">
        <f t="shared" si="3"/>
        <v>1.4661879114302813E-2</v>
      </c>
      <c r="F25" s="50">
        <f t="shared" si="4"/>
        <v>1.3778198027826557E-2</v>
      </c>
      <c r="G25" s="51">
        <f t="shared" si="5"/>
        <v>4.0816326530612242E-2</v>
      </c>
      <c r="H25" s="46">
        <f t="shared" si="6"/>
        <v>5.9844404548174744E-4</v>
      </c>
    </row>
    <row r="26" spans="2:8" s="37" customFormat="1" ht="15" x14ac:dyDescent="0.2">
      <c r="B26" s="3" t="s">
        <v>6</v>
      </c>
      <c r="C26" s="49">
        <v>195</v>
      </c>
      <c r="D26" s="49">
        <v>410</v>
      </c>
      <c r="E26" s="50">
        <f t="shared" si="3"/>
        <v>2.9174147217235189E-2</v>
      </c>
      <c r="F26" s="50">
        <f t="shared" si="4"/>
        <v>5.5382952856949885E-2</v>
      </c>
      <c r="G26" s="51">
        <f t="shared" si="5"/>
        <v>1.1025641025641026</v>
      </c>
      <c r="H26" s="46">
        <f t="shared" si="6"/>
        <v>3.2166367444643927E-2</v>
      </c>
    </row>
    <row r="27" spans="2:8" s="37" customFormat="1" ht="15" x14ac:dyDescent="0.2">
      <c r="B27" s="3" t="s">
        <v>3</v>
      </c>
      <c r="C27" s="49">
        <v>46</v>
      </c>
      <c r="D27" s="49">
        <v>60</v>
      </c>
      <c r="E27" s="50">
        <f t="shared" si="3"/>
        <v>6.8821065230400954E-3</v>
      </c>
      <c r="F27" s="50">
        <f t="shared" si="4"/>
        <v>8.1048223693097401E-3</v>
      </c>
      <c r="G27" s="51">
        <f t="shared" si="5"/>
        <v>0.30434782608695654</v>
      </c>
      <c r="H27" s="46">
        <f t="shared" si="6"/>
        <v>2.0945541591861163E-3</v>
      </c>
    </row>
    <row r="28" spans="2:8" s="37" customFormat="1" ht="15" x14ac:dyDescent="0.2">
      <c r="B28" s="3" t="s">
        <v>5</v>
      </c>
      <c r="C28" s="49">
        <v>627</v>
      </c>
      <c r="D28" s="49">
        <v>806</v>
      </c>
      <c r="E28" s="50">
        <f t="shared" si="3"/>
        <v>9.380610412926392E-2</v>
      </c>
      <c r="F28" s="50">
        <f t="shared" si="4"/>
        <v>0.10887478049439417</v>
      </c>
      <c r="G28" s="51">
        <f t="shared" si="5"/>
        <v>0.28548644338118023</v>
      </c>
      <c r="H28" s="46">
        <f t="shared" si="6"/>
        <v>2.6780371035308202E-2</v>
      </c>
    </row>
    <row r="29" spans="2:8" s="37" customFormat="1" ht="30" x14ac:dyDescent="0.2">
      <c r="B29" s="3" t="s">
        <v>200</v>
      </c>
      <c r="C29" s="49">
        <v>9</v>
      </c>
      <c r="D29" s="49">
        <v>18</v>
      </c>
      <c r="E29" s="50">
        <f t="shared" si="3"/>
        <v>1.3464991023339318E-3</v>
      </c>
      <c r="F29" s="50">
        <f t="shared" si="4"/>
        <v>2.4314467107929218E-3</v>
      </c>
      <c r="G29" s="51">
        <f t="shared" si="5"/>
        <v>1</v>
      </c>
      <c r="H29" s="46">
        <f t="shared" si="6"/>
        <v>1.3464991023339318E-3</v>
      </c>
    </row>
    <row r="30" spans="2:8" s="37" customFormat="1" ht="15" x14ac:dyDescent="0.2">
      <c r="B30" s="3" t="s">
        <v>201</v>
      </c>
      <c r="C30" s="49">
        <v>74</v>
      </c>
      <c r="D30" s="49">
        <v>214</v>
      </c>
      <c r="E30" s="50">
        <f t="shared" si="3"/>
        <v>1.1071214841412328E-2</v>
      </c>
      <c r="F30" s="50">
        <f t="shared" si="4"/>
        <v>2.8907199783871403E-2</v>
      </c>
      <c r="G30" s="51">
        <f t="shared" si="5"/>
        <v>1.8918918918918919</v>
      </c>
      <c r="H30" s="46">
        <f t="shared" si="6"/>
        <v>2.0945541591861162E-2</v>
      </c>
    </row>
    <row r="31" spans="2:8" s="37" customFormat="1" ht="15" x14ac:dyDescent="0.2">
      <c r="B31" s="3" t="s">
        <v>4</v>
      </c>
      <c r="C31" s="49">
        <v>39</v>
      </c>
      <c r="D31" s="49">
        <v>27</v>
      </c>
      <c r="E31" s="50">
        <f t="shared" si="3"/>
        <v>5.8348294434470375E-3</v>
      </c>
      <c r="F31" s="50">
        <f t="shared" si="4"/>
        <v>3.6471700661893829E-3</v>
      </c>
      <c r="G31" s="51">
        <f t="shared" si="5"/>
        <v>-0.30769230769230771</v>
      </c>
      <c r="H31" s="46">
        <f t="shared" si="6"/>
        <v>-1.7953321364452424E-3</v>
      </c>
    </row>
    <row r="32" spans="2:8" s="37" customFormat="1" ht="15" x14ac:dyDescent="0.2">
      <c r="B32" s="3" t="s">
        <v>7</v>
      </c>
      <c r="C32" s="49">
        <v>4</v>
      </c>
      <c r="D32" s="49">
        <v>5</v>
      </c>
      <c r="E32" s="50">
        <f t="shared" si="3"/>
        <v>5.9844404548174744E-4</v>
      </c>
      <c r="F32" s="50">
        <f t="shared" si="4"/>
        <v>6.7540186410914498E-4</v>
      </c>
      <c r="G32" s="51">
        <f t="shared" si="5"/>
        <v>0.25</v>
      </c>
      <c r="H32" s="46">
        <f t="shared" si="6"/>
        <v>1.4961101137043686E-4</v>
      </c>
    </row>
    <row r="33" spans="2:8" s="37" customFormat="1" ht="15" x14ac:dyDescent="0.2">
      <c r="B33" s="3" t="s">
        <v>202</v>
      </c>
      <c r="C33" s="49">
        <v>30</v>
      </c>
      <c r="D33" s="49">
        <v>32</v>
      </c>
      <c r="E33" s="50">
        <f t="shared" si="3"/>
        <v>4.4883303411131061E-3</v>
      </c>
      <c r="F33" s="50">
        <f t="shared" si="4"/>
        <v>4.3225719302985273E-3</v>
      </c>
      <c r="G33" s="51">
        <f t="shared" si="5"/>
        <v>6.6666666666666666E-2</v>
      </c>
      <c r="H33" s="46">
        <f t="shared" si="6"/>
        <v>2.9922202274087372E-4</v>
      </c>
    </row>
    <row r="34" spans="2:8" s="37" customFormat="1" ht="15" x14ac:dyDescent="0.2">
      <c r="B34" s="3" t="s">
        <v>203</v>
      </c>
      <c r="C34" s="49">
        <v>94</v>
      </c>
      <c r="D34" s="49">
        <v>130</v>
      </c>
      <c r="E34" s="50">
        <f t="shared" si="3"/>
        <v>1.4063435068821066E-2</v>
      </c>
      <c r="F34" s="50">
        <f t="shared" si="4"/>
        <v>1.7560448466837769E-2</v>
      </c>
      <c r="G34" s="51">
        <f t="shared" si="5"/>
        <v>0.38297872340425532</v>
      </c>
      <c r="H34" s="46">
        <f t="shared" si="6"/>
        <v>5.3859964093357273E-3</v>
      </c>
    </row>
    <row r="35" spans="2:8" s="37" customFormat="1" ht="30" x14ac:dyDescent="0.2">
      <c r="B35" s="3" t="s">
        <v>204</v>
      </c>
      <c r="C35" s="49">
        <v>60</v>
      </c>
      <c r="D35" s="49">
        <v>3</v>
      </c>
      <c r="E35" s="50">
        <f t="shared" si="3"/>
        <v>8.9766606822262122E-3</v>
      </c>
      <c r="F35" s="50">
        <f t="shared" si="4"/>
        <v>4.0524111846548696E-4</v>
      </c>
      <c r="G35" s="51">
        <f t="shared" si="5"/>
        <v>-0.95</v>
      </c>
      <c r="H35" s="46">
        <f t="shared" si="6"/>
        <v>-8.527827648114902E-3</v>
      </c>
    </row>
    <row r="36" spans="2:8" s="37" customFormat="1" ht="30" x14ac:dyDescent="0.2">
      <c r="B36" s="3" t="s">
        <v>205</v>
      </c>
      <c r="C36" s="49">
        <v>45</v>
      </c>
      <c r="D36" s="49">
        <v>33</v>
      </c>
      <c r="E36" s="50">
        <f t="shared" si="3"/>
        <v>6.7324955116696587E-3</v>
      </c>
      <c r="F36" s="50">
        <f t="shared" si="4"/>
        <v>4.4576523031203564E-3</v>
      </c>
      <c r="G36" s="51">
        <f t="shared" si="5"/>
        <v>-0.26666666666666666</v>
      </c>
      <c r="H36" s="46">
        <f t="shared" si="6"/>
        <v>-1.7953321364452422E-3</v>
      </c>
    </row>
    <row r="37" spans="2:8" s="37" customFormat="1" ht="15" x14ac:dyDescent="0.2">
      <c r="B37" s="3" t="s">
        <v>8</v>
      </c>
      <c r="C37" s="49">
        <v>103</v>
      </c>
      <c r="D37" s="49">
        <v>96</v>
      </c>
      <c r="E37" s="50">
        <f t="shared" si="3"/>
        <v>1.5409934171154997E-2</v>
      </c>
      <c r="F37" s="50">
        <f t="shared" si="4"/>
        <v>1.2967715790895583E-2</v>
      </c>
      <c r="G37" s="51">
        <f t="shared" si="5"/>
        <v>-6.7961165048543687E-2</v>
      </c>
      <c r="H37" s="46">
        <f t="shared" si="6"/>
        <v>-1.0472770795930579E-3</v>
      </c>
    </row>
    <row r="38" spans="2:8" s="37" customFormat="1" ht="30" x14ac:dyDescent="0.2">
      <c r="B38" s="3" t="s">
        <v>206</v>
      </c>
      <c r="C38" s="49">
        <v>12</v>
      </c>
      <c r="D38" s="49">
        <v>8</v>
      </c>
      <c r="E38" s="50">
        <f t="shared" si="3"/>
        <v>1.7953321364452424E-3</v>
      </c>
      <c r="F38" s="50">
        <f t="shared" si="4"/>
        <v>1.0806429825746318E-3</v>
      </c>
      <c r="G38" s="51">
        <f t="shared" si="5"/>
        <v>-0.33333333333333331</v>
      </c>
      <c r="H38" s="46">
        <f t="shared" si="6"/>
        <v>-5.9844404548174744E-4</v>
      </c>
    </row>
    <row r="39" spans="2:8" s="37" customFormat="1" ht="30" x14ac:dyDescent="0.2">
      <c r="B39" s="3" t="s">
        <v>207</v>
      </c>
      <c r="C39" s="49">
        <v>39</v>
      </c>
      <c r="D39" s="49">
        <v>52</v>
      </c>
      <c r="E39" s="50">
        <f t="shared" si="3"/>
        <v>5.8348294434470375E-3</v>
      </c>
      <c r="F39" s="50">
        <f t="shared" si="4"/>
        <v>7.0241793867351077E-3</v>
      </c>
      <c r="G39" s="51">
        <f t="shared" si="5"/>
        <v>0.33333333333333331</v>
      </c>
      <c r="H39" s="46">
        <f t="shared" si="6"/>
        <v>1.9449431478156792E-3</v>
      </c>
    </row>
    <row r="40" spans="2:8" s="37" customFormat="1" ht="15" x14ac:dyDescent="0.2">
      <c r="B40" s="3" t="s">
        <v>208</v>
      </c>
      <c r="C40" s="49">
        <v>7</v>
      </c>
      <c r="D40" s="49">
        <v>2</v>
      </c>
      <c r="E40" s="50">
        <f t="shared" si="3"/>
        <v>1.0472770795930579E-3</v>
      </c>
      <c r="F40" s="50">
        <f t="shared" si="4"/>
        <v>2.7016074564365796E-4</v>
      </c>
      <c r="G40" s="51">
        <f t="shared" si="5"/>
        <v>-0.7142857142857143</v>
      </c>
      <c r="H40" s="46">
        <f t="shared" si="6"/>
        <v>-7.4805505685218428E-4</v>
      </c>
    </row>
    <row r="41" spans="2:8" s="37" customFormat="1" ht="15" x14ac:dyDescent="0.2">
      <c r="B41" s="3" t="s">
        <v>209</v>
      </c>
      <c r="C41" s="49">
        <v>14</v>
      </c>
      <c r="D41" s="49">
        <v>12</v>
      </c>
      <c r="E41" s="50">
        <f t="shared" si="3"/>
        <v>2.0945541591861159E-3</v>
      </c>
      <c r="F41" s="50">
        <f t="shared" si="4"/>
        <v>1.6209644738619479E-3</v>
      </c>
      <c r="G41" s="51">
        <f t="shared" si="5"/>
        <v>-0.14285714285714285</v>
      </c>
      <c r="H41" s="46">
        <f t="shared" si="6"/>
        <v>-2.9922202274087367E-4</v>
      </c>
    </row>
    <row r="42" spans="2:8" s="37" customFormat="1" ht="30" x14ac:dyDescent="0.2">
      <c r="B42" s="3" t="s">
        <v>210</v>
      </c>
      <c r="C42" s="49">
        <v>63</v>
      </c>
      <c r="D42" s="49">
        <v>63</v>
      </c>
      <c r="E42" s="50">
        <f t="shared" si="3"/>
        <v>9.4254937163375224E-3</v>
      </c>
      <c r="F42" s="50">
        <f t="shared" si="4"/>
        <v>8.5100634877752265E-3</v>
      </c>
      <c r="G42" s="51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54</v>
      </c>
      <c r="D43" s="49">
        <v>46</v>
      </c>
      <c r="E43" s="50">
        <f t="shared" si="3"/>
        <v>8.0789946140035901E-3</v>
      </c>
      <c r="F43" s="50">
        <f t="shared" si="4"/>
        <v>6.2136971498041333E-3</v>
      </c>
      <c r="G43" s="51">
        <f t="shared" si="5"/>
        <v>-0.14814814814814814</v>
      </c>
      <c r="H43" s="46">
        <f t="shared" si="6"/>
        <v>-1.1968880909634947E-3</v>
      </c>
    </row>
    <row r="44" spans="2:8" s="37" customFormat="1" ht="30" x14ac:dyDescent="0.2">
      <c r="B44" s="3" t="s">
        <v>9</v>
      </c>
      <c r="C44" s="49">
        <v>3</v>
      </c>
      <c r="D44" s="49">
        <v>1</v>
      </c>
      <c r="E44" s="50">
        <f t="shared" si="3"/>
        <v>4.4883303411131061E-4</v>
      </c>
      <c r="F44" s="50">
        <f t="shared" si="4"/>
        <v>1.3508037282182898E-4</v>
      </c>
      <c r="G44" s="51">
        <f t="shared" si="5"/>
        <v>-0.66666666666666663</v>
      </c>
      <c r="H44" s="46">
        <f t="shared" si="6"/>
        <v>-2.9922202274087372E-4</v>
      </c>
    </row>
    <row r="45" spans="2:8" s="37" customFormat="1" ht="30" x14ac:dyDescent="0.2">
      <c r="B45" s="3" t="s">
        <v>212</v>
      </c>
      <c r="C45" s="49">
        <v>23</v>
      </c>
      <c r="D45" s="49">
        <v>30</v>
      </c>
      <c r="E45" s="50">
        <f t="shared" si="3"/>
        <v>3.4410532615200477E-3</v>
      </c>
      <c r="F45" s="50">
        <f t="shared" si="4"/>
        <v>4.0524111846548701E-3</v>
      </c>
      <c r="G45" s="51">
        <f t="shared" si="5"/>
        <v>0.30434782608695654</v>
      </c>
      <c r="H45" s="46">
        <f t="shared" si="6"/>
        <v>1.0472770795930582E-3</v>
      </c>
    </row>
    <row r="46" spans="2:8" s="37" customFormat="1" ht="30" x14ac:dyDescent="0.2">
      <c r="B46" s="3" t="s">
        <v>213</v>
      </c>
      <c r="C46" s="49">
        <v>20</v>
      </c>
      <c r="D46" s="49">
        <v>11</v>
      </c>
      <c r="E46" s="50">
        <f t="shared" si="3"/>
        <v>2.9922202274087371E-3</v>
      </c>
      <c r="F46" s="50">
        <f t="shared" si="4"/>
        <v>1.4858841010401188E-3</v>
      </c>
      <c r="G46" s="51">
        <f t="shared" si="5"/>
        <v>-0.45</v>
      </c>
      <c r="H46" s="46">
        <f t="shared" si="6"/>
        <v>-1.3464991023339318E-3</v>
      </c>
    </row>
    <row r="47" spans="2:8" s="37" customFormat="1" ht="30" x14ac:dyDescent="0.2">
      <c r="B47" s="3" t="s">
        <v>10</v>
      </c>
      <c r="C47" s="49">
        <v>20</v>
      </c>
      <c r="D47" s="49">
        <v>35</v>
      </c>
      <c r="E47" s="50">
        <f t="shared" si="3"/>
        <v>2.9922202274087371E-3</v>
      </c>
      <c r="F47" s="50">
        <f t="shared" si="4"/>
        <v>4.7278130487640145E-3</v>
      </c>
      <c r="G47" s="51">
        <f t="shared" si="5"/>
        <v>0.75</v>
      </c>
      <c r="H47" s="46">
        <f t="shared" si="6"/>
        <v>2.2441651705565526E-3</v>
      </c>
    </row>
    <row r="48" spans="2:8" s="37" customFormat="1" ht="15" x14ac:dyDescent="0.2">
      <c r="B48" s="3" t="s">
        <v>11</v>
      </c>
      <c r="C48" s="49">
        <v>847</v>
      </c>
      <c r="D48" s="49">
        <v>674</v>
      </c>
      <c r="E48" s="50">
        <f t="shared" si="3"/>
        <v>0.12672052663076003</v>
      </c>
      <c r="F48" s="50">
        <f t="shared" si="4"/>
        <v>9.1044171281912736E-2</v>
      </c>
      <c r="G48" s="51">
        <f t="shared" si="5"/>
        <v>-0.20425029515938606</v>
      </c>
      <c r="H48" s="46">
        <f t="shared" si="6"/>
        <v>-2.5882704967085578E-2</v>
      </c>
    </row>
    <row r="49" spans="2:8" s="37" customFormat="1" ht="15" x14ac:dyDescent="0.2">
      <c r="B49" s="3" t="s">
        <v>16</v>
      </c>
      <c r="C49" s="49">
        <v>160</v>
      </c>
      <c r="D49" s="49">
        <v>243</v>
      </c>
      <c r="E49" s="50">
        <f t="shared" si="3"/>
        <v>2.3937761819269897E-2</v>
      </c>
      <c r="F49" s="50">
        <f t="shared" si="4"/>
        <v>3.2824530595704442E-2</v>
      </c>
      <c r="G49" s="51">
        <f t="shared" si="5"/>
        <v>0.51875000000000004</v>
      </c>
      <c r="H49" s="46">
        <f t="shared" si="6"/>
        <v>1.241771394374626E-2</v>
      </c>
    </row>
    <row r="50" spans="2:8" s="37" customFormat="1" ht="15" x14ac:dyDescent="0.2">
      <c r="B50" s="3" t="s">
        <v>15</v>
      </c>
      <c r="C50" s="49">
        <v>2061</v>
      </c>
      <c r="D50" s="49">
        <v>1789</v>
      </c>
      <c r="E50" s="50">
        <f t="shared" si="3"/>
        <v>0.30834829443447037</v>
      </c>
      <c r="F50" s="50">
        <f t="shared" si="4"/>
        <v>0.24165878697825205</v>
      </c>
      <c r="G50" s="51">
        <f t="shared" si="5"/>
        <v>-0.13197476952935469</v>
      </c>
      <c r="H50" s="46">
        <f t="shared" si="6"/>
        <v>-4.0694195092758831E-2</v>
      </c>
    </row>
    <row r="51" spans="2:8" s="37" customFormat="1" ht="30" x14ac:dyDescent="0.2">
      <c r="B51" s="3" t="s">
        <v>13</v>
      </c>
      <c r="C51" s="49">
        <v>19</v>
      </c>
      <c r="D51" s="49">
        <v>18</v>
      </c>
      <c r="E51" s="50">
        <f t="shared" si="3"/>
        <v>2.8426092160383004E-3</v>
      </c>
      <c r="F51" s="50">
        <f t="shared" si="4"/>
        <v>2.4314467107929218E-3</v>
      </c>
      <c r="G51" s="51">
        <f t="shared" si="5"/>
        <v>-5.2631578947368418E-2</v>
      </c>
      <c r="H51" s="46">
        <f t="shared" si="6"/>
        <v>-1.4961101137043686E-4</v>
      </c>
    </row>
    <row r="52" spans="2:8" s="37" customFormat="1" ht="15" x14ac:dyDescent="0.2">
      <c r="B52" s="3" t="s">
        <v>14</v>
      </c>
      <c r="C52" s="49">
        <v>147</v>
      </c>
      <c r="D52" s="49">
        <v>186</v>
      </c>
      <c r="E52" s="50">
        <f t="shared" si="3"/>
        <v>2.1992818671454219E-2</v>
      </c>
      <c r="F52" s="50">
        <f t="shared" si="4"/>
        <v>2.5124949344860193E-2</v>
      </c>
      <c r="G52" s="51">
        <f t="shared" si="5"/>
        <v>0.26530612244897961</v>
      </c>
      <c r="H52" s="46">
        <f t="shared" si="6"/>
        <v>5.8348294434470383E-3</v>
      </c>
    </row>
    <row r="53" spans="2:8" s="37" customFormat="1" ht="15" x14ac:dyDescent="0.2">
      <c r="B53" s="3" t="s">
        <v>12</v>
      </c>
      <c r="C53" s="49">
        <v>15</v>
      </c>
      <c r="D53" s="49">
        <v>56</v>
      </c>
      <c r="E53" s="50">
        <f t="shared" si="3"/>
        <v>2.244165170556553E-3</v>
      </c>
      <c r="F53" s="50">
        <f t="shared" si="4"/>
        <v>7.564500878022423E-3</v>
      </c>
      <c r="G53" s="51">
        <f t="shared" si="5"/>
        <v>2.7333333333333334</v>
      </c>
      <c r="H53" s="46">
        <f t="shared" si="6"/>
        <v>6.1340514661879118E-3</v>
      </c>
    </row>
    <row r="54" spans="2:8" s="37" customFormat="1" ht="15" x14ac:dyDescent="0.2">
      <c r="B54" s="3" t="s">
        <v>214</v>
      </c>
      <c r="C54" s="49">
        <v>5</v>
      </c>
      <c r="D54" s="49">
        <v>21</v>
      </c>
      <c r="E54" s="50">
        <f t="shared" si="3"/>
        <v>7.4805505685218428E-4</v>
      </c>
      <c r="F54" s="50">
        <f t="shared" si="4"/>
        <v>2.836687829258409E-3</v>
      </c>
      <c r="G54" s="51">
        <f t="shared" si="5"/>
        <v>3.2</v>
      </c>
      <c r="H54" s="46">
        <f t="shared" si="6"/>
        <v>2.3937761819269898E-3</v>
      </c>
    </row>
    <row r="55" spans="2:8" s="37" customFormat="1" ht="15" x14ac:dyDescent="0.2">
      <c r="B55" s="3" t="s">
        <v>17</v>
      </c>
      <c r="C55" s="49">
        <v>10</v>
      </c>
      <c r="D55" s="49">
        <v>8</v>
      </c>
      <c r="E55" s="50">
        <f t="shared" si="3"/>
        <v>1.4961101137043686E-3</v>
      </c>
      <c r="F55" s="50">
        <f t="shared" si="4"/>
        <v>1.0806429825746318E-3</v>
      </c>
      <c r="G55" s="51">
        <f t="shared" si="5"/>
        <v>-0.2</v>
      </c>
      <c r="H55" s="46">
        <f t="shared" si="6"/>
        <v>-2.9922202274087372E-4</v>
      </c>
    </row>
    <row r="56" spans="2:8" s="37" customFormat="1" ht="15" x14ac:dyDescent="0.2">
      <c r="B56" s="3" t="s">
        <v>18</v>
      </c>
      <c r="C56" s="49">
        <v>71</v>
      </c>
      <c r="D56" s="49">
        <v>56</v>
      </c>
      <c r="E56" s="50">
        <f t="shared" si="3"/>
        <v>1.0622381807301018E-2</v>
      </c>
      <c r="F56" s="50">
        <f t="shared" si="4"/>
        <v>7.564500878022423E-3</v>
      </c>
      <c r="G56" s="51">
        <f t="shared" si="5"/>
        <v>-0.21126760563380281</v>
      </c>
      <c r="H56" s="46">
        <f t="shared" si="6"/>
        <v>-2.244165170556553E-3</v>
      </c>
    </row>
    <row r="57" spans="2:8" s="37" customFormat="1" ht="30" x14ac:dyDescent="0.2">
      <c r="B57" s="3" t="s">
        <v>215</v>
      </c>
      <c r="C57" s="49">
        <v>8</v>
      </c>
      <c r="D57" s="49">
        <v>11</v>
      </c>
      <c r="E57" s="50">
        <f t="shared" si="3"/>
        <v>1.1968880909634949E-3</v>
      </c>
      <c r="F57" s="50">
        <f t="shared" si="4"/>
        <v>1.4858841010401188E-3</v>
      </c>
      <c r="G57" s="51">
        <f t="shared" si="5"/>
        <v>0.375</v>
      </c>
      <c r="H57" s="46">
        <f t="shared" si="6"/>
        <v>4.4883303411131061E-4</v>
      </c>
    </row>
    <row r="58" spans="2:8" s="37" customFormat="1" ht="15" x14ac:dyDescent="0.2">
      <c r="B58" s="3" t="s">
        <v>216</v>
      </c>
      <c r="C58" s="49">
        <v>392</v>
      </c>
      <c r="D58" s="49">
        <v>427</v>
      </c>
      <c r="E58" s="50">
        <f t="shared" si="3"/>
        <v>5.8647516457211252E-2</v>
      </c>
      <c r="F58" s="50">
        <f t="shared" si="4"/>
        <v>5.7679319194920975E-2</v>
      </c>
      <c r="G58" s="51">
        <f t="shared" si="5"/>
        <v>8.9285714285714288E-2</v>
      </c>
      <c r="H58" s="46">
        <f t="shared" si="6"/>
        <v>5.2363853979652906E-3</v>
      </c>
    </row>
    <row r="59" spans="2:8" s="37" customFormat="1" ht="15" x14ac:dyDescent="0.2">
      <c r="B59" s="3" t="s">
        <v>217</v>
      </c>
      <c r="C59" s="49">
        <v>50</v>
      </c>
      <c r="D59" s="49">
        <v>36</v>
      </c>
      <c r="E59" s="50">
        <f t="shared" si="3"/>
        <v>7.4805505685218432E-3</v>
      </c>
      <c r="F59" s="50">
        <f t="shared" si="4"/>
        <v>4.8628934215858436E-3</v>
      </c>
      <c r="G59" s="51">
        <f t="shared" si="5"/>
        <v>-0.28000000000000003</v>
      </c>
      <c r="H59" s="46">
        <f t="shared" si="6"/>
        <v>-2.0945541591861163E-3</v>
      </c>
    </row>
    <row r="60" spans="2:8" s="37" customFormat="1" ht="15" x14ac:dyDescent="0.2">
      <c r="B60" s="3" t="s">
        <v>218</v>
      </c>
      <c r="C60" s="49">
        <v>307</v>
      </c>
      <c r="D60" s="49">
        <v>649</v>
      </c>
      <c r="E60" s="50">
        <f t="shared" si="3"/>
        <v>4.593058049072412E-2</v>
      </c>
      <c r="F60" s="50">
        <f t="shared" si="4"/>
        <v>8.7667161961367007E-2</v>
      </c>
      <c r="G60" s="51">
        <f t="shared" si="5"/>
        <v>1.1140065146579805</v>
      </c>
      <c r="H60" s="46">
        <f t="shared" si="6"/>
        <v>5.1166965888689415E-2</v>
      </c>
    </row>
    <row r="61" spans="2:8" s="37" customFormat="1" ht="15" x14ac:dyDescent="0.2">
      <c r="B61" s="3" t="s">
        <v>219</v>
      </c>
      <c r="C61" s="49">
        <v>53</v>
      </c>
      <c r="D61" s="49">
        <v>51</v>
      </c>
      <c r="E61" s="50">
        <f t="shared" si="3"/>
        <v>7.9293836026331534E-3</v>
      </c>
      <c r="F61" s="50">
        <f t="shared" si="4"/>
        <v>6.8890990139132786E-3</v>
      </c>
      <c r="G61" s="51">
        <f t="shared" si="5"/>
        <v>-3.7735849056603772E-2</v>
      </c>
      <c r="H61" s="46">
        <f t="shared" si="6"/>
        <v>-2.9922202274087372E-4</v>
      </c>
    </row>
    <row r="62" spans="2:8" s="37" customFormat="1" ht="15" x14ac:dyDescent="0.2">
      <c r="B62" s="3" t="s">
        <v>19</v>
      </c>
      <c r="C62" s="49">
        <v>32</v>
      </c>
      <c r="D62" s="49">
        <v>24</v>
      </c>
      <c r="E62" s="50">
        <f t="shared" si="3"/>
        <v>4.7875523638539795E-3</v>
      </c>
      <c r="F62" s="50">
        <f t="shared" si="4"/>
        <v>3.2419289477238957E-3</v>
      </c>
      <c r="G62" s="51">
        <f t="shared" si="5"/>
        <v>-0.25</v>
      </c>
      <c r="H62" s="46">
        <f t="shared" si="6"/>
        <v>-1.1968880909634949E-3</v>
      </c>
    </row>
    <row r="63" spans="2:8" s="37" customFormat="1" ht="15" x14ac:dyDescent="0.2">
      <c r="B63" s="3" t="s">
        <v>220</v>
      </c>
      <c r="C63" s="49">
        <v>114</v>
      </c>
      <c r="D63" s="49">
        <v>117</v>
      </c>
      <c r="E63" s="50">
        <f t="shared" si="3"/>
        <v>1.7055655296229804E-2</v>
      </c>
      <c r="F63" s="50">
        <f t="shared" si="4"/>
        <v>1.5804403620153992E-2</v>
      </c>
      <c r="G63" s="51">
        <f t="shared" si="5"/>
        <v>2.6315789473684209E-2</v>
      </c>
      <c r="H63" s="46">
        <f t="shared" si="6"/>
        <v>4.4883303411131061E-4</v>
      </c>
    </row>
    <row r="64" spans="2:8" s="37" customFormat="1" ht="15" x14ac:dyDescent="0.2">
      <c r="B64" s="3" t="s">
        <v>221</v>
      </c>
      <c r="C64" s="49">
        <v>62</v>
      </c>
      <c r="D64" s="49">
        <v>66</v>
      </c>
      <c r="E64" s="50">
        <f t="shared" si="3"/>
        <v>9.2758827049670856E-3</v>
      </c>
      <c r="F64" s="50">
        <f t="shared" si="4"/>
        <v>8.9153046062407128E-3</v>
      </c>
      <c r="G64" s="51">
        <f t="shared" si="5"/>
        <v>6.4516129032258063E-2</v>
      </c>
      <c r="H64" s="46">
        <f t="shared" si="6"/>
        <v>5.9844404548174744E-4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52"/>
      <c r="C67" s="53"/>
      <c r="D67" s="53"/>
      <c r="E67" s="53"/>
      <c r="F67" s="53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26582</v>
      </c>
      <c r="D70" s="41">
        <f>SUM(D71:D145)</f>
        <v>32824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0.23482055526295989</v>
      </c>
      <c r="H70" s="42">
        <f>+IF(OR(AND(E70=""),(G70="")),"",E70*G70)</f>
        <v>0.23482055526295989</v>
      </c>
    </row>
    <row r="71" spans="2:8" s="37" customFormat="1" ht="15" x14ac:dyDescent="0.2">
      <c r="B71" s="3" t="s">
        <v>20</v>
      </c>
      <c r="C71" s="49">
        <v>908</v>
      </c>
      <c r="D71" s="49">
        <v>1081</v>
      </c>
      <c r="E71" s="54">
        <f>+IF(C71=0,"",C71/C$70)</f>
        <v>3.4158453088556168E-2</v>
      </c>
      <c r="F71" s="54">
        <f>+IF(D71=0,"",D71/D$70)</f>
        <v>3.2933219595417985E-2</v>
      </c>
      <c r="G71" s="51">
        <f>+IF(OR(AND(D71=0),(C71=0)),"0",((D71-C71)/C71))</f>
        <v>0.19052863436123349</v>
      </c>
      <c r="H71" s="46">
        <f>+IF(OR(AND(E71=""),(G71="")),"",E71*G71)</f>
        <v>6.5081634188548648E-3</v>
      </c>
    </row>
    <row r="72" spans="2:8" s="37" customFormat="1" ht="15" x14ac:dyDescent="0.2">
      <c r="B72" s="3" t="s">
        <v>21</v>
      </c>
      <c r="C72" s="49">
        <v>397</v>
      </c>
      <c r="D72" s="49">
        <v>557</v>
      </c>
      <c r="E72" s="54">
        <f t="shared" ref="E72:E135" si="7">+IF(C72=0,"",C72/C$70)</f>
        <v>1.4934918365811451E-2</v>
      </c>
      <c r="F72" s="54">
        <f t="shared" ref="F72:F135" si="8">+IF(D72=0,"",D72/D$70)</f>
        <v>1.6969290762856446E-2</v>
      </c>
      <c r="G72" s="51">
        <f t="shared" ref="G72:G135" si="9">+IF(OR(AND(D72=0),(C72=0)),"0",((D72-C72)/C72))</f>
        <v>0.40302267002518893</v>
      </c>
      <c r="H72" s="46">
        <f t="shared" ref="H72:H135" si="10">+IF(OR(AND(E72=""),(G72="")),"",E72*G72)</f>
        <v>6.0191106763975624E-3</v>
      </c>
    </row>
    <row r="73" spans="2:8" s="37" customFormat="1" ht="15" x14ac:dyDescent="0.2">
      <c r="B73" s="3" t="s">
        <v>22</v>
      </c>
      <c r="C73" s="49">
        <v>1707</v>
      </c>
      <c r="D73" s="49">
        <v>1382</v>
      </c>
      <c r="E73" s="54">
        <f t="shared" si="7"/>
        <v>6.4216387028816491E-2</v>
      </c>
      <c r="F73" s="54">
        <f t="shared" si="8"/>
        <v>4.21033390202291E-2</v>
      </c>
      <c r="G73" s="51">
        <f t="shared" si="9"/>
        <v>-0.19039250146455772</v>
      </c>
      <c r="H73" s="46">
        <f t="shared" si="10"/>
        <v>-1.222631856143255E-2</v>
      </c>
    </row>
    <row r="74" spans="2:8" s="37" customFormat="1" ht="30" x14ac:dyDescent="0.2">
      <c r="B74" s="3" t="s">
        <v>222</v>
      </c>
      <c r="C74" s="49">
        <v>1639</v>
      </c>
      <c r="D74" s="49">
        <v>5046</v>
      </c>
      <c r="E74" s="54">
        <f t="shared" si="7"/>
        <v>6.1658264991347529E-2</v>
      </c>
      <c r="F74" s="54">
        <f t="shared" si="8"/>
        <v>0.15372897879600292</v>
      </c>
      <c r="G74" s="51">
        <f t="shared" si="9"/>
        <v>2.078706528370958</v>
      </c>
      <c r="H74" s="46">
        <f t="shared" si="10"/>
        <v>0.12816943796554059</v>
      </c>
    </row>
    <row r="75" spans="2:8" s="37" customFormat="1" ht="15" x14ac:dyDescent="0.2">
      <c r="B75" s="3" t="s">
        <v>23</v>
      </c>
      <c r="C75" s="49">
        <v>67</v>
      </c>
      <c r="D75" s="49">
        <v>15</v>
      </c>
      <c r="E75" s="54">
        <f t="shared" si="7"/>
        <v>2.5205025957414791E-3</v>
      </c>
      <c r="F75" s="54">
        <f t="shared" si="8"/>
        <v>4.5698269558859371E-4</v>
      </c>
      <c r="G75" s="51">
        <f t="shared" si="9"/>
        <v>-0.77611940298507465</v>
      </c>
      <c r="H75" s="46">
        <f t="shared" si="10"/>
        <v>-1.9562109698292077E-3</v>
      </c>
    </row>
    <row r="76" spans="2:8" s="37" customFormat="1" ht="15" x14ac:dyDescent="0.2">
      <c r="B76" s="3" t="s">
        <v>223</v>
      </c>
      <c r="C76" s="49">
        <v>302</v>
      </c>
      <c r="D76" s="49">
        <v>233</v>
      </c>
      <c r="E76" s="54">
        <f t="shared" si="7"/>
        <v>1.1361071401700399E-2</v>
      </c>
      <c r="F76" s="54">
        <f t="shared" si="8"/>
        <v>7.0984645381428225E-3</v>
      </c>
      <c r="G76" s="51">
        <f t="shared" si="9"/>
        <v>-0.22847682119205298</v>
      </c>
      <c r="H76" s="46">
        <f t="shared" si="10"/>
        <v>-2.5957414791964489E-3</v>
      </c>
    </row>
    <row r="77" spans="2:8" s="37" customFormat="1" ht="15" x14ac:dyDescent="0.2">
      <c r="B77" s="3" t="s">
        <v>224</v>
      </c>
      <c r="C77" s="49">
        <v>158</v>
      </c>
      <c r="D77" s="49">
        <v>105</v>
      </c>
      <c r="E77" s="54">
        <f t="shared" si="7"/>
        <v>5.9438717929425925E-3</v>
      </c>
      <c r="F77" s="54">
        <f t="shared" si="8"/>
        <v>3.1988788691201561E-3</v>
      </c>
      <c r="G77" s="51">
        <f t="shared" si="9"/>
        <v>-0.33544303797468356</v>
      </c>
      <c r="H77" s="46">
        <f t="shared" si="10"/>
        <v>-1.9938304115566926E-3</v>
      </c>
    </row>
    <row r="78" spans="2:8" s="37" customFormat="1" ht="15" x14ac:dyDescent="0.2">
      <c r="B78" s="3" t="s">
        <v>225</v>
      </c>
      <c r="C78" s="49">
        <v>56</v>
      </c>
      <c r="D78" s="49">
        <v>58</v>
      </c>
      <c r="E78" s="54">
        <f t="shared" si="7"/>
        <v>2.1066887367391469E-3</v>
      </c>
      <c r="F78" s="54">
        <f t="shared" si="8"/>
        <v>1.7669997562758956E-3</v>
      </c>
      <c r="G78" s="51">
        <f t="shared" si="9"/>
        <v>3.5714285714285712E-2</v>
      </c>
      <c r="H78" s="46">
        <f t="shared" si="10"/>
        <v>7.5238883454969527E-5</v>
      </c>
    </row>
    <row r="79" spans="2:8" s="37" customFormat="1" ht="15" x14ac:dyDescent="0.2">
      <c r="B79" s="3" t="s">
        <v>226</v>
      </c>
      <c r="C79" s="49">
        <v>1</v>
      </c>
      <c r="D79" s="49">
        <v>1</v>
      </c>
      <c r="E79" s="54">
        <f t="shared" si="7"/>
        <v>3.7619441727484763E-5</v>
      </c>
      <c r="F79" s="54">
        <f t="shared" si="8"/>
        <v>3.0465513039239581E-5</v>
      </c>
      <c r="G79" s="51">
        <f t="shared" si="9"/>
        <v>0</v>
      </c>
      <c r="H79" s="46">
        <f t="shared" si="10"/>
        <v>0</v>
      </c>
    </row>
    <row r="80" spans="2:8" s="37" customFormat="1" ht="15" x14ac:dyDescent="0.2">
      <c r="B80" s="3" t="s">
        <v>227</v>
      </c>
      <c r="C80" s="49">
        <v>359</v>
      </c>
      <c r="D80" s="49">
        <v>499</v>
      </c>
      <c r="E80" s="54">
        <f t="shared" si="7"/>
        <v>1.350537958016703E-2</v>
      </c>
      <c r="F80" s="54">
        <f t="shared" si="8"/>
        <v>1.520229100658055E-2</v>
      </c>
      <c r="G80" s="51">
        <f t="shared" si="9"/>
        <v>0.38997214484679665</v>
      </c>
      <c r="H80" s="46">
        <f t="shared" si="10"/>
        <v>5.2667218418478668E-3</v>
      </c>
    </row>
    <row r="81" spans="2:9" s="37" customFormat="1" ht="15" x14ac:dyDescent="0.2">
      <c r="B81" s="3" t="s">
        <v>24</v>
      </c>
      <c r="C81" s="49">
        <v>50</v>
      </c>
      <c r="D81" s="49">
        <v>35</v>
      </c>
      <c r="E81" s="54">
        <f t="shared" si="7"/>
        <v>1.8809720863742381E-3</v>
      </c>
      <c r="F81" s="54">
        <f t="shared" si="8"/>
        <v>1.0662929563733854E-3</v>
      </c>
      <c r="G81" s="51">
        <f t="shared" si="9"/>
        <v>-0.3</v>
      </c>
      <c r="H81" s="46">
        <f t="shared" si="10"/>
        <v>-5.6429162591227142E-4</v>
      </c>
    </row>
    <row r="82" spans="2:9" s="37" customFormat="1" ht="15" x14ac:dyDescent="0.2">
      <c r="B82" s="3" t="s">
        <v>228</v>
      </c>
      <c r="C82" s="49">
        <v>483</v>
      </c>
      <c r="D82" s="49">
        <v>608</v>
      </c>
      <c r="E82" s="54">
        <f t="shared" si="7"/>
        <v>1.817019035437514E-2</v>
      </c>
      <c r="F82" s="54">
        <f t="shared" si="8"/>
        <v>1.8523031927857665E-2</v>
      </c>
      <c r="G82" s="51">
        <f t="shared" si="9"/>
        <v>0.25879917184265011</v>
      </c>
      <c r="H82" s="46">
        <f t="shared" si="10"/>
        <v>4.7024302159355954E-3</v>
      </c>
      <c r="I82" s="55"/>
    </row>
    <row r="83" spans="2:9" s="37" customFormat="1" ht="15" x14ac:dyDescent="0.2">
      <c r="B83" s="3" t="s">
        <v>229</v>
      </c>
      <c r="C83" s="49">
        <v>561</v>
      </c>
      <c r="D83" s="49">
        <v>564</v>
      </c>
      <c r="E83" s="54">
        <f t="shared" si="7"/>
        <v>2.1104506809118951E-2</v>
      </c>
      <c r="F83" s="54">
        <f t="shared" si="8"/>
        <v>1.7182549354131122E-2</v>
      </c>
      <c r="G83" s="51">
        <f t="shared" si="9"/>
        <v>5.3475935828877002E-3</v>
      </c>
      <c r="H83" s="46">
        <f t="shared" si="10"/>
        <v>1.1285832518245428E-4</v>
      </c>
    </row>
    <row r="84" spans="2:9" s="37" customFormat="1" ht="15" x14ac:dyDescent="0.2">
      <c r="B84" s="3" t="s">
        <v>230</v>
      </c>
      <c r="C84" s="49">
        <v>293</v>
      </c>
      <c r="D84" s="49">
        <v>285</v>
      </c>
      <c r="E84" s="54">
        <f t="shared" si="7"/>
        <v>1.1022496426153036E-2</v>
      </c>
      <c r="F84" s="54">
        <f t="shared" si="8"/>
        <v>8.6826712161832808E-3</v>
      </c>
      <c r="G84" s="51">
        <f t="shared" si="9"/>
        <v>-2.7303754266211604E-2</v>
      </c>
      <c r="H84" s="46">
        <f t="shared" si="10"/>
        <v>-3.0095553381987811E-4</v>
      </c>
    </row>
    <row r="85" spans="2:9" s="37" customFormat="1" ht="15" x14ac:dyDescent="0.2">
      <c r="B85" s="3" t="s">
        <v>28</v>
      </c>
      <c r="C85" s="49">
        <v>279</v>
      </c>
      <c r="D85" s="49">
        <v>215</v>
      </c>
      <c r="E85" s="54">
        <f t="shared" si="7"/>
        <v>1.0495824241968248E-2</v>
      </c>
      <c r="F85" s="54">
        <f t="shared" si="8"/>
        <v>6.5500853034365101E-3</v>
      </c>
      <c r="G85" s="51">
        <f t="shared" si="9"/>
        <v>-0.22939068100358423</v>
      </c>
      <c r="H85" s="46">
        <f t="shared" si="10"/>
        <v>-2.4076442705590249E-3</v>
      </c>
    </row>
    <row r="86" spans="2:9" s="37" customFormat="1" ht="15" x14ac:dyDescent="0.2">
      <c r="B86" s="3" t="s">
        <v>231</v>
      </c>
      <c r="C86" s="49">
        <v>335</v>
      </c>
      <c r="D86" s="49">
        <v>499</v>
      </c>
      <c r="E86" s="54">
        <f t="shared" si="7"/>
        <v>1.2602512978707396E-2</v>
      </c>
      <c r="F86" s="54">
        <f t="shared" si="8"/>
        <v>1.520229100658055E-2</v>
      </c>
      <c r="G86" s="51">
        <f t="shared" si="9"/>
        <v>0.48955223880597015</v>
      </c>
      <c r="H86" s="46">
        <f t="shared" si="10"/>
        <v>6.1695884433075011E-3</v>
      </c>
    </row>
    <row r="87" spans="2:9" s="37" customFormat="1" ht="15" x14ac:dyDescent="0.2">
      <c r="B87" s="3" t="s">
        <v>232</v>
      </c>
      <c r="C87" s="49">
        <v>117</v>
      </c>
      <c r="D87" s="49">
        <v>159</v>
      </c>
      <c r="E87" s="54">
        <f t="shared" si="7"/>
        <v>4.401474682115717E-3</v>
      </c>
      <c r="F87" s="54">
        <f t="shared" si="8"/>
        <v>4.8440165732390929E-3</v>
      </c>
      <c r="G87" s="51">
        <f t="shared" si="9"/>
        <v>0.35897435897435898</v>
      </c>
      <c r="H87" s="46">
        <f t="shared" si="10"/>
        <v>1.58001655255436E-3</v>
      </c>
    </row>
    <row r="88" spans="2:9" s="37" customFormat="1" ht="15" x14ac:dyDescent="0.2">
      <c r="B88" s="3" t="s">
        <v>233</v>
      </c>
      <c r="C88" s="49">
        <v>738</v>
      </c>
      <c r="D88" s="49">
        <v>719</v>
      </c>
      <c r="E88" s="54">
        <f t="shared" si="7"/>
        <v>2.7763147994883757E-2</v>
      </c>
      <c r="F88" s="54">
        <f t="shared" si="8"/>
        <v>2.1904703875213257E-2</v>
      </c>
      <c r="G88" s="51">
        <f t="shared" si="9"/>
        <v>-2.5745257452574527E-2</v>
      </c>
      <c r="H88" s="46">
        <f t="shared" si="10"/>
        <v>-7.1476939282221061E-4</v>
      </c>
    </row>
    <row r="89" spans="2:9" s="37" customFormat="1" ht="15" x14ac:dyDescent="0.2">
      <c r="B89" s="3" t="s">
        <v>26</v>
      </c>
      <c r="C89" s="49">
        <v>22</v>
      </c>
      <c r="D89" s="49">
        <v>24</v>
      </c>
      <c r="E89" s="54">
        <f t="shared" si="7"/>
        <v>8.2762771800466478E-4</v>
      </c>
      <c r="F89" s="54">
        <f t="shared" si="8"/>
        <v>7.3117231294174997E-4</v>
      </c>
      <c r="G89" s="51">
        <f t="shared" si="9"/>
        <v>9.0909090909090912E-2</v>
      </c>
      <c r="H89" s="46">
        <f t="shared" si="10"/>
        <v>7.5238883454969527E-5</v>
      </c>
    </row>
    <row r="90" spans="2:9" s="37" customFormat="1" ht="15" x14ac:dyDescent="0.2">
      <c r="B90" s="3" t="s">
        <v>29</v>
      </c>
      <c r="C90" s="49">
        <v>44</v>
      </c>
      <c r="D90" s="49">
        <v>32</v>
      </c>
      <c r="E90" s="54">
        <f t="shared" si="7"/>
        <v>1.6552554360093296E-3</v>
      </c>
      <c r="F90" s="54">
        <f t="shared" si="8"/>
        <v>9.7489641725566659E-4</v>
      </c>
      <c r="G90" s="51">
        <f t="shared" si="9"/>
        <v>-0.27272727272727271</v>
      </c>
      <c r="H90" s="46">
        <f t="shared" si="10"/>
        <v>-4.5143330072981713E-4</v>
      </c>
    </row>
    <row r="91" spans="2:9" s="37" customFormat="1" ht="15" x14ac:dyDescent="0.2">
      <c r="B91" s="3" t="s">
        <v>234</v>
      </c>
      <c r="C91" s="49">
        <v>40</v>
      </c>
      <c r="D91" s="49">
        <v>82</v>
      </c>
      <c r="E91" s="54">
        <f t="shared" si="7"/>
        <v>1.5047776690993906E-3</v>
      </c>
      <c r="F91" s="54">
        <f t="shared" si="8"/>
        <v>2.4981720692176458E-3</v>
      </c>
      <c r="G91" s="51">
        <f t="shared" si="9"/>
        <v>1.05</v>
      </c>
      <c r="H91" s="46">
        <f t="shared" si="10"/>
        <v>1.5800165525543602E-3</v>
      </c>
    </row>
    <row r="92" spans="2:9" s="37" customFormat="1" ht="30" x14ac:dyDescent="0.2">
      <c r="B92" s="3" t="s">
        <v>235</v>
      </c>
      <c r="C92" s="49">
        <v>543</v>
      </c>
      <c r="D92" s="49">
        <v>571</v>
      </c>
      <c r="E92" s="54">
        <f t="shared" si="7"/>
        <v>2.0427356858024225E-2</v>
      </c>
      <c r="F92" s="54">
        <f t="shared" si="8"/>
        <v>1.7395807945405801E-2</v>
      </c>
      <c r="G92" s="51">
        <f t="shared" si="9"/>
        <v>5.1565377532228361E-2</v>
      </c>
      <c r="H92" s="46">
        <f t="shared" si="10"/>
        <v>1.0533443683695732E-3</v>
      </c>
    </row>
    <row r="93" spans="2:9" s="37" customFormat="1" ht="15" x14ac:dyDescent="0.2">
      <c r="B93" s="3" t="s">
        <v>526</v>
      </c>
      <c r="C93" s="49">
        <v>585</v>
      </c>
      <c r="D93" s="49">
        <v>928</v>
      </c>
      <c r="E93" s="54">
        <f t="shared" si="7"/>
        <v>2.2007373410578589E-2</v>
      </c>
      <c r="F93" s="54">
        <f t="shared" si="8"/>
        <v>2.827199610041433E-2</v>
      </c>
      <c r="G93" s="51">
        <f t="shared" si="9"/>
        <v>0.58632478632478635</v>
      </c>
      <c r="H93" s="46">
        <f t="shared" si="10"/>
        <v>1.2903468512527275E-2</v>
      </c>
    </row>
    <row r="94" spans="2:9" s="37" customFormat="1" ht="15" x14ac:dyDescent="0.2">
      <c r="B94" s="3" t="s">
        <v>25</v>
      </c>
      <c r="C94" s="49">
        <v>313</v>
      </c>
      <c r="D94" s="49">
        <v>312</v>
      </c>
      <c r="E94" s="54">
        <f t="shared" si="7"/>
        <v>1.1774885260702731E-2</v>
      </c>
      <c r="F94" s="54">
        <f t="shared" si="8"/>
        <v>9.5052400682427499E-3</v>
      </c>
      <c r="G94" s="51">
        <f t="shared" si="9"/>
        <v>-3.1948881789137379E-3</v>
      </c>
      <c r="H94" s="46">
        <f t="shared" si="10"/>
        <v>-3.7619441727484763E-5</v>
      </c>
    </row>
    <row r="95" spans="2:9" s="37" customFormat="1" ht="15" x14ac:dyDescent="0.2">
      <c r="B95" s="3" t="s">
        <v>27</v>
      </c>
      <c r="C95" s="49">
        <v>31</v>
      </c>
      <c r="D95" s="49">
        <v>132</v>
      </c>
      <c r="E95" s="54">
        <f t="shared" si="7"/>
        <v>1.1662026935520277E-3</v>
      </c>
      <c r="F95" s="54">
        <f t="shared" si="8"/>
        <v>4.0214477211796247E-3</v>
      </c>
      <c r="G95" s="51">
        <f t="shared" si="9"/>
        <v>3.2580645161290325</v>
      </c>
      <c r="H95" s="46">
        <f t="shared" si="10"/>
        <v>3.7995636144759616E-3</v>
      </c>
    </row>
    <row r="96" spans="2:9" s="37" customFormat="1" ht="15" x14ac:dyDescent="0.2">
      <c r="B96" s="3" t="s">
        <v>236</v>
      </c>
      <c r="C96" s="49">
        <v>27</v>
      </c>
      <c r="D96" s="49">
        <v>17</v>
      </c>
      <c r="E96" s="54">
        <f t="shared" si="7"/>
        <v>1.0157249266420885E-3</v>
      </c>
      <c r="F96" s="54">
        <f t="shared" si="8"/>
        <v>5.1791372166707283E-4</v>
      </c>
      <c r="G96" s="51">
        <f t="shared" si="9"/>
        <v>-0.37037037037037035</v>
      </c>
      <c r="H96" s="46">
        <f t="shared" si="10"/>
        <v>-3.7619441727484759E-4</v>
      </c>
    </row>
    <row r="97" spans="2:8" s="37" customFormat="1" ht="15" x14ac:dyDescent="0.2">
      <c r="B97" s="3" t="s">
        <v>237</v>
      </c>
      <c r="C97" s="49">
        <v>36</v>
      </c>
      <c r="D97" s="49">
        <v>59</v>
      </c>
      <c r="E97" s="54">
        <f t="shared" si="7"/>
        <v>1.3542999021894516E-3</v>
      </c>
      <c r="F97" s="54">
        <f t="shared" si="8"/>
        <v>1.7974652693151353E-3</v>
      </c>
      <c r="G97" s="51">
        <f t="shared" si="9"/>
        <v>0.63888888888888884</v>
      </c>
      <c r="H97" s="46">
        <f t="shared" si="10"/>
        <v>8.6524715973214958E-4</v>
      </c>
    </row>
    <row r="98" spans="2:8" s="37" customFormat="1" ht="15" x14ac:dyDescent="0.2">
      <c r="B98" s="3" t="s">
        <v>238</v>
      </c>
      <c r="C98" s="49">
        <v>1791</v>
      </c>
      <c r="D98" s="49">
        <v>2135</v>
      </c>
      <c r="E98" s="54">
        <f t="shared" si="7"/>
        <v>6.7376420133925211E-2</v>
      </c>
      <c r="F98" s="54">
        <f t="shared" si="8"/>
        <v>6.504387033877651E-2</v>
      </c>
      <c r="G98" s="51">
        <f t="shared" si="9"/>
        <v>0.192071468453378</v>
      </c>
      <c r="H98" s="46">
        <f t="shared" si="10"/>
        <v>1.2941087954254759E-2</v>
      </c>
    </row>
    <row r="99" spans="2:8" s="37" customFormat="1" ht="15" x14ac:dyDescent="0.2">
      <c r="B99" s="3" t="s">
        <v>239</v>
      </c>
      <c r="C99" s="49">
        <v>835</v>
      </c>
      <c r="D99" s="49">
        <v>956</v>
      </c>
      <c r="E99" s="54">
        <f t="shared" si="7"/>
        <v>3.1412233842449781E-2</v>
      </c>
      <c r="F99" s="54">
        <f t="shared" si="8"/>
        <v>2.9125030465513038E-2</v>
      </c>
      <c r="G99" s="51">
        <f t="shared" si="9"/>
        <v>0.14491017964071856</v>
      </c>
      <c r="H99" s="46">
        <f t="shared" si="10"/>
        <v>4.5519524490256567E-3</v>
      </c>
    </row>
    <row r="100" spans="2:8" s="37" customFormat="1" ht="15" x14ac:dyDescent="0.2">
      <c r="B100" s="3" t="s">
        <v>240</v>
      </c>
      <c r="C100" s="49">
        <v>467</v>
      </c>
      <c r="D100" s="49">
        <v>637</v>
      </c>
      <c r="E100" s="54">
        <f t="shared" si="7"/>
        <v>1.7568279286735385E-2</v>
      </c>
      <c r="F100" s="54">
        <f t="shared" si="8"/>
        <v>1.9406531805995612E-2</v>
      </c>
      <c r="G100" s="51">
        <f t="shared" si="9"/>
        <v>0.36402569593147749</v>
      </c>
      <c r="H100" s="46">
        <f t="shared" si="10"/>
        <v>6.3953050936724097E-3</v>
      </c>
    </row>
    <row r="101" spans="2:8" s="37" customFormat="1" ht="15" x14ac:dyDescent="0.2">
      <c r="B101" s="3" t="s">
        <v>241</v>
      </c>
      <c r="C101" s="49">
        <v>91</v>
      </c>
      <c r="D101" s="49">
        <v>193</v>
      </c>
      <c r="E101" s="54">
        <f t="shared" si="7"/>
        <v>3.4233691972011134E-3</v>
      </c>
      <c r="F101" s="54">
        <f t="shared" si="8"/>
        <v>5.8798440165732388E-3</v>
      </c>
      <c r="G101" s="51">
        <f t="shared" si="9"/>
        <v>1.1208791208791209</v>
      </c>
      <c r="H101" s="46">
        <f t="shared" si="10"/>
        <v>3.8371830562034456E-3</v>
      </c>
    </row>
    <row r="102" spans="2:8" s="37" customFormat="1" ht="15" x14ac:dyDescent="0.2">
      <c r="B102" s="3" t="s">
        <v>242</v>
      </c>
      <c r="C102" s="49">
        <v>92</v>
      </c>
      <c r="D102" s="49">
        <v>304</v>
      </c>
      <c r="E102" s="54">
        <f t="shared" si="7"/>
        <v>3.4609886389285983E-3</v>
      </c>
      <c r="F102" s="54">
        <f t="shared" si="8"/>
        <v>9.2615159639288323E-3</v>
      </c>
      <c r="G102" s="51">
        <f t="shared" si="9"/>
        <v>2.3043478260869565</v>
      </c>
      <c r="H102" s="46">
        <f t="shared" si="10"/>
        <v>7.9753216462267705E-3</v>
      </c>
    </row>
    <row r="103" spans="2:8" s="37" customFormat="1" ht="15" x14ac:dyDescent="0.2">
      <c r="B103" s="3" t="s">
        <v>243</v>
      </c>
      <c r="C103" s="49">
        <v>156</v>
      </c>
      <c r="D103" s="49">
        <v>198</v>
      </c>
      <c r="E103" s="54">
        <f t="shared" si="7"/>
        <v>5.8686329094876236E-3</v>
      </c>
      <c r="F103" s="54">
        <f t="shared" si="8"/>
        <v>6.0321715817694367E-3</v>
      </c>
      <c r="G103" s="51">
        <f t="shared" si="9"/>
        <v>0.26923076923076922</v>
      </c>
      <c r="H103" s="46">
        <f t="shared" si="10"/>
        <v>1.5800165525543602E-3</v>
      </c>
    </row>
    <row r="104" spans="2:8" s="37" customFormat="1" ht="15" x14ac:dyDescent="0.2">
      <c r="B104" s="3" t="s">
        <v>34</v>
      </c>
      <c r="C104" s="49">
        <v>158</v>
      </c>
      <c r="D104" s="49">
        <v>199</v>
      </c>
      <c r="E104" s="54">
        <f t="shared" si="7"/>
        <v>5.9438717929425925E-3</v>
      </c>
      <c r="F104" s="54">
        <f t="shared" si="8"/>
        <v>6.0626370948086766E-3</v>
      </c>
      <c r="G104" s="51">
        <f t="shared" si="9"/>
        <v>0.25949367088607594</v>
      </c>
      <c r="H104" s="46">
        <f t="shared" si="10"/>
        <v>1.5423971108268753E-3</v>
      </c>
    </row>
    <row r="105" spans="2:8" s="37" customFormat="1" ht="15" x14ac:dyDescent="0.2">
      <c r="B105" s="3" t="s">
        <v>244</v>
      </c>
      <c r="C105" s="49">
        <v>11</v>
      </c>
      <c r="D105" s="49">
        <v>15</v>
      </c>
      <c r="E105" s="54">
        <f t="shared" si="7"/>
        <v>4.1381385900233239E-4</v>
      </c>
      <c r="F105" s="54">
        <f t="shared" si="8"/>
        <v>4.5698269558859371E-4</v>
      </c>
      <c r="G105" s="51">
        <f t="shared" si="9"/>
        <v>0.36363636363636365</v>
      </c>
      <c r="H105" s="46">
        <f t="shared" si="10"/>
        <v>1.5047776690993905E-4</v>
      </c>
    </row>
    <row r="106" spans="2:8" s="37" customFormat="1" ht="30" x14ac:dyDescent="0.2">
      <c r="B106" s="3" t="s">
        <v>245</v>
      </c>
      <c r="C106" s="49">
        <v>8</v>
      </c>
      <c r="D106" s="49">
        <v>6</v>
      </c>
      <c r="E106" s="54">
        <f t="shared" si="7"/>
        <v>3.0095553381987811E-4</v>
      </c>
      <c r="F106" s="54">
        <f t="shared" si="8"/>
        <v>1.8279307823543749E-4</v>
      </c>
      <c r="G106" s="51">
        <f t="shared" si="9"/>
        <v>-0.25</v>
      </c>
      <c r="H106" s="46">
        <f t="shared" si="10"/>
        <v>-7.5238883454969527E-5</v>
      </c>
    </row>
    <row r="107" spans="2:8" s="37" customFormat="1" ht="15" x14ac:dyDescent="0.2">
      <c r="B107" s="3" t="s">
        <v>246</v>
      </c>
      <c r="C107" s="49">
        <v>276</v>
      </c>
      <c r="D107" s="49">
        <v>368</v>
      </c>
      <c r="E107" s="54">
        <f t="shared" si="7"/>
        <v>1.0382965916785794E-2</v>
      </c>
      <c r="F107" s="54">
        <f t="shared" si="8"/>
        <v>1.1211308798440166E-2</v>
      </c>
      <c r="G107" s="51">
        <f t="shared" si="9"/>
        <v>0.33333333333333331</v>
      </c>
      <c r="H107" s="46">
        <f t="shared" si="10"/>
        <v>3.4609886389285979E-3</v>
      </c>
    </row>
    <row r="108" spans="2:8" s="37" customFormat="1" ht="15" x14ac:dyDescent="0.2">
      <c r="B108" s="3" t="s">
        <v>31</v>
      </c>
      <c r="C108" s="49">
        <v>40</v>
      </c>
      <c r="D108" s="49">
        <v>53</v>
      </c>
      <c r="E108" s="54">
        <f t="shared" si="7"/>
        <v>1.5047776690993906E-3</v>
      </c>
      <c r="F108" s="54">
        <f t="shared" si="8"/>
        <v>1.6146721910796978E-3</v>
      </c>
      <c r="G108" s="51">
        <f t="shared" si="9"/>
        <v>0.32500000000000001</v>
      </c>
      <c r="H108" s="46">
        <f t="shared" si="10"/>
        <v>4.8905274245730193E-4</v>
      </c>
    </row>
    <row r="109" spans="2:8" s="37" customFormat="1" ht="15" x14ac:dyDescent="0.2">
      <c r="B109" s="3" t="s">
        <v>247</v>
      </c>
      <c r="C109" s="49">
        <v>72</v>
      </c>
      <c r="D109" s="49">
        <v>53</v>
      </c>
      <c r="E109" s="54">
        <f t="shared" si="7"/>
        <v>2.7085998043789032E-3</v>
      </c>
      <c r="F109" s="54">
        <f t="shared" si="8"/>
        <v>1.6146721910796978E-3</v>
      </c>
      <c r="G109" s="51">
        <f t="shared" si="9"/>
        <v>-0.2638888888888889</v>
      </c>
      <c r="H109" s="46">
        <f t="shared" si="10"/>
        <v>-7.1476939282221061E-4</v>
      </c>
    </row>
    <row r="110" spans="2:8" s="37" customFormat="1" ht="15" x14ac:dyDescent="0.2">
      <c r="B110" s="3" t="s">
        <v>32</v>
      </c>
      <c r="C110" s="49">
        <v>217</v>
      </c>
      <c r="D110" s="49">
        <v>222</v>
      </c>
      <c r="E110" s="54">
        <f t="shared" si="7"/>
        <v>8.1634188548641937E-3</v>
      </c>
      <c r="F110" s="54">
        <f t="shared" si="8"/>
        <v>6.7633438947111869E-3</v>
      </c>
      <c r="G110" s="51">
        <f t="shared" si="9"/>
        <v>2.3041474654377881E-2</v>
      </c>
      <c r="H110" s="46">
        <f t="shared" si="10"/>
        <v>1.8809720863742382E-4</v>
      </c>
    </row>
    <row r="111" spans="2:8" s="37" customFormat="1" ht="15" x14ac:dyDescent="0.2">
      <c r="B111" s="3" t="s">
        <v>30</v>
      </c>
      <c r="C111" s="49">
        <v>59</v>
      </c>
      <c r="D111" s="49">
        <v>93</v>
      </c>
      <c r="E111" s="54">
        <f t="shared" si="7"/>
        <v>2.2195470619216012E-3</v>
      </c>
      <c r="F111" s="54">
        <f t="shared" si="8"/>
        <v>2.833292712649281E-3</v>
      </c>
      <c r="G111" s="51">
        <f t="shared" si="9"/>
        <v>0.57627118644067798</v>
      </c>
      <c r="H111" s="46">
        <f t="shared" si="10"/>
        <v>1.279061018734482E-3</v>
      </c>
    </row>
    <row r="112" spans="2:8" s="37" customFormat="1" ht="15" x14ac:dyDescent="0.2">
      <c r="B112" s="3" t="s">
        <v>33</v>
      </c>
      <c r="C112" s="49">
        <v>639</v>
      </c>
      <c r="D112" s="49">
        <v>670</v>
      </c>
      <c r="E112" s="54">
        <f t="shared" si="7"/>
        <v>2.4038823263862766E-2</v>
      </c>
      <c r="F112" s="54">
        <f t="shared" si="8"/>
        <v>2.0411893736290519E-2</v>
      </c>
      <c r="G112" s="51">
        <f t="shared" si="9"/>
        <v>4.8513302034428794E-2</v>
      </c>
      <c r="H112" s="46">
        <f t="shared" si="10"/>
        <v>1.1662026935520277E-3</v>
      </c>
    </row>
    <row r="113" spans="2:8" s="37" customFormat="1" ht="15" x14ac:dyDescent="0.2">
      <c r="B113" s="3" t="s">
        <v>248</v>
      </c>
      <c r="C113" s="49">
        <v>640</v>
      </c>
      <c r="D113" s="49">
        <v>817</v>
      </c>
      <c r="E113" s="54">
        <f t="shared" si="7"/>
        <v>2.4076442705590249E-2</v>
      </c>
      <c r="F113" s="54">
        <f t="shared" si="8"/>
        <v>2.4890324153058738E-2</v>
      </c>
      <c r="G113" s="51">
        <f t="shared" si="9"/>
        <v>0.27656249999999999</v>
      </c>
      <c r="H113" s="46">
        <f t="shared" si="10"/>
        <v>6.6586411857648027E-3</v>
      </c>
    </row>
    <row r="114" spans="2:8" s="37" customFormat="1" ht="15" x14ac:dyDescent="0.2">
      <c r="B114" s="3" t="s">
        <v>38</v>
      </c>
      <c r="C114" s="49">
        <v>3</v>
      </c>
      <c r="D114" s="49">
        <v>2</v>
      </c>
      <c r="E114" s="54">
        <f t="shared" si="7"/>
        <v>1.128583251824543E-4</v>
      </c>
      <c r="F114" s="54">
        <f t="shared" si="8"/>
        <v>6.0931026078479162E-5</v>
      </c>
      <c r="G114" s="51">
        <f t="shared" si="9"/>
        <v>-0.33333333333333331</v>
      </c>
      <c r="H114" s="46">
        <f t="shared" si="10"/>
        <v>-3.7619441727484763E-5</v>
      </c>
    </row>
    <row r="115" spans="2:8" s="37" customFormat="1" ht="15" x14ac:dyDescent="0.2">
      <c r="B115" s="3" t="s">
        <v>40</v>
      </c>
      <c r="C115" s="49">
        <v>1160</v>
      </c>
      <c r="D115" s="49">
        <v>1351</v>
      </c>
      <c r="E115" s="54">
        <f t="shared" si="7"/>
        <v>4.3638552403882327E-2</v>
      </c>
      <c r="F115" s="54">
        <f t="shared" si="8"/>
        <v>4.1158908116012673E-2</v>
      </c>
      <c r="G115" s="51">
        <f t="shared" si="9"/>
        <v>0.1646551724137931</v>
      </c>
      <c r="H115" s="46">
        <f t="shared" si="10"/>
        <v>7.1853133699495897E-3</v>
      </c>
    </row>
    <row r="116" spans="2:8" s="37" customFormat="1" ht="15" x14ac:dyDescent="0.2">
      <c r="B116" s="3" t="s">
        <v>249</v>
      </c>
      <c r="C116" s="49">
        <v>553</v>
      </c>
      <c r="D116" s="49">
        <v>616</v>
      </c>
      <c r="E116" s="54">
        <f t="shared" si="7"/>
        <v>2.0803551275299075E-2</v>
      </c>
      <c r="F116" s="54">
        <f t="shared" si="8"/>
        <v>1.876675603217158E-2</v>
      </c>
      <c r="G116" s="51">
        <f t="shared" si="9"/>
        <v>0.11392405063291139</v>
      </c>
      <c r="H116" s="46">
        <f t="shared" si="10"/>
        <v>2.3700248288315399E-3</v>
      </c>
    </row>
    <row r="117" spans="2:8" s="37" customFormat="1" ht="30" x14ac:dyDescent="0.2">
      <c r="B117" s="3" t="s">
        <v>250</v>
      </c>
      <c r="C117" s="49">
        <v>19</v>
      </c>
      <c r="D117" s="49">
        <v>28</v>
      </c>
      <c r="E117" s="54">
        <f t="shared" si="7"/>
        <v>7.147693928222105E-4</v>
      </c>
      <c r="F117" s="54">
        <f t="shared" si="8"/>
        <v>8.5303436509870823E-4</v>
      </c>
      <c r="G117" s="51">
        <f t="shared" si="9"/>
        <v>0.47368421052631576</v>
      </c>
      <c r="H117" s="46">
        <f t="shared" si="10"/>
        <v>3.3857497554736285E-4</v>
      </c>
    </row>
    <row r="118" spans="2:8" s="37" customFormat="1" ht="15" x14ac:dyDescent="0.2">
      <c r="B118" s="3" t="s">
        <v>251</v>
      </c>
      <c r="C118" s="49">
        <v>2188</v>
      </c>
      <c r="D118" s="49">
        <v>2040</v>
      </c>
      <c r="E118" s="54">
        <f t="shared" si="7"/>
        <v>8.2311338499736666E-2</v>
      </c>
      <c r="F118" s="54">
        <f t="shared" si="8"/>
        <v>6.2149646600048743E-2</v>
      </c>
      <c r="G118" s="51">
        <f t="shared" si="9"/>
        <v>-6.7641681901279713E-2</v>
      </c>
      <c r="H118" s="46">
        <f t="shared" si="10"/>
        <v>-5.5676773756677461E-3</v>
      </c>
    </row>
    <row r="119" spans="2:8" s="37" customFormat="1" ht="30" x14ac:dyDescent="0.2">
      <c r="B119" s="3" t="s">
        <v>252</v>
      </c>
      <c r="C119" s="49">
        <v>1242</v>
      </c>
      <c r="D119" s="49">
        <v>1074</v>
      </c>
      <c r="E119" s="54">
        <f t="shared" si="7"/>
        <v>4.672334662553608E-2</v>
      </c>
      <c r="F119" s="54">
        <f t="shared" si="8"/>
        <v>3.2719961004143309E-2</v>
      </c>
      <c r="G119" s="51">
        <f t="shared" si="9"/>
        <v>-0.13526570048309178</v>
      </c>
      <c r="H119" s="46">
        <f t="shared" si="10"/>
        <v>-6.3200662102174407E-3</v>
      </c>
    </row>
    <row r="120" spans="2:8" s="37" customFormat="1" ht="15" x14ac:dyDescent="0.2">
      <c r="B120" s="3" t="s">
        <v>253</v>
      </c>
      <c r="C120" s="49">
        <v>1094</v>
      </c>
      <c r="D120" s="49">
        <v>1239</v>
      </c>
      <c r="E120" s="54">
        <f t="shared" si="7"/>
        <v>4.1155669249868333E-2</v>
      </c>
      <c r="F120" s="54">
        <f t="shared" si="8"/>
        <v>3.7746770655617844E-2</v>
      </c>
      <c r="G120" s="51">
        <f t="shared" si="9"/>
        <v>0.13254113345521024</v>
      </c>
      <c r="H120" s="46">
        <f t="shared" si="10"/>
        <v>5.4548190504852909E-3</v>
      </c>
    </row>
    <row r="121" spans="2:8" s="37" customFormat="1" ht="15" x14ac:dyDescent="0.2">
      <c r="B121" s="3" t="s">
        <v>35</v>
      </c>
      <c r="C121" s="49">
        <v>599</v>
      </c>
      <c r="D121" s="49">
        <v>738</v>
      </c>
      <c r="E121" s="54">
        <f t="shared" si="7"/>
        <v>2.2534045594763373E-2</v>
      </c>
      <c r="F121" s="54">
        <f t="shared" si="8"/>
        <v>2.2483548622958812E-2</v>
      </c>
      <c r="G121" s="51">
        <f t="shared" si="9"/>
        <v>0.23205342237061768</v>
      </c>
      <c r="H121" s="46">
        <f t="shared" si="10"/>
        <v>5.2291024001203815E-3</v>
      </c>
    </row>
    <row r="122" spans="2:8" s="37" customFormat="1" ht="15" x14ac:dyDescent="0.2">
      <c r="B122" s="3" t="s">
        <v>39</v>
      </c>
      <c r="C122" s="49">
        <v>47</v>
      </c>
      <c r="D122" s="49">
        <v>89</v>
      </c>
      <c r="E122" s="54">
        <f t="shared" si="7"/>
        <v>1.7681137611917838E-3</v>
      </c>
      <c r="F122" s="54">
        <f t="shared" si="8"/>
        <v>2.7114306604923226E-3</v>
      </c>
      <c r="G122" s="51">
        <f t="shared" si="9"/>
        <v>0.8936170212765957</v>
      </c>
      <c r="H122" s="46">
        <f t="shared" si="10"/>
        <v>1.58001655255436E-3</v>
      </c>
    </row>
    <row r="123" spans="2:8" s="37" customFormat="1" ht="15" x14ac:dyDescent="0.2">
      <c r="B123" s="3" t="s">
        <v>37</v>
      </c>
      <c r="C123" s="49">
        <v>436</v>
      </c>
      <c r="D123" s="49">
        <v>306</v>
      </c>
      <c r="E123" s="54">
        <f t="shared" si="7"/>
        <v>1.6402076593183358E-2</v>
      </c>
      <c r="F123" s="54">
        <f t="shared" si="8"/>
        <v>9.3224469900073121E-3</v>
      </c>
      <c r="G123" s="51">
        <f t="shared" si="9"/>
        <v>-0.29816513761467889</v>
      </c>
      <c r="H123" s="46">
        <f t="shared" si="10"/>
        <v>-4.8905274245730195E-3</v>
      </c>
    </row>
    <row r="124" spans="2:8" s="37" customFormat="1" ht="15" x14ac:dyDescent="0.2">
      <c r="B124" s="3" t="s">
        <v>36</v>
      </c>
      <c r="C124" s="49">
        <v>58</v>
      </c>
      <c r="D124" s="49">
        <v>75</v>
      </c>
      <c r="E124" s="54">
        <f t="shared" si="7"/>
        <v>2.1819276201941163E-3</v>
      </c>
      <c r="F124" s="54">
        <f t="shared" si="8"/>
        <v>2.2849134779429686E-3</v>
      </c>
      <c r="G124" s="51">
        <f t="shared" si="9"/>
        <v>0.29310344827586204</v>
      </c>
      <c r="H124" s="46">
        <f t="shared" si="10"/>
        <v>6.395305093672409E-4</v>
      </c>
    </row>
    <row r="125" spans="2:8" s="37" customFormat="1" ht="15" x14ac:dyDescent="0.2">
      <c r="B125" s="3" t="s">
        <v>254</v>
      </c>
      <c r="C125" s="49">
        <v>68</v>
      </c>
      <c r="D125" s="49">
        <v>85</v>
      </c>
      <c r="E125" s="54">
        <f t="shared" si="7"/>
        <v>2.558122037468964E-3</v>
      </c>
      <c r="F125" s="54">
        <f t="shared" si="8"/>
        <v>2.5895686083353643E-3</v>
      </c>
      <c r="G125" s="51">
        <f t="shared" si="9"/>
        <v>0.25</v>
      </c>
      <c r="H125" s="46">
        <f t="shared" si="10"/>
        <v>6.3953050936724101E-4</v>
      </c>
    </row>
    <row r="126" spans="2:8" s="37" customFormat="1" ht="15" x14ac:dyDescent="0.2">
      <c r="B126" s="3" t="s">
        <v>255</v>
      </c>
      <c r="C126" s="49">
        <v>52</v>
      </c>
      <c r="D126" s="49">
        <v>79</v>
      </c>
      <c r="E126" s="54">
        <f t="shared" si="7"/>
        <v>1.9562109698292077E-3</v>
      </c>
      <c r="F126" s="54">
        <f t="shared" si="8"/>
        <v>2.4067755300999269E-3</v>
      </c>
      <c r="G126" s="51">
        <f t="shared" si="9"/>
        <v>0.51923076923076927</v>
      </c>
      <c r="H126" s="46">
        <f t="shared" si="10"/>
        <v>1.0157249266420888E-3</v>
      </c>
    </row>
    <row r="127" spans="2:8" s="37" customFormat="1" ht="30" x14ac:dyDescent="0.2">
      <c r="B127" s="3" t="s">
        <v>256</v>
      </c>
      <c r="C127" s="49">
        <v>300</v>
      </c>
      <c r="D127" s="49">
        <v>510</v>
      </c>
      <c r="E127" s="54">
        <f t="shared" si="7"/>
        <v>1.128583251824543E-2</v>
      </c>
      <c r="F127" s="54">
        <f t="shared" si="8"/>
        <v>1.5537411650012186E-2</v>
      </c>
      <c r="G127" s="51">
        <f t="shared" si="9"/>
        <v>0.7</v>
      </c>
      <c r="H127" s="46">
        <f t="shared" si="10"/>
        <v>7.9000827627717998E-3</v>
      </c>
    </row>
    <row r="128" spans="2:8" s="37" customFormat="1" ht="30" x14ac:dyDescent="0.2">
      <c r="B128" s="3" t="s">
        <v>257</v>
      </c>
      <c r="C128" s="49">
        <v>143</v>
      </c>
      <c r="D128" s="49">
        <v>320</v>
      </c>
      <c r="E128" s="54">
        <f t="shared" si="7"/>
        <v>5.3795801670303211E-3</v>
      </c>
      <c r="F128" s="54">
        <f t="shared" si="8"/>
        <v>9.7489641725566657E-3</v>
      </c>
      <c r="G128" s="51">
        <f t="shared" si="9"/>
        <v>1.2377622377622377</v>
      </c>
      <c r="H128" s="46">
        <f t="shared" si="10"/>
        <v>6.6586411857648027E-3</v>
      </c>
    </row>
    <row r="129" spans="2:8" s="37" customFormat="1" ht="30" x14ac:dyDescent="0.2">
      <c r="B129" s="3" t="s">
        <v>258</v>
      </c>
      <c r="C129" s="49">
        <v>71</v>
      </c>
      <c r="D129" s="49">
        <v>257</v>
      </c>
      <c r="E129" s="54">
        <f t="shared" si="7"/>
        <v>2.6709803626514183E-3</v>
      </c>
      <c r="F129" s="54">
        <f t="shared" si="8"/>
        <v>7.8296368510845718E-3</v>
      </c>
      <c r="G129" s="51">
        <f t="shared" si="9"/>
        <v>2.619718309859155</v>
      </c>
      <c r="H129" s="46">
        <f t="shared" si="10"/>
        <v>6.9972161613121664E-3</v>
      </c>
    </row>
    <row r="130" spans="2:8" s="37" customFormat="1" ht="30" x14ac:dyDescent="0.2">
      <c r="B130" s="3" t="s">
        <v>259</v>
      </c>
      <c r="C130" s="49">
        <v>67</v>
      </c>
      <c r="D130" s="49">
        <v>120</v>
      </c>
      <c r="E130" s="54">
        <f t="shared" si="7"/>
        <v>2.5205025957414791E-3</v>
      </c>
      <c r="F130" s="54">
        <f t="shared" si="8"/>
        <v>3.6558615647087496E-3</v>
      </c>
      <c r="G130" s="51">
        <f t="shared" si="9"/>
        <v>0.79104477611940294</v>
      </c>
      <c r="H130" s="46">
        <f t="shared" si="10"/>
        <v>1.9938304115566922E-3</v>
      </c>
    </row>
    <row r="131" spans="2:8" s="37" customFormat="1" ht="30" x14ac:dyDescent="0.2">
      <c r="B131" s="3" t="s">
        <v>260</v>
      </c>
      <c r="C131" s="49">
        <v>854</v>
      </c>
      <c r="D131" s="49">
        <v>1053</v>
      </c>
      <c r="E131" s="54">
        <f t="shared" si="7"/>
        <v>3.2127003235271991E-2</v>
      </c>
      <c r="F131" s="54">
        <f t="shared" si="8"/>
        <v>3.2080185230319282E-2</v>
      </c>
      <c r="G131" s="51">
        <f t="shared" si="9"/>
        <v>0.23302107728337237</v>
      </c>
      <c r="H131" s="46">
        <f t="shared" si="10"/>
        <v>7.4862689037694689E-3</v>
      </c>
    </row>
    <row r="132" spans="2:8" s="37" customFormat="1" ht="15" x14ac:dyDescent="0.2">
      <c r="B132" s="3" t="s">
        <v>50</v>
      </c>
      <c r="C132" s="49">
        <v>112</v>
      </c>
      <c r="D132" s="49">
        <v>125</v>
      </c>
      <c r="E132" s="54">
        <f t="shared" si="7"/>
        <v>4.2133774734782938E-3</v>
      </c>
      <c r="F132" s="54">
        <f t="shared" si="8"/>
        <v>3.8081891299049475E-3</v>
      </c>
      <c r="G132" s="51">
        <f t="shared" si="9"/>
        <v>0.11607142857142858</v>
      </c>
      <c r="H132" s="46">
        <f t="shared" si="10"/>
        <v>4.8905274245730193E-4</v>
      </c>
    </row>
    <row r="133" spans="2:8" s="37" customFormat="1" ht="15" x14ac:dyDescent="0.2">
      <c r="B133" s="3" t="s">
        <v>45</v>
      </c>
      <c r="C133" s="49">
        <v>22</v>
      </c>
      <c r="D133" s="49">
        <v>40</v>
      </c>
      <c r="E133" s="54">
        <f t="shared" si="7"/>
        <v>8.2762771800466478E-4</v>
      </c>
      <c r="F133" s="54">
        <f t="shared" si="8"/>
        <v>1.2186205215695832E-3</v>
      </c>
      <c r="G133" s="51">
        <f t="shared" si="9"/>
        <v>0.81818181818181823</v>
      </c>
      <c r="H133" s="46">
        <f t="shared" si="10"/>
        <v>6.7714995109472581E-4</v>
      </c>
    </row>
    <row r="134" spans="2:8" s="37" customFormat="1" ht="15" x14ac:dyDescent="0.2">
      <c r="B134" s="3" t="s">
        <v>42</v>
      </c>
      <c r="C134" s="49">
        <v>731</v>
      </c>
      <c r="D134" s="49">
        <v>342</v>
      </c>
      <c r="E134" s="54">
        <f t="shared" si="7"/>
        <v>2.7499811902791362E-2</v>
      </c>
      <c r="F134" s="54">
        <f t="shared" si="8"/>
        <v>1.0419205459419937E-2</v>
      </c>
      <c r="G134" s="51">
        <f t="shared" si="9"/>
        <v>-0.53214774281805743</v>
      </c>
      <c r="H134" s="46">
        <f t="shared" si="10"/>
        <v>-1.4633962831991571E-2</v>
      </c>
    </row>
    <row r="135" spans="2:8" s="37" customFormat="1" ht="15" x14ac:dyDescent="0.2">
      <c r="B135" s="3" t="s">
        <v>43</v>
      </c>
      <c r="C135" s="49">
        <v>13</v>
      </c>
      <c r="D135" s="49">
        <v>10</v>
      </c>
      <c r="E135" s="54">
        <f t="shared" si="7"/>
        <v>4.8905274245730193E-4</v>
      </c>
      <c r="F135" s="54">
        <f t="shared" si="8"/>
        <v>3.046551303923958E-4</v>
      </c>
      <c r="G135" s="51">
        <f t="shared" si="9"/>
        <v>-0.23076923076923078</v>
      </c>
      <c r="H135" s="46">
        <f t="shared" si="10"/>
        <v>-1.128583251824543E-4</v>
      </c>
    </row>
    <row r="136" spans="2:8" s="37" customFormat="1" ht="15" x14ac:dyDescent="0.2">
      <c r="B136" s="3" t="s">
        <v>44</v>
      </c>
      <c r="C136" s="49">
        <v>23</v>
      </c>
      <c r="D136" s="49">
        <v>27</v>
      </c>
      <c r="E136" s="54">
        <f t="shared" ref="E136:E145" si="11">+IF(C136=0,"",C136/C$70)</f>
        <v>8.6524715973214958E-4</v>
      </c>
      <c r="F136" s="54">
        <f t="shared" ref="F136:F145" si="12">+IF(D136=0,"",D136/D$70)</f>
        <v>8.2256885205946864E-4</v>
      </c>
      <c r="G136" s="51">
        <f t="shared" ref="G136:G145" si="13">+IF(OR(AND(D136=0),(C136=0)),"0",((D136-C136)/C136))</f>
        <v>0.17391304347826086</v>
      </c>
      <c r="H136" s="46">
        <f t="shared" ref="H136:H145" si="14">+IF(OR(AND(E136=""),(G136="")),"",E136*G136)</f>
        <v>1.5047776690993905E-4</v>
      </c>
    </row>
    <row r="137" spans="2:8" s="37" customFormat="1" ht="15" x14ac:dyDescent="0.2">
      <c r="B137" s="3" t="s">
        <v>41</v>
      </c>
      <c r="C137" s="49">
        <v>298</v>
      </c>
      <c r="D137" s="49">
        <v>378</v>
      </c>
      <c r="E137" s="54">
        <f t="shared" si="11"/>
        <v>1.1210593634790459E-2</v>
      </c>
      <c r="F137" s="54">
        <f t="shared" si="12"/>
        <v>1.1515963928832562E-2</v>
      </c>
      <c r="G137" s="51">
        <f t="shared" si="13"/>
        <v>0.26845637583892618</v>
      </c>
      <c r="H137" s="46">
        <f t="shared" si="14"/>
        <v>3.0095553381987812E-3</v>
      </c>
    </row>
    <row r="138" spans="2:8" s="37" customFormat="1" ht="15" x14ac:dyDescent="0.2">
      <c r="B138" s="3" t="s">
        <v>261</v>
      </c>
      <c r="C138" s="49">
        <v>42</v>
      </c>
      <c r="D138" s="49">
        <v>45</v>
      </c>
      <c r="E138" s="54">
        <f t="shared" si="11"/>
        <v>1.5800165525543602E-3</v>
      </c>
      <c r="F138" s="54">
        <f t="shared" si="12"/>
        <v>1.3709480867657811E-3</v>
      </c>
      <c r="G138" s="51">
        <f t="shared" si="13"/>
        <v>7.1428571428571425E-2</v>
      </c>
      <c r="H138" s="46">
        <f t="shared" si="14"/>
        <v>1.128583251824543E-4</v>
      </c>
    </row>
    <row r="139" spans="2:8" s="37" customFormat="1" ht="30" x14ac:dyDescent="0.2">
      <c r="B139" s="3" t="s">
        <v>262</v>
      </c>
      <c r="C139" s="49">
        <v>219</v>
      </c>
      <c r="D139" s="49">
        <v>177</v>
      </c>
      <c r="E139" s="54">
        <f t="shared" si="11"/>
        <v>8.2386577383191627E-3</v>
      </c>
      <c r="F139" s="54">
        <f t="shared" si="12"/>
        <v>5.3923958079454054E-3</v>
      </c>
      <c r="G139" s="51">
        <f t="shared" si="13"/>
        <v>-0.19178082191780821</v>
      </c>
      <c r="H139" s="46">
        <f t="shared" si="14"/>
        <v>-1.58001655255436E-3</v>
      </c>
    </row>
    <row r="140" spans="2:8" s="37" customFormat="1" ht="30" x14ac:dyDescent="0.2">
      <c r="B140" s="3" t="s">
        <v>263</v>
      </c>
      <c r="C140" s="49">
        <v>49</v>
      </c>
      <c r="D140" s="49">
        <v>43</v>
      </c>
      <c r="E140" s="54">
        <f t="shared" si="11"/>
        <v>1.8433526446467534E-3</v>
      </c>
      <c r="F140" s="54">
        <f t="shared" si="12"/>
        <v>1.3100170606873019E-3</v>
      </c>
      <c r="G140" s="51">
        <f t="shared" si="13"/>
        <v>-0.12244897959183673</v>
      </c>
      <c r="H140" s="46">
        <f t="shared" si="14"/>
        <v>-2.2571665036490857E-4</v>
      </c>
    </row>
    <row r="141" spans="2:8" s="37" customFormat="1" ht="15" x14ac:dyDescent="0.2">
      <c r="B141" s="3" t="s">
        <v>48</v>
      </c>
      <c r="C141" s="49">
        <v>53</v>
      </c>
      <c r="D141" s="49">
        <v>33</v>
      </c>
      <c r="E141" s="54">
        <f t="shared" si="11"/>
        <v>1.9938304115566926E-3</v>
      </c>
      <c r="F141" s="54">
        <f t="shared" si="12"/>
        <v>1.0053619302949062E-3</v>
      </c>
      <c r="G141" s="51">
        <f t="shared" si="13"/>
        <v>-0.37735849056603776</v>
      </c>
      <c r="H141" s="46">
        <f t="shared" si="14"/>
        <v>-7.523888345496954E-4</v>
      </c>
    </row>
    <row r="142" spans="2:8" s="37" customFormat="1" ht="15" x14ac:dyDescent="0.2">
      <c r="B142" s="3" t="s">
        <v>264</v>
      </c>
      <c r="C142" s="49">
        <v>172</v>
      </c>
      <c r="D142" s="49">
        <v>154</v>
      </c>
      <c r="E142" s="54">
        <f t="shared" si="11"/>
        <v>6.4705439771273795E-3</v>
      </c>
      <c r="F142" s="54">
        <f t="shared" si="12"/>
        <v>4.6916890080428951E-3</v>
      </c>
      <c r="G142" s="51">
        <f t="shared" si="13"/>
        <v>-0.10465116279069768</v>
      </c>
      <c r="H142" s="46">
        <f t="shared" si="14"/>
        <v>-6.7714995109472581E-4</v>
      </c>
    </row>
    <row r="143" spans="2:8" s="37" customFormat="1" ht="15" x14ac:dyDescent="0.2">
      <c r="B143" s="3" t="s">
        <v>49</v>
      </c>
      <c r="C143" s="49">
        <v>70</v>
      </c>
      <c r="D143" s="49">
        <v>97</v>
      </c>
      <c r="E143" s="54">
        <f t="shared" si="11"/>
        <v>2.6333609209239334E-3</v>
      </c>
      <c r="F143" s="54">
        <f t="shared" si="12"/>
        <v>2.9551547648062394E-3</v>
      </c>
      <c r="G143" s="51">
        <f t="shared" si="13"/>
        <v>0.38571428571428573</v>
      </c>
      <c r="H143" s="46">
        <f t="shared" si="14"/>
        <v>1.0157249266420885E-3</v>
      </c>
    </row>
    <row r="144" spans="2:8" s="37" customFormat="1" ht="15" x14ac:dyDescent="0.2">
      <c r="B144" s="3" t="s">
        <v>46</v>
      </c>
      <c r="C144" s="49">
        <v>116</v>
      </c>
      <c r="D144" s="49">
        <v>147</v>
      </c>
      <c r="E144" s="54">
        <f t="shared" si="11"/>
        <v>4.3638552403882326E-3</v>
      </c>
      <c r="F144" s="54">
        <f t="shared" si="12"/>
        <v>4.4784304167682183E-3</v>
      </c>
      <c r="G144" s="51">
        <f t="shared" si="13"/>
        <v>0.26724137931034481</v>
      </c>
      <c r="H144" s="46">
        <f t="shared" si="14"/>
        <v>1.1662026935520275E-3</v>
      </c>
    </row>
    <row r="145" spans="2:8" s="37" customFormat="1" ht="15" x14ac:dyDescent="0.2">
      <c r="B145" s="3" t="s">
        <v>47</v>
      </c>
      <c r="C145" s="49">
        <v>65</v>
      </c>
      <c r="D145" s="49">
        <v>87</v>
      </c>
      <c r="E145" s="54">
        <f t="shared" si="11"/>
        <v>2.4452637122865098E-3</v>
      </c>
      <c r="F145" s="54">
        <f t="shared" si="12"/>
        <v>2.6504996344138437E-3</v>
      </c>
      <c r="G145" s="51">
        <f t="shared" si="13"/>
        <v>0.33846153846153848</v>
      </c>
      <c r="H145" s="46">
        <f t="shared" si="14"/>
        <v>8.2762771800466489E-4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52"/>
      <c r="C148" s="53"/>
      <c r="D148" s="53"/>
      <c r="E148" s="53"/>
      <c r="F148" s="53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43248</v>
      </c>
      <c r="D151" s="41">
        <f>SUM(D152:D288)</f>
        <v>60688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0.40325564187939328</v>
      </c>
      <c r="H151" s="42">
        <f>+IF(OR(AND(E151=""),(G151="")),"",E151*G151)</f>
        <v>0.40325564187939328</v>
      </c>
    </row>
    <row r="152" spans="2:8" s="37" customFormat="1" ht="30" x14ac:dyDescent="0.2">
      <c r="B152" s="4" t="s">
        <v>54</v>
      </c>
      <c r="C152" s="49">
        <v>261</v>
      </c>
      <c r="D152" s="49">
        <v>274</v>
      </c>
      <c r="E152" s="54">
        <f>+IF(C152=0,"",C152/C$151)</f>
        <v>6.0349611542730303E-3</v>
      </c>
      <c r="F152" s="54">
        <f>+IF(D152=0,"",D152/D$151)</f>
        <v>4.514895860796204E-3</v>
      </c>
      <c r="G152" s="51">
        <f>+IF(OR(AND(D152=0),(C152=0)),"0",((D152-C152)/C152))</f>
        <v>4.9808429118773943E-2</v>
      </c>
      <c r="H152" s="46">
        <f>+IF(OR(AND(E152=""),(G152="")),"",E152*G152)</f>
        <v>3.0059193488716243E-4</v>
      </c>
    </row>
    <row r="153" spans="2:8" s="37" customFormat="1" ht="15" x14ac:dyDescent="0.2">
      <c r="B153" s="4" t="s">
        <v>58</v>
      </c>
      <c r="C153" s="49">
        <v>136</v>
      </c>
      <c r="D153" s="49">
        <v>67</v>
      </c>
      <c r="E153" s="54">
        <f t="shared" ref="E153:E216" si="15">+IF(C153=0,"",C153/C$151)</f>
        <v>3.1446540880503146E-3</v>
      </c>
      <c r="F153" s="54">
        <f t="shared" ref="F153:F216" si="16">+IF(D153=0,"",D153/D$151)</f>
        <v>1.1040073820195097E-3</v>
      </c>
      <c r="G153" s="51">
        <f t="shared" ref="G153:G216" si="17">+IF(OR(AND(D153=0),(C153=0)),"0",((D153-C153)/C153))</f>
        <v>-0.50735294117647056</v>
      </c>
      <c r="H153" s="46">
        <f t="shared" ref="H153:H216" si="18">+IF(OR(AND(E153=""),(G153="")),"",E153*G153)</f>
        <v>-1.5954495005549389E-3</v>
      </c>
    </row>
    <row r="154" spans="2:8" s="37" customFormat="1" ht="30" x14ac:dyDescent="0.2">
      <c r="B154" s="4" t="s">
        <v>265</v>
      </c>
      <c r="C154" s="49">
        <v>130</v>
      </c>
      <c r="D154" s="49">
        <v>160</v>
      </c>
      <c r="E154" s="54">
        <f t="shared" si="15"/>
        <v>3.005919348871624E-3</v>
      </c>
      <c r="F154" s="54">
        <f t="shared" si="16"/>
        <v>2.6364355391510679E-3</v>
      </c>
      <c r="G154" s="51">
        <f t="shared" si="17"/>
        <v>0.23076923076923078</v>
      </c>
      <c r="H154" s="46">
        <f t="shared" si="18"/>
        <v>6.9367369589345171E-4</v>
      </c>
    </row>
    <row r="155" spans="2:8" s="37" customFormat="1" ht="15" x14ac:dyDescent="0.2">
      <c r="B155" s="4" t="s">
        <v>266</v>
      </c>
      <c r="C155" s="49">
        <v>5</v>
      </c>
      <c r="D155" s="49">
        <v>4</v>
      </c>
      <c r="E155" s="54">
        <f t="shared" si="15"/>
        <v>1.1561228264890862E-4</v>
      </c>
      <c r="F155" s="54">
        <f t="shared" si="16"/>
        <v>6.59108884787767E-5</v>
      </c>
      <c r="G155" s="51">
        <f t="shared" si="17"/>
        <v>-0.2</v>
      </c>
      <c r="H155" s="46">
        <f t="shared" si="18"/>
        <v>-2.3122456529781724E-5</v>
      </c>
    </row>
    <row r="156" spans="2:8" s="37" customFormat="1" ht="30" x14ac:dyDescent="0.2">
      <c r="B156" s="4" t="s">
        <v>267</v>
      </c>
      <c r="C156" s="49">
        <v>391</v>
      </c>
      <c r="D156" s="49">
        <v>403</v>
      </c>
      <c r="E156" s="54">
        <f t="shared" si="15"/>
        <v>9.0408805031446538E-3</v>
      </c>
      <c r="F156" s="54">
        <f t="shared" si="16"/>
        <v>6.6405220142367518E-3</v>
      </c>
      <c r="G156" s="51">
        <f t="shared" si="17"/>
        <v>3.0690537084398978E-2</v>
      </c>
      <c r="H156" s="46">
        <f t="shared" si="18"/>
        <v>2.7746947835738069E-4</v>
      </c>
    </row>
    <row r="157" spans="2:8" s="37" customFormat="1" ht="15" x14ac:dyDescent="0.2">
      <c r="B157" s="4" t="s">
        <v>53</v>
      </c>
      <c r="C157" s="49">
        <v>4890</v>
      </c>
      <c r="D157" s="49">
        <v>10343</v>
      </c>
      <c r="E157" s="54">
        <f t="shared" si="15"/>
        <v>0.11306881243063263</v>
      </c>
      <c r="F157" s="54">
        <f t="shared" si="16"/>
        <v>0.17042907988399683</v>
      </c>
      <c r="G157" s="51">
        <f t="shared" si="17"/>
        <v>1.1151329243353783</v>
      </c>
      <c r="H157" s="46">
        <f t="shared" si="18"/>
        <v>0.12608675545689974</v>
      </c>
    </row>
    <row r="158" spans="2:8" s="37" customFormat="1" ht="15" x14ac:dyDescent="0.2">
      <c r="B158" s="4" t="s">
        <v>59</v>
      </c>
      <c r="C158" s="49">
        <v>103</v>
      </c>
      <c r="D158" s="49">
        <v>100</v>
      </c>
      <c r="E158" s="54">
        <f t="shared" si="15"/>
        <v>2.3816130225675176E-3</v>
      </c>
      <c r="F158" s="54">
        <f t="shared" si="16"/>
        <v>1.6477722119694173E-3</v>
      </c>
      <c r="G158" s="51">
        <f t="shared" si="17"/>
        <v>-2.9126213592233011E-2</v>
      </c>
      <c r="H158" s="46">
        <f t="shared" si="18"/>
        <v>-6.9367369589345173E-5</v>
      </c>
    </row>
    <row r="159" spans="2:8" s="37" customFormat="1" ht="15" x14ac:dyDescent="0.2">
      <c r="B159" s="4" t="s">
        <v>268</v>
      </c>
      <c r="C159" s="49">
        <v>350</v>
      </c>
      <c r="D159" s="49">
        <v>1042</v>
      </c>
      <c r="E159" s="54">
        <f t="shared" si="15"/>
        <v>8.0928597854236037E-3</v>
      </c>
      <c r="F159" s="54">
        <f t="shared" si="16"/>
        <v>1.716978644872133E-2</v>
      </c>
      <c r="G159" s="51">
        <f t="shared" si="17"/>
        <v>1.9771428571428571</v>
      </c>
      <c r="H159" s="46">
        <f t="shared" si="18"/>
        <v>1.6000739918608953E-2</v>
      </c>
    </row>
    <row r="160" spans="2:8" s="37" customFormat="1" ht="15" x14ac:dyDescent="0.2">
      <c r="B160" s="4" t="s">
        <v>55</v>
      </c>
      <c r="C160" s="49">
        <v>73</v>
      </c>
      <c r="D160" s="49">
        <v>58</v>
      </c>
      <c r="E160" s="54">
        <f t="shared" si="15"/>
        <v>1.6879393266740659E-3</v>
      </c>
      <c r="F160" s="54">
        <f t="shared" si="16"/>
        <v>9.5570788294226203E-4</v>
      </c>
      <c r="G160" s="51">
        <f t="shared" si="17"/>
        <v>-0.20547945205479451</v>
      </c>
      <c r="H160" s="46">
        <f t="shared" si="18"/>
        <v>-3.4683684794672585E-4</v>
      </c>
    </row>
    <row r="161" spans="2:8" s="37" customFormat="1" ht="15" x14ac:dyDescent="0.2">
      <c r="B161" s="4" t="s">
        <v>51</v>
      </c>
      <c r="C161" s="49">
        <v>31</v>
      </c>
      <c r="D161" s="49">
        <v>20</v>
      </c>
      <c r="E161" s="54">
        <f t="shared" si="15"/>
        <v>7.1679615242323344E-4</v>
      </c>
      <c r="F161" s="54">
        <f t="shared" si="16"/>
        <v>3.2955444239388349E-4</v>
      </c>
      <c r="G161" s="51">
        <f t="shared" si="17"/>
        <v>-0.35483870967741937</v>
      </c>
      <c r="H161" s="46">
        <f t="shared" si="18"/>
        <v>-2.5434702182759896E-4</v>
      </c>
    </row>
    <row r="162" spans="2:8" s="37" customFormat="1" ht="30" x14ac:dyDescent="0.2">
      <c r="B162" s="4" t="s">
        <v>269</v>
      </c>
      <c r="C162" s="49">
        <v>11</v>
      </c>
      <c r="D162" s="49">
        <v>21</v>
      </c>
      <c r="E162" s="54">
        <f t="shared" si="15"/>
        <v>2.5434702182759896E-4</v>
      </c>
      <c r="F162" s="54">
        <f t="shared" si="16"/>
        <v>3.4603216451357764E-4</v>
      </c>
      <c r="G162" s="51">
        <f t="shared" si="17"/>
        <v>0.90909090909090906</v>
      </c>
      <c r="H162" s="46">
        <f t="shared" si="18"/>
        <v>2.3122456529781722E-4</v>
      </c>
    </row>
    <row r="163" spans="2:8" s="37" customFormat="1" ht="15" x14ac:dyDescent="0.2">
      <c r="B163" s="4" t="s">
        <v>61</v>
      </c>
      <c r="C163" s="49">
        <v>500</v>
      </c>
      <c r="D163" s="49">
        <v>778</v>
      </c>
      <c r="E163" s="54">
        <f t="shared" si="15"/>
        <v>1.1561228264890862E-2</v>
      </c>
      <c r="F163" s="54">
        <f t="shared" si="16"/>
        <v>1.2819667809122068E-2</v>
      </c>
      <c r="G163" s="51">
        <f t="shared" si="17"/>
        <v>0.55600000000000005</v>
      </c>
      <c r="H163" s="46">
        <f t="shared" si="18"/>
        <v>6.4280429152793203E-3</v>
      </c>
    </row>
    <row r="164" spans="2:8" s="37" customFormat="1" ht="15" x14ac:dyDescent="0.2">
      <c r="B164" s="4" t="s">
        <v>56</v>
      </c>
      <c r="C164" s="49">
        <v>242</v>
      </c>
      <c r="D164" s="49">
        <v>307</v>
      </c>
      <c r="E164" s="54">
        <f t="shared" si="15"/>
        <v>5.5956344802071773E-3</v>
      </c>
      <c r="F164" s="54">
        <f t="shared" si="16"/>
        <v>5.0586606907461109E-3</v>
      </c>
      <c r="G164" s="51">
        <f t="shared" si="17"/>
        <v>0.26859504132231404</v>
      </c>
      <c r="H164" s="46">
        <f t="shared" si="18"/>
        <v>1.502959674435812E-3</v>
      </c>
    </row>
    <row r="165" spans="2:8" s="37" customFormat="1" ht="15" x14ac:dyDescent="0.2">
      <c r="B165" s="4" t="s">
        <v>57</v>
      </c>
      <c r="C165" s="49">
        <v>1676</v>
      </c>
      <c r="D165" s="49">
        <v>2076</v>
      </c>
      <c r="E165" s="54">
        <f t="shared" si="15"/>
        <v>3.8753237143914168E-2</v>
      </c>
      <c r="F165" s="54">
        <f t="shared" si="16"/>
        <v>3.4207751120485103E-2</v>
      </c>
      <c r="G165" s="51">
        <f t="shared" si="17"/>
        <v>0.2386634844868735</v>
      </c>
      <c r="H165" s="46">
        <f t="shared" si="18"/>
        <v>9.2489826119126883E-3</v>
      </c>
    </row>
    <row r="166" spans="2:8" s="37" customFormat="1" ht="15" x14ac:dyDescent="0.2">
      <c r="B166" s="4" t="s">
        <v>270</v>
      </c>
      <c r="C166" s="49">
        <v>128</v>
      </c>
      <c r="D166" s="49">
        <v>238</v>
      </c>
      <c r="E166" s="54">
        <f t="shared" si="15"/>
        <v>2.9596744358120607E-3</v>
      </c>
      <c r="F166" s="54">
        <f t="shared" si="16"/>
        <v>3.9216978644872136E-3</v>
      </c>
      <c r="G166" s="51">
        <f t="shared" si="17"/>
        <v>0.859375</v>
      </c>
      <c r="H166" s="46">
        <f t="shared" si="18"/>
        <v>2.5434702182759897E-3</v>
      </c>
    </row>
    <row r="167" spans="2:8" s="37" customFormat="1" ht="15" x14ac:dyDescent="0.2">
      <c r="B167" s="4" t="s">
        <v>52</v>
      </c>
      <c r="C167" s="49">
        <v>169</v>
      </c>
      <c r="D167" s="49">
        <v>301</v>
      </c>
      <c r="E167" s="54">
        <f t="shared" si="15"/>
        <v>3.9076951535331117E-3</v>
      </c>
      <c r="F167" s="54">
        <f t="shared" si="16"/>
        <v>4.9597943580279458E-3</v>
      </c>
      <c r="G167" s="51">
        <f t="shared" si="17"/>
        <v>0.78106508875739644</v>
      </c>
      <c r="H167" s="46">
        <f t="shared" si="18"/>
        <v>3.0521642619311877E-3</v>
      </c>
    </row>
    <row r="168" spans="2:8" s="37" customFormat="1" ht="15" x14ac:dyDescent="0.2">
      <c r="B168" s="4" t="s">
        <v>60</v>
      </c>
      <c r="C168" s="49">
        <v>136</v>
      </c>
      <c r="D168" s="49">
        <v>83</v>
      </c>
      <c r="E168" s="54">
        <f t="shared" si="15"/>
        <v>3.1446540880503146E-3</v>
      </c>
      <c r="F168" s="54">
        <f t="shared" si="16"/>
        <v>1.3676509359346165E-3</v>
      </c>
      <c r="G168" s="51">
        <f t="shared" si="17"/>
        <v>-0.38970588235294118</v>
      </c>
      <c r="H168" s="46">
        <f t="shared" si="18"/>
        <v>-1.2254901960784314E-3</v>
      </c>
    </row>
    <row r="169" spans="2:8" s="37" customFormat="1" ht="15" x14ac:dyDescent="0.2">
      <c r="B169" s="4" t="s">
        <v>271</v>
      </c>
      <c r="C169" s="49">
        <v>359</v>
      </c>
      <c r="D169" s="49">
        <v>758</v>
      </c>
      <c r="E169" s="54">
        <f t="shared" si="15"/>
        <v>8.3009618941916382E-3</v>
      </c>
      <c r="F169" s="54">
        <f t="shared" si="16"/>
        <v>1.2490113366728183E-2</v>
      </c>
      <c r="G169" s="51">
        <f t="shared" si="17"/>
        <v>1.1114206128133706</v>
      </c>
      <c r="H169" s="46">
        <f t="shared" si="18"/>
        <v>9.2258601553829086E-3</v>
      </c>
    </row>
    <row r="170" spans="2:8" s="37" customFormat="1" ht="15" x14ac:dyDescent="0.2">
      <c r="B170" s="4" t="s">
        <v>272</v>
      </c>
      <c r="C170" s="49">
        <v>52</v>
      </c>
      <c r="D170" s="49">
        <v>26</v>
      </c>
      <c r="E170" s="54">
        <f t="shared" si="15"/>
        <v>1.2023677395486497E-3</v>
      </c>
      <c r="F170" s="54">
        <f t="shared" si="16"/>
        <v>4.2842077511204849E-4</v>
      </c>
      <c r="G170" s="51">
        <f t="shared" si="17"/>
        <v>-0.5</v>
      </c>
      <c r="H170" s="46">
        <f t="shared" si="18"/>
        <v>-6.0118386977432486E-4</v>
      </c>
    </row>
    <row r="171" spans="2:8" s="37" customFormat="1" ht="15" x14ac:dyDescent="0.2">
      <c r="B171" s="4" t="s">
        <v>273</v>
      </c>
      <c r="C171" s="49">
        <v>3</v>
      </c>
      <c r="D171" s="49">
        <v>1</v>
      </c>
      <c r="E171" s="54">
        <f t="shared" si="15"/>
        <v>6.9367369589345173E-5</v>
      </c>
      <c r="F171" s="54">
        <f t="shared" si="16"/>
        <v>1.6477722119694175E-5</v>
      </c>
      <c r="G171" s="51">
        <f t="shared" si="17"/>
        <v>-0.66666666666666663</v>
      </c>
      <c r="H171" s="46">
        <f t="shared" si="18"/>
        <v>-4.6244913059563449E-5</v>
      </c>
    </row>
    <row r="172" spans="2:8" s="37" customFormat="1" ht="15" x14ac:dyDescent="0.2">
      <c r="B172" s="4" t="s">
        <v>274</v>
      </c>
      <c r="C172" s="49">
        <v>61</v>
      </c>
      <c r="D172" s="49">
        <v>136</v>
      </c>
      <c r="E172" s="54">
        <f t="shared" si="15"/>
        <v>1.4104698483166853E-3</v>
      </c>
      <c r="F172" s="54">
        <f t="shared" si="16"/>
        <v>2.2409702082784077E-3</v>
      </c>
      <c r="G172" s="51">
        <f t="shared" si="17"/>
        <v>1.2295081967213115</v>
      </c>
      <c r="H172" s="46">
        <f t="shared" si="18"/>
        <v>1.7341842397336294E-3</v>
      </c>
    </row>
    <row r="173" spans="2:8" s="37" customFormat="1" ht="15" x14ac:dyDescent="0.2">
      <c r="B173" s="4" t="s">
        <v>275</v>
      </c>
      <c r="C173" s="49">
        <v>825</v>
      </c>
      <c r="D173" s="49">
        <v>1924</v>
      </c>
      <c r="E173" s="54">
        <f t="shared" si="15"/>
        <v>1.9076026637069924E-2</v>
      </c>
      <c r="F173" s="54">
        <f t="shared" si="16"/>
        <v>3.170313735829159E-2</v>
      </c>
      <c r="G173" s="51">
        <f t="shared" si="17"/>
        <v>1.332121212121212</v>
      </c>
      <c r="H173" s="46">
        <f t="shared" si="18"/>
        <v>2.5411579726230114E-2</v>
      </c>
    </row>
    <row r="174" spans="2:8" s="37" customFormat="1" ht="15" x14ac:dyDescent="0.2">
      <c r="B174" s="4" t="s">
        <v>276</v>
      </c>
      <c r="C174" s="49">
        <v>584</v>
      </c>
      <c r="D174" s="49">
        <v>1059</v>
      </c>
      <c r="E174" s="54">
        <f t="shared" si="15"/>
        <v>1.3503514613392527E-2</v>
      </c>
      <c r="F174" s="54">
        <f t="shared" si="16"/>
        <v>1.7449907724756131E-2</v>
      </c>
      <c r="G174" s="51">
        <f t="shared" si="17"/>
        <v>0.81335616438356162</v>
      </c>
      <c r="H174" s="46">
        <f t="shared" si="18"/>
        <v>1.0983166851646319E-2</v>
      </c>
    </row>
    <row r="175" spans="2:8" s="37" customFormat="1" ht="15" x14ac:dyDescent="0.2">
      <c r="B175" s="4" t="s">
        <v>277</v>
      </c>
      <c r="C175" s="49">
        <v>215</v>
      </c>
      <c r="D175" s="49">
        <v>331</v>
      </c>
      <c r="E175" s="54">
        <f t="shared" si="15"/>
        <v>4.9713281539030705E-3</v>
      </c>
      <c r="F175" s="54">
        <f t="shared" si="16"/>
        <v>5.4541260216187711E-3</v>
      </c>
      <c r="G175" s="51">
        <f t="shared" si="17"/>
        <v>0.53953488372093028</v>
      </c>
      <c r="H175" s="46">
        <f t="shared" si="18"/>
        <v>2.6822049574546803E-3</v>
      </c>
    </row>
    <row r="176" spans="2:8" s="37" customFormat="1" ht="15" x14ac:dyDescent="0.2">
      <c r="B176" s="4" t="s">
        <v>278</v>
      </c>
      <c r="C176" s="49">
        <v>894</v>
      </c>
      <c r="D176" s="49">
        <v>1324</v>
      </c>
      <c r="E176" s="54">
        <f t="shared" si="15"/>
        <v>2.0671476137624861E-2</v>
      </c>
      <c r="F176" s="54">
        <f t="shared" si="16"/>
        <v>2.1816504086475084E-2</v>
      </c>
      <c r="G176" s="51">
        <f t="shared" si="17"/>
        <v>0.48098434004474272</v>
      </c>
      <c r="H176" s="46">
        <f t="shared" si="18"/>
        <v>9.9426563078061411E-3</v>
      </c>
    </row>
    <row r="177" spans="2:8" s="37" customFormat="1" ht="15" x14ac:dyDescent="0.2">
      <c r="B177" s="4" t="s">
        <v>279</v>
      </c>
      <c r="C177" s="49">
        <v>514</v>
      </c>
      <c r="D177" s="49">
        <v>581</v>
      </c>
      <c r="E177" s="54">
        <f t="shared" si="15"/>
        <v>1.1884942656307806E-2</v>
      </c>
      <c r="F177" s="54">
        <f t="shared" si="16"/>
        <v>9.573556551542314E-3</v>
      </c>
      <c r="G177" s="51">
        <f t="shared" si="17"/>
        <v>0.13035019455252919</v>
      </c>
      <c r="H177" s="46">
        <f t="shared" si="18"/>
        <v>1.5492045874953755E-3</v>
      </c>
    </row>
    <row r="178" spans="2:8" s="37" customFormat="1" ht="15" x14ac:dyDescent="0.2">
      <c r="B178" s="4" t="s">
        <v>280</v>
      </c>
      <c r="C178" s="49">
        <v>928</v>
      </c>
      <c r="D178" s="49">
        <v>1564</v>
      </c>
      <c r="E178" s="54">
        <f t="shared" si="15"/>
        <v>2.1457639659637439E-2</v>
      </c>
      <c r="F178" s="54">
        <f t="shared" si="16"/>
        <v>2.5771157395201687E-2</v>
      </c>
      <c r="G178" s="51">
        <f t="shared" si="17"/>
        <v>0.68534482758620685</v>
      </c>
      <c r="H178" s="46">
        <f t="shared" si="18"/>
        <v>1.4705882352941175E-2</v>
      </c>
    </row>
    <row r="179" spans="2:8" s="37" customFormat="1" ht="15" x14ac:dyDescent="0.2">
      <c r="B179" s="4" t="s">
        <v>281</v>
      </c>
      <c r="C179" s="49">
        <v>109</v>
      </c>
      <c r="D179" s="49">
        <v>162</v>
      </c>
      <c r="E179" s="54">
        <f t="shared" si="15"/>
        <v>2.5203477617462078E-3</v>
      </c>
      <c r="F179" s="54">
        <f t="shared" si="16"/>
        <v>2.6693909833904561E-3</v>
      </c>
      <c r="G179" s="51">
        <f t="shared" si="17"/>
        <v>0.48623853211009177</v>
      </c>
      <c r="H179" s="46">
        <f t="shared" si="18"/>
        <v>1.2254901960784314E-3</v>
      </c>
    </row>
    <row r="180" spans="2:8" s="37" customFormat="1" ht="15" x14ac:dyDescent="0.2">
      <c r="B180" s="4" t="s">
        <v>282</v>
      </c>
      <c r="C180" s="49">
        <v>15</v>
      </c>
      <c r="D180" s="49">
        <v>14</v>
      </c>
      <c r="E180" s="54">
        <f t="shared" si="15"/>
        <v>3.4683684794672585E-4</v>
      </c>
      <c r="F180" s="54">
        <f t="shared" si="16"/>
        <v>2.3068810967571843E-4</v>
      </c>
      <c r="G180" s="51">
        <f t="shared" si="17"/>
        <v>-6.6666666666666666E-2</v>
      </c>
      <c r="H180" s="46">
        <f t="shared" si="18"/>
        <v>-2.3122456529781724E-5</v>
      </c>
    </row>
    <row r="181" spans="2:8" s="37" customFormat="1" ht="15" x14ac:dyDescent="0.2">
      <c r="B181" s="4" t="s">
        <v>283</v>
      </c>
      <c r="C181" s="49">
        <v>113</v>
      </c>
      <c r="D181" s="49">
        <v>220</v>
      </c>
      <c r="E181" s="54">
        <f t="shared" si="15"/>
        <v>2.6128375878653348E-3</v>
      </c>
      <c r="F181" s="54">
        <f t="shared" si="16"/>
        <v>3.625098866332718E-3</v>
      </c>
      <c r="G181" s="51">
        <f t="shared" si="17"/>
        <v>0.94690265486725667</v>
      </c>
      <c r="H181" s="46">
        <f t="shared" si="18"/>
        <v>2.4741028486866446E-3</v>
      </c>
    </row>
    <row r="182" spans="2:8" s="37" customFormat="1" ht="15" x14ac:dyDescent="0.2">
      <c r="B182" s="4" t="s">
        <v>284</v>
      </c>
      <c r="C182" s="49">
        <v>368</v>
      </c>
      <c r="D182" s="49">
        <v>529</v>
      </c>
      <c r="E182" s="54">
        <f t="shared" si="15"/>
        <v>8.5090640029596744E-3</v>
      </c>
      <c r="F182" s="54">
        <f t="shared" si="16"/>
        <v>8.716715001318218E-3</v>
      </c>
      <c r="G182" s="51">
        <f t="shared" si="17"/>
        <v>0.4375</v>
      </c>
      <c r="H182" s="46">
        <f t="shared" si="18"/>
        <v>3.7227155012948578E-3</v>
      </c>
    </row>
    <row r="183" spans="2:8" s="37" customFormat="1" ht="15" x14ac:dyDescent="0.2">
      <c r="B183" s="4" t="s">
        <v>285</v>
      </c>
      <c r="C183" s="49">
        <v>187</v>
      </c>
      <c r="D183" s="49">
        <v>296</v>
      </c>
      <c r="E183" s="54">
        <f t="shared" si="15"/>
        <v>4.3238993710691823E-3</v>
      </c>
      <c r="F183" s="54">
        <f t="shared" si="16"/>
        <v>4.8774057474294755E-3</v>
      </c>
      <c r="G183" s="51">
        <f t="shared" si="17"/>
        <v>0.58288770053475936</v>
      </c>
      <c r="H183" s="46">
        <f t="shared" si="18"/>
        <v>2.5203477617462078E-3</v>
      </c>
    </row>
    <row r="184" spans="2:8" s="37" customFormat="1" ht="15" x14ac:dyDescent="0.2">
      <c r="B184" s="4" t="s">
        <v>286</v>
      </c>
      <c r="C184" s="49">
        <v>21</v>
      </c>
      <c r="D184" s="49">
        <v>12</v>
      </c>
      <c r="E184" s="54">
        <f t="shared" si="15"/>
        <v>4.8557158712541623E-4</v>
      </c>
      <c r="F184" s="54">
        <f t="shared" si="16"/>
        <v>1.9773266543633009E-4</v>
      </c>
      <c r="G184" s="51">
        <f t="shared" si="17"/>
        <v>-0.42857142857142855</v>
      </c>
      <c r="H184" s="46">
        <f t="shared" si="18"/>
        <v>-2.0810210876803551E-4</v>
      </c>
    </row>
    <row r="185" spans="2:8" s="37" customFormat="1" ht="15" x14ac:dyDescent="0.2">
      <c r="B185" s="4" t="s">
        <v>62</v>
      </c>
      <c r="C185" s="49">
        <v>12</v>
      </c>
      <c r="D185" s="49">
        <v>20</v>
      </c>
      <c r="E185" s="54">
        <f t="shared" si="15"/>
        <v>2.7746947835738069E-4</v>
      </c>
      <c r="F185" s="54">
        <f t="shared" si="16"/>
        <v>3.2955444239388349E-4</v>
      </c>
      <c r="G185" s="51">
        <f t="shared" si="17"/>
        <v>0.66666666666666663</v>
      </c>
      <c r="H185" s="46">
        <f t="shared" si="18"/>
        <v>1.849796522382538E-4</v>
      </c>
    </row>
    <row r="186" spans="2:8" s="37" customFormat="1" ht="30" x14ac:dyDescent="0.2">
      <c r="B186" s="4" t="s">
        <v>63</v>
      </c>
      <c r="C186" s="49">
        <v>1376</v>
      </c>
      <c r="D186" s="49">
        <v>2289</v>
      </c>
      <c r="E186" s="54">
        <f t="shared" si="15"/>
        <v>3.1816500184979654E-2</v>
      </c>
      <c r="F186" s="54">
        <f t="shared" si="16"/>
        <v>3.7717505931979964E-2</v>
      </c>
      <c r="G186" s="51">
        <f t="shared" si="17"/>
        <v>0.66351744186046513</v>
      </c>
      <c r="H186" s="46">
        <f t="shared" si="18"/>
        <v>2.1110802811690716E-2</v>
      </c>
    </row>
    <row r="187" spans="2:8" s="37" customFormat="1" ht="15" x14ac:dyDescent="0.2">
      <c r="B187" s="4" t="s">
        <v>287</v>
      </c>
      <c r="C187" s="49">
        <v>58</v>
      </c>
      <c r="D187" s="49">
        <v>67</v>
      </c>
      <c r="E187" s="54">
        <f t="shared" si="15"/>
        <v>1.3411024787273399E-3</v>
      </c>
      <c r="F187" s="54">
        <f t="shared" si="16"/>
        <v>1.1040073820195097E-3</v>
      </c>
      <c r="G187" s="51">
        <f t="shared" si="17"/>
        <v>0.15517241379310345</v>
      </c>
      <c r="H187" s="46">
        <f t="shared" si="18"/>
        <v>2.0810210876803551E-4</v>
      </c>
    </row>
    <row r="188" spans="2:8" s="37" customFormat="1" ht="30" x14ac:dyDescent="0.2">
      <c r="B188" s="4" t="s">
        <v>288</v>
      </c>
      <c r="C188" s="49">
        <v>18</v>
      </c>
      <c r="D188" s="49">
        <v>10</v>
      </c>
      <c r="E188" s="54">
        <f t="shared" si="15"/>
        <v>4.1620421753607101E-4</v>
      </c>
      <c r="F188" s="54">
        <f t="shared" si="16"/>
        <v>1.6477722119694174E-4</v>
      </c>
      <c r="G188" s="51">
        <f t="shared" si="17"/>
        <v>-0.44444444444444442</v>
      </c>
      <c r="H188" s="46">
        <f t="shared" si="18"/>
        <v>-1.8497965223825377E-4</v>
      </c>
    </row>
    <row r="189" spans="2:8" s="37" customFormat="1" ht="30" x14ac:dyDescent="0.2">
      <c r="B189" s="4" t="s">
        <v>289</v>
      </c>
      <c r="C189" s="49">
        <v>75</v>
      </c>
      <c r="D189" s="49">
        <v>54</v>
      </c>
      <c r="E189" s="54">
        <f t="shared" si="15"/>
        <v>1.7341842397336294E-3</v>
      </c>
      <c r="F189" s="54">
        <f t="shared" si="16"/>
        <v>8.897969944634854E-4</v>
      </c>
      <c r="G189" s="51">
        <f t="shared" si="17"/>
        <v>-0.28000000000000003</v>
      </c>
      <c r="H189" s="46">
        <f t="shared" si="18"/>
        <v>-4.8557158712541628E-4</v>
      </c>
    </row>
    <row r="190" spans="2:8" s="37" customFormat="1" ht="15" x14ac:dyDescent="0.2">
      <c r="B190" s="4" t="s">
        <v>65</v>
      </c>
      <c r="C190" s="49">
        <v>13</v>
      </c>
      <c r="D190" s="49">
        <v>18</v>
      </c>
      <c r="E190" s="54">
        <f t="shared" si="15"/>
        <v>3.0059193488716243E-4</v>
      </c>
      <c r="F190" s="54">
        <f t="shared" si="16"/>
        <v>2.9659899815449512E-4</v>
      </c>
      <c r="G190" s="51">
        <f t="shared" si="17"/>
        <v>0.38461538461538464</v>
      </c>
      <c r="H190" s="46">
        <f t="shared" si="18"/>
        <v>1.1561228264890864E-4</v>
      </c>
    </row>
    <row r="191" spans="2:8" s="37" customFormat="1" ht="15" x14ac:dyDescent="0.2">
      <c r="B191" s="4" t="s">
        <v>290</v>
      </c>
      <c r="C191" s="49">
        <v>2</v>
      </c>
      <c r="D191" s="49">
        <v>12</v>
      </c>
      <c r="E191" s="54">
        <f t="shared" si="15"/>
        <v>4.6244913059563449E-5</v>
      </c>
      <c r="F191" s="54">
        <f t="shared" si="16"/>
        <v>1.9773266543633009E-4</v>
      </c>
      <c r="G191" s="51">
        <f t="shared" si="17"/>
        <v>5</v>
      </c>
      <c r="H191" s="46">
        <f t="shared" si="18"/>
        <v>2.3122456529781724E-4</v>
      </c>
    </row>
    <row r="192" spans="2:8" s="37" customFormat="1" ht="15" x14ac:dyDescent="0.2">
      <c r="B192" s="4" t="s">
        <v>64</v>
      </c>
      <c r="C192" s="49">
        <v>7</v>
      </c>
      <c r="D192" s="49">
        <v>25</v>
      </c>
      <c r="E192" s="54">
        <f t="shared" si="15"/>
        <v>1.6185719570847206E-4</v>
      </c>
      <c r="F192" s="54">
        <f t="shared" si="16"/>
        <v>4.1194305299235433E-4</v>
      </c>
      <c r="G192" s="51">
        <f t="shared" si="17"/>
        <v>2.5714285714285716</v>
      </c>
      <c r="H192" s="46">
        <f t="shared" si="18"/>
        <v>4.1620421753607101E-4</v>
      </c>
    </row>
    <row r="193" spans="2:8" s="37" customFormat="1" ht="15" x14ac:dyDescent="0.2">
      <c r="B193" s="4" t="s">
        <v>291</v>
      </c>
      <c r="C193" s="49">
        <v>14</v>
      </c>
      <c r="D193" s="49">
        <v>80</v>
      </c>
      <c r="E193" s="54">
        <f t="shared" si="15"/>
        <v>3.2371439141694412E-4</v>
      </c>
      <c r="F193" s="54">
        <f t="shared" si="16"/>
        <v>1.3182177695755339E-3</v>
      </c>
      <c r="G193" s="51">
        <f t="shared" si="17"/>
        <v>4.7142857142857144</v>
      </c>
      <c r="H193" s="46">
        <f t="shared" si="18"/>
        <v>1.5260821309655936E-3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21</v>
      </c>
      <c r="D195" s="49">
        <v>70</v>
      </c>
      <c r="E195" s="54">
        <f t="shared" si="15"/>
        <v>4.8557158712541623E-4</v>
      </c>
      <c r="F195" s="54">
        <f t="shared" si="16"/>
        <v>1.153440548378592E-3</v>
      </c>
      <c r="G195" s="51">
        <f t="shared" si="17"/>
        <v>2.3333333333333335</v>
      </c>
      <c r="H195" s="46">
        <f t="shared" si="18"/>
        <v>1.1330003699593046E-3</v>
      </c>
    </row>
    <row r="196" spans="2:8" s="37" customFormat="1" ht="15" x14ac:dyDescent="0.2">
      <c r="B196" s="4" t="s">
        <v>293</v>
      </c>
      <c r="C196" s="49">
        <v>6987</v>
      </c>
      <c r="D196" s="49">
        <v>6389</v>
      </c>
      <c r="E196" s="54">
        <f t="shared" si="15"/>
        <v>0.16155660377358491</v>
      </c>
      <c r="F196" s="54">
        <f t="shared" si="16"/>
        <v>0.10527616662272607</v>
      </c>
      <c r="G196" s="51">
        <f t="shared" si="17"/>
        <v>-8.5587519679404603E-2</v>
      </c>
      <c r="H196" s="46">
        <f t="shared" si="18"/>
        <v>-1.382722900480947E-2</v>
      </c>
    </row>
    <row r="197" spans="2:8" s="37" customFormat="1" ht="15" x14ac:dyDescent="0.2">
      <c r="B197" s="4" t="s">
        <v>294</v>
      </c>
      <c r="C197" s="49">
        <v>17</v>
      </c>
      <c r="D197" s="49">
        <v>40</v>
      </c>
      <c r="E197" s="54">
        <f t="shared" si="15"/>
        <v>3.9308176100628933E-4</v>
      </c>
      <c r="F197" s="54">
        <f t="shared" si="16"/>
        <v>6.5910888478776697E-4</v>
      </c>
      <c r="G197" s="51">
        <f t="shared" si="17"/>
        <v>1.3529411764705883</v>
      </c>
      <c r="H197" s="46">
        <f t="shared" si="18"/>
        <v>5.3181650018497976E-4</v>
      </c>
    </row>
    <row r="198" spans="2:8" s="37" customFormat="1" ht="15" x14ac:dyDescent="0.2">
      <c r="B198" s="4" t="s">
        <v>295</v>
      </c>
      <c r="C198" s="49">
        <v>12</v>
      </c>
      <c r="D198" s="49">
        <v>3</v>
      </c>
      <c r="E198" s="54">
        <f t="shared" si="15"/>
        <v>2.7746947835738069E-4</v>
      </c>
      <c r="F198" s="54">
        <f t="shared" si="16"/>
        <v>4.9433166359082521E-5</v>
      </c>
      <c r="G198" s="51">
        <f t="shared" si="17"/>
        <v>-0.75</v>
      </c>
      <c r="H198" s="46">
        <f t="shared" si="18"/>
        <v>-2.0810210876803553E-4</v>
      </c>
    </row>
    <row r="199" spans="2:8" s="37" customFormat="1" ht="15" x14ac:dyDescent="0.2">
      <c r="B199" s="4" t="s">
        <v>296</v>
      </c>
      <c r="C199" s="49">
        <v>18</v>
      </c>
      <c r="D199" s="49">
        <v>37</v>
      </c>
      <c r="E199" s="54">
        <f t="shared" si="15"/>
        <v>4.1620421753607101E-4</v>
      </c>
      <c r="F199" s="54">
        <f t="shared" si="16"/>
        <v>6.0967571842868444E-4</v>
      </c>
      <c r="G199" s="51">
        <f t="shared" si="17"/>
        <v>1.0555555555555556</v>
      </c>
      <c r="H199" s="46">
        <f t="shared" si="18"/>
        <v>4.3932667406585275E-4</v>
      </c>
    </row>
    <row r="200" spans="2:8" s="37" customFormat="1" ht="15" x14ac:dyDescent="0.2">
      <c r="B200" s="4" t="s">
        <v>297</v>
      </c>
      <c r="C200" s="49">
        <v>20</v>
      </c>
      <c r="D200" s="49">
        <v>22</v>
      </c>
      <c r="E200" s="54">
        <f t="shared" si="15"/>
        <v>4.6244913059563449E-4</v>
      </c>
      <c r="F200" s="54">
        <f t="shared" si="16"/>
        <v>3.625098866332718E-4</v>
      </c>
      <c r="G200" s="51">
        <f t="shared" si="17"/>
        <v>0.1</v>
      </c>
      <c r="H200" s="46">
        <f t="shared" si="18"/>
        <v>4.6244913059563449E-5</v>
      </c>
    </row>
    <row r="201" spans="2:8" s="37" customFormat="1" ht="15" x14ac:dyDescent="0.2">
      <c r="B201" s="4" t="s">
        <v>298</v>
      </c>
      <c r="C201" s="49">
        <v>19</v>
      </c>
      <c r="D201" s="49">
        <v>23</v>
      </c>
      <c r="E201" s="54">
        <f t="shared" si="15"/>
        <v>4.3932667406585275E-4</v>
      </c>
      <c r="F201" s="54">
        <f t="shared" si="16"/>
        <v>3.7898760875296601E-4</v>
      </c>
      <c r="G201" s="51">
        <f t="shared" si="17"/>
        <v>0.21052631578947367</v>
      </c>
      <c r="H201" s="46">
        <f t="shared" si="18"/>
        <v>9.2489826119126884E-5</v>
      </c>
    </row>
    <row r="202" spans="2:8" s="37" customFormat="1" ht="15" x14ac:dyDescent="0.2">
      <c r="B202" s="4" t="s">
        <v>299</v>
      </c>
      <c r="C202" s="49">
        <v>19</v>
      </c>
      <c r="D202" s="49">
        <v>26</v>
      </c>
      <c r="E202" s="54">
        <f t="shared" si="15"/>
        <v>4.3932667406585275E-4</v>
      </c>
      <c r="F202" s="54">
        <f t="shared" si="16"/>
        <v>4.2842077511204849E-4</v>
      </c>
      <c r="G202" s="51">
        <f t="shared" si="17"/>
        <v>0.36842105263157893</v>
      </c>
      <c r="H202" s="46">
        <f t="shared" si="18"/>
        <v>1.6185719570847206E-4</v>
      </c>
    </row>
    <row r="203" spans="2:8" s="37" customFormat="1" ht="15" x14ac:dyDescent="0.2">
      <c r="B203" s="4" t="s">
        <v>67</v>
      </c>
      <c r="C203" s="49">
        <v>103</v>
      </c>
      <c r="D203" s="49">
        <v>125</v>
      </c>
      <c r="E203" s="54">
        <f t="shared" si="15"/>
        <v>2.3816130225675176E-3</v>
      </c>
      <c r="F203" s="54">
        <f t="shared" si="16"/>
        <v>2.0597152649617719E-3</v>
      </c>
      <c r="G203" s="51">
        <f t="shared" si="17"/>
        <v>0.21359223300970873</v>
      </c>
      <c r="H203" s="46">
        <f t="shared" si="18"/>
        <v>5.0869404365519791E-4</v>
      </c>
    </row>
    <row r="204" spans="2:8" s="37" customFormat="1" ht="15" x14ac:dyDescent="0.2">
      <c r="B204" s="4" t="s">
        <v>300</v>
      </c>
      <c r="C204" s="49">
        <v>4</v>
      </c>
      <c r="D204" s="49">
        <v>5</v>
      </c>
      <c r="E204" s="54">
        <f t="shared" si="15"/>
        <v>9.2489826119126898E-5</v>
      </c>
      <c r="F204" s="54">
        <f t="shared" si="16"/>
        <v>8.2388610598470871E-5</v>
      </c>
      <c r="G204" s="51">
        <f t="shared" si="17"/>
        <v>0.25</v>
      </c>
      <c r="H204" s="46">
        <f t="shared" si="18"/>
        <v>2.3122456529781724E-5</v>
      </c>
    </row>
    <row r="205" spans="2:8" s="37" customFormat="1" ht="15" x14ac:dyDescent="0.2">
      <c r="B205" s="4" t="s">
        <v>66</v>
      </c>
      <c r="C205" s="49">
        <v>45</v>
      </c>
      <c r="D205" s="49">
        <v>27</v>
      </c>
      <c r="E205" s="54">
        <f t="shared" si="15"/>
        <v>1.0405105438401777E-3</v>
      </c>
      <c r="F205" s="54">
        <f t="shared" si="16"/>
        <v>4.448984972317427E-4</v>
      </c>
      <c r="G205" s="51">
        <f t="shared" si="17"/>
        <v>-0.4</v>
      </c>
      <c r="H205" s="46">
        <f t="shared" si="18"/>
        <v>-4.1620421753607107E-4</v>
      </c>
    </row>
    <row r="206" spans="2:8" s="37" customFormat="1" ht="30" x14ac:dyDescent="0.2">
      <c r="B206" s="4" t="s">
        <v>301</v>
      </c>
      <c r="C206" s="49">
        <v>64</v>
      </c>
      <c r="D206" s="49">
        <v>56</v>
      </c>
      <c r="E206" s="54">
        <f t="shared" si="15"/>
        <v>1.4798372179060304E-3</v>
      </c>
      <c r="F206" s="54">
        <f t="shared" si="16"/>
        <v>9.2275243870287372E-4</v>
      </c>
      <c r="G206" s="51">
        <f t="shared" si="17"/>
        <v>-0.125</v>
      </c>
      <c r="H206" s="46">
        <f t="shared" si="18"/>
        <v>-1.849796522382538E-4</v>
      </c>
    </row>
    <row r="207" spans="2:8" s="37" customFormat="1" ht="30" x14ac:dyDescent="0.2">
      <c r="B207" s="11" t="s">
        <v>527</v>
      </c>
      <c r="C207" s="49">
        <v>4</v>
      </c>
      <c r="D207" s="49">
        <v>0</v>
      </c>
      <c r="E207" s="54">
        <f t="shared" si="15"/>
        <v>9.2489826119126898E-5</v>
      </c>
      <c r="F207" s="54" t="str">
        <f t="shared" si="16"/>
        <v/>
      </c>
      <c r="G207" s="51" t="str">
        <f t="shared" si="17"/>
        <v>0</v>
      </c>
      <c r="H207" s="46">
        <f t="shared" si="18"/>
        <v>0</v>
      </c>
    </row>
    <row r="208" spans="2:8" s="37" customFormat="1" ht="15" x14ac:dyDescent="0.2">
      <c r="B208" s="4" t="s">
        <v>72</v>
      </c>
      <c r="C208" s="49">
        <v>1041</v>
      </c>
      <c r="D208" s="49">
        <v>1419</v>
      </c>
      <c r="E208" s="54">
        <f t="shared" si="15"/>
        <v>2.4070477247502775E-2</v>
      </c>
      <c r="F208" s="54">
        <f t="shared" si="16"/>
        <v>2.3381887687846031E-2</v>
      </c>
      <c r="G208" s="51">
        <f t="shared" si="17"/>
        <v>0.36311239193083572</v>
      </c>
      <c r="H208" s="46">
        <f t="shared" si="18"/>
        <v>8.740288568257492E-3</v>
      </c>
    </row>
    <row r="209" spans="2:8" s="37" customFormat="1" ht="15" x14ac:dyDescent="0.2">
      <c r="B209" s="4" t="s">
        <v>71</v>
      </c>
      <c r="C209" s="49">
        <v>33</v>
      </c>
      <c r="D209" s="49">
        <v>29</v>
      </c>
      <c r="E209" s="54">
        <f t="shared" si="15"/>
        <v>7.6304106548279692E-4</v>
      </c>
      <c r="F209" s="54">
        <f t="shared" si="16"/>
        <v>4.7785394147113102E-4</v>
      </c>
      <c r="G209" s="51">
        <f t="shared" si="17"/>
        <v>-0.12121212121212122</v>
      </c>
      <c r="H209" s="46">
        <f t="shared" si="18"/>
        <v>-9.2489826119126898E-5</v>
      </c>
    </row>
    <row r="210" spans="2:8" s="37" customFormat="1" ht="30" x14ac:dyDescent="0.2">
      <c r="B210" s="4" t="s">
        <v>73</v>
      </c>
      <c r="C210" s="49">
        <v>64</v>
      </c>
      <c r="D210" s="49">
        <v>12</v>
      </c>
      <c r="E210" s="54">
        <f t="shared" si="15"/>
        <v>1.4798372179060304E-3</v>
      </c>
      <c r="F210" s="54">
        <f t="shared" si="16"/>
        <v>1.9773266543633009E-4</v>
      </c>
      <c r="G210" s="51">
        <f t="shared" si="17"/>
        <v>-0.8125</v>
      </c>
      <c r="H210" s="46">
        <f t="shared" si="18"/>
        <v>-1.2023677395486497E-3</v>
      </c>
    </row>
    <row r="211" spans="2:8" s="37" customFormat="1" ht="15" x14ac:dyDescent="0.2">
      <c r="B211" s="4" t="s">
        <v>69</v>
      </c>
      <c r="C211" s="49">
        <v>126</v>
      </c>
      <c r="D211" s="49">
        <v>40</v>
      </c>
      <c r="E211" s="54">
        <f t="shared" si="15"/>
        <v>2.913429522752497E-3</v>
      </c>
      <c r="F211" s="54">
        <f t="shared" si="16"/>
        <v>6.5910888478776697E-4</v>
      </c>
      <c r="G211" s="51">
        <f t="shared" si="17"/>
        <v>-0.68253968253968256</v>
      </c>
      <c r="H211" s="46">
        <f t="shared" si="18"/>
        <v>-1.9885312615612284E-3</v>
      </c>
    </row>
    <row r="212" spans="2:8" s="37" customFormat="1" ht="15" x14ac:dyDescent="0.2">
      <c r="B212" s="4" t="s">
        <v>68</v>
      </c>
      <c r="C212" s="49">
        <v>13</v>
      </c>
      <c r="D212" s="49">
        <v>8</v>
      </c>
      <c r="E212" s="54">
        <f t="shared" si="15"/>
        <v>3.0059193488716243E-4</v>
      </c>
      <c r="F212" s="54">
        <f t="shared" si="16"/>
        <v>1.318217769575534E-4</v>
      </c>
      <c r="G212" s="51">
        <f t="shared" si="17"/>
        <v>-0.38461538461538464</v>
      </c>
      <c r="H212" s="46">
        <f t="shared" si="18"/>
        <v>-1.1561228264890864E-4</v>
      </c>
    </row>
    <row r="213" spans="2:8" s="37" customFormat="1" ht="15" x14ac:dyDescent="0.2">
      <c r="B213" s="4" t="s">
        <v>302</v>
      </c>
      <c r="C213" s="49">
        <v>126</v>
      </c>
      <c r="D213" s="49">
        <v>119</v>
      </c>
      <c r="E213" s="54">
        <f t="shared" si="15"/>
        <v>2.913429522752497E-3</v>
      </c>
      <c r="F213" s="54">
        <f t="shared" si="16"/>
        <v>1.9608489322436068E-3</v>
      </c>
      <c r="G213" s="51">
        <f t="shared" si="17"/>
        <v>-5.5555555555555552E-2</v>
      </c>
      <c r="H213" s="46">
        <f t="shared" si="18"/>
        <v>-1.6185719570847206E-4</v>
      </c>
    </row>
    <row r="214" spans="2:8" s="37" customFormat="1" ht="15" x14ac:dyDescent="0.2">
      <c r="B214" s="4" t="s">
        <v>70</v>
      </c>
      <c r="C214" s="49">
        <v>212</v>
      </c>
      <c r="D214" s="49">
        <v>261</v>
      </c>
      <c r="E214" s="54">
        <f t="shared" si="15"/>
        <v>4.9019607843137254E-3</v>
      </c>
      <c r="F214" s="54">
        <f t="shared" si="16"/>
        <v>4.3006854732401791E-3</v>
      </c>
      <c r="G214" s="51">
        <f t="shared" si="17"/>
        <v>0.23113207547169812</v>
      </c>
      <c r="H214" s="46">
        <f t="shared" si="18"/>
        <v>1.1330003699593044E-3</v>
      </c>
    </row>
    <row r="215" spans="2:8" s="37" customFormat="1" ht="30" x14ac:dyDescent="0.2">
      <c r="B215" s="4" t="s">
        <v>303</v>
      </c>
      <c r="C215" s="49">
        <v>8</v>
      </c>
      <c r="D215" s="49">
        <v>13</v>
      </c>
      <c r="E215" s="54">
        <f t="shared" si="15"/>
        <v>1.849796522382538E-4</v>
      </c>
      <c r="F215" s="54">
        <f t="shared" si="16"/>
        <v>2.1421038755602424E-4</v>
      </c>
      <c r="G215" s="51">
        <f t="shared" si="17"/>
        <v>0.625</v>
      </c>
      <c r="H215" s="46">
        <f t="shared" si="18"/>
        <v>1.1561228264890862E-4</v>
      </c>
    </row>
    <row r="216" spans="2:8" s="37" customFormat="1" ht="15" x14ac:dyDescent="0.2">
      <c r="B216" s="4" t="s">
        <v>304</v>
      </c>
      <c r="C216" s="49">
        <v>191</v>
      </c>
      <c r="D216" s="49">
        <v>136</v>
      </c>
      <c r="E216" s="54">
        <f t="shared" si="15"/>
        <v>4.4163891971883097E-3</v>
      </c>
      <c r="F216" s="54">
        <f t="shared" si="16"/>
        <v>2.2409702082784077E-3</v>
      </c>
      <c r="G216" s="51">
        <f t="shared" si="17"/>
        <v>-0.2879581151832461</v>
      </c>
      <c r="H216" s="46">
        <f t="shared" si="18"/>
        <v>-1.271735109137995E-3</v>
      </c>
    </row>
    <row r="217" spans="2:8" s="37" customFormat="1" ht="30" x14ac:dyDescent="0.2">
      <c r="B217" s="4" t="s">
        <v>470</v>
      </c>
      <c r="C217" s="49">
        <v>16</v>
      </c>
      <c r="D217" s="49">
        <v>10</v>
      </c>
      <c r="E217" s="54">
        <f t="shared" ref="E217:E280" si="19">+IF(C217=0,"",C217/C$151)</f>
        <v>3.6995930447650759E-4</v>
      </c>
      <c r="F217" s="54">
        <f t="shared" ref="F217:F280" si="20">+IF(D217=0,"",D217/D$151)</f>
        <v>1.6477722119694174E-4</v>
      </c>
      <c r="G217" s="51">
        <f t="shared" ref="G217:G280" si="21">+IF(OR(AND(D217=0),(C217=0)),"0",((D217-C217)/C217))</f>
        <v>-0.375</v>
      </c>
      <c r="H217" s="46">
        <f t="shared" ref="H217:H280" si="22">+IF(OR(AND(E217=""),(G217="")),"",E217*G217)</f>
        <v>-1.3873473917869035E-4</v>
      </c>
    </row>
    <row r="218" spans="2:8" s="37" customFormat="1" ht="15" x14ac:dyDescent="0.2">
      <c r="B218" s="4" t="s">
        <v>305</v>
      </c>
      <c r="C218" s="49">
        <v>75</v>
      </c>
      <c r="D218" s="49">
        <v>68</v>
      </c>
      <c r="E218" s="54">
        <f t="shared" si="19"/>
        <v>1.7341842397336294E-3</v>
      </c>
      <c r="F218" s="54">
        <f t="shared" si="20"/>
        <v>1.1204851041392038E-3</v>
      </c>
      <c r="G218" s="51">
        <f t="shared" si="21"/>
        <v>-9.3333333333333338E-2</v>
      </c>
      <c r="H218" s="46">
        <f t="shared" si="22"/>
        <v>-1.6185719570847208E-4</v>
      </c>
    </row>
    <row r="219" spans="2:8" s="37" customFormat="1" ht="15" x14ac:dyDescent="0.2">
      <c r="B219" s="4" t="s">
        <v>306</v>
      </c>
      <c r="C219" s="49">
        <v>249</v>
      </c>
      <c r="D219" s="49">
        <v>52</v>
      </c>
      <c r="E219" s="54">
        <f t="shared" si="19"/>
        <v>5.757491675915649E-3</v>
      </c>
      <c r="F219" s="54">
        <f t="shared" si="20"/>
        <v>8.5684155022409697E-4</v>
      </c>
      <c r="G219" s="51">
        <f t="shared" si="21"/>
        <v>-0.79116465863453811</v>
      </c>
      <c r="H219" s="46">
        <f t="shared" si="22"/>
        <v>-4.555123936366999E-3</v>
      </c>
    </row>
    <row r="220" spans="2:8" s="37" customFormat="1" ht="15" x14ac:dyDescent="0.2">
      <c r="B220" s="4" t="s">
        <v>307</v>
      </c>
      <c r="C220" s="49">
        <v>23</v>
      </c>
      <c r="D220" s="49">
        <v>46</v>
      </c>
      <c r="E220" s="54">
        <f t="shared" si="19"/>
        <v>5.3181650018497965E-4</v>
      </c>
      <c r="F220" s="54">
        <f t="shared" si="20"/>
        <v>7.5797521750593203E-4</v>
      </c>
      <c r="G220" s="51">
        <f t="shared" si="21"/>
        <v>1</v>
      </c>
      <c r="H220" s="46">
        <f t="shared" si="22"/>
        <v>5.3181650018497965E-4</v>
      </c>
    </row>
    <row r="221" spans="2:8" s="37" customFormat="1" ht="15" x14ac:dyDescent="0.2">
      <c r="B221" s="4" t="s">
        <v>308</v>
      </c>
      <c r="C221" s="49">
        <v>1</v>
      </c>
      <c r="D221" s="49">
        <v>6</v>
      </c>
      <c r="E221" s="54">
        <f t="shared" si="19"/>
        <v>2.3122456529781724E-5</v>
      </c>
      <c r="F221" s="54">
        <f t="shared" si="20"/>
        <v>9.8866332718165043E-5</v>
      </c>
      <c r="G221" s="51">
        <f t="shared" si="21"/>
        <v>5</v>
      </c>
      <c r="H221" s="46">
        <f t="shared" si="22"/>
        <v>1.1561228264890862E-4</v>
      </c>
    </row>
    <row r="222" spans="2:8" s="37" customFormat="1" ht="15" x14ac:dyDescent="0.2">
      <c r="B222" s="4" t="s">
        <v>309</v>
      </c>
      <c r="C222" s="49">
        <v>131</v>
      </c>
      <c r="D222" s="49">
        <v>123</v>
      </c>
      <c r="E222" s="54">
        <f t="shared" si="19"/>
        <v>3.0290418054014058E-3</v>
      </c>
      <c r="F222" s="54">
        <f t="shared" si="20"/>
        <v>2.0267598207223832E-3</v>
      </c>
      <c r="G222" s="51">
        <f t="shared" si="21"/>
        <v>-6.1068702290076333E-2</v>
      </c>
      <c r="H222" s="46">
        <f t="shared" si="22"/>
        <v>-1.849796522382538E-4</v>
      </c>
    </row>
    <row r="223" spans="2:8" s="37" customFormat="1" ht="30" x14ac:dyDescent="0.2">
      <c r="B223" s="11" t="s">
        <v>528</v>
      </c>
      <c r="C223" s="49">
        <v>63</v>
      </c>
      <c r="D223" s="49">
        <v>72</v>
      </c>
      <c r="E223" s="54">
        <f t="shared" si="19"/>
        <v>1.4567147613762485E-3</v>
      </c>
      <c r="F223" s="54">
        <f t="shared" si="20"/>
        <v>1.1863959926179805E-3</v>
      </c>
      <c r="G223" s="51">
        <f t="shared" si="21"/>
        <v>0.14285714285714285</v>
      </c>
      <c r="H223" s="46">
        <f t="shared" si="22"/>
        <v>2.0810210876803548E-4</v>
      </c>
    </row>
    <row r="224" spans="2:8" s="37" customFormat="1" ht="30" x14ac:dyDescent="0.2">
      <c r="B224" s="11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11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11" t="s">
        <v>529</v>
      </c>
      <c r="C226" s="49">
        <v>47</v>
      </c>
      <c r="D226" s="49">
        <v>50</v>
      </c>
      <c r="E226" s="54">
        <f t="shared" si="19"/>
        <v>1.0867554568997409E-3</v>
      </c>
      <c r="F226" s="54">
        <f t="shared" si="20"/>
        <v>8.2388610598470866E-4</v>
      </c>
      <c r="G226" s="51">
        <f t="shared" si="21"/>
        <v>6.3829787234042548E-2</v>
      </c>
      <c r="H226" s="46">
        <f t="shared" si="22"/>
        <v>6.936736958934516E-5</v>
      </c>
    </row>
    <row r="227" spans="2:8" s="37" customFormat="1" ht="15" x14ac:dyDescent="0.2">
      <c r="B227" s="4" t="s">
        <v>472</v>
      </c>
      <c r="C227" s="49">
        <v>5</v>
      </c>
      <c r="D227" s="49">
        <v>0</v>
      </c>
      <c r="E227" s="54">
        <f t="shared" si="19"/>
        <v>1.1561228264890862E-4</v>
      </c>
      <c r="F227" s="54" t="str">
        <f t="shared" si="20"/>
        <v/>
      </c>
      <c r="G227" s="51" t="str">
        <f t="shared" si="21"/>
        <v>0</v>
      </c>
      <c r="H227" s="46">
        <f t="shared" si="22"/>
        <v>0</v>
      </c>
    </row>
    <row r="228" spans="2:8" s="37" customFormat="1" ht="15" x14ac:dyDescent="0.2">
      <c r="B228" s="4" t="s">
        <v>76</v>
      </c>
      <c r="C228" s="49">
        <v>60</v>
      </c>
      <c r="D228" s="49">
        <v>44</v>
      </c>
      <c r="E228" s="54">
        <f t="shared" si="19"/>
        <v>1.3873473917869034E-3</v>
      </c>
      <c r="F228" s="54">
        <f t="shared" si="20"/>
        <v>7.250197732665436E-4</v>
      </c>
      <c r="G228" s="51">
        <f t="shared" si="21"/>
        <v>-0.26666666666666666</v>
      </c>
      <c r="H228" s="46">
        <f t="shared" si="22"/>
        <v>-3.6995930447650759E-4</v>
      </c>
    </row>
    <row r="229" spans="2:8" s="37" customFormat="1" ht="15" x14ac:dyDescent="0.2">
      <c r="B229" s="4" t="s">
        <v>311</v>
      </c>
      <c r="C229" s="49">
        <v>1222</v>
      </c>
      <c r="D229" s="49">
        <v>1563</v>
      </c>
      <c r="E229" s="54">
        <f t="shared" si="19"/>
        <v>2.8255641879393268E-2</v>
      </c>
      <c r="F229" s="54">
        <f t="shared" si="20"/>
        <v>2.5754679673081992E-2</v>
      </c>
      <c r="G229" s="51">
        <f t="shared" si="21"/>
        <v>0.27905073649754503</v>
      </c>
      <c r="H229" s="46">
        <f t="shared" si="22"/>
        <v>7.8847576766555693E-3</v>
      </c>
    </row>
    <row r="230" spans="2:8" s="37" customFormat="1" ht="15" x14ac:dyDescent="0.2">
      <c r="B230" s="4" t="s">
        <v>312</v>
      </c>
      <c r="C230" s="49">
        <v>48</v>
      </c>
      <c r="D230" s="49">
        <v>226</v>
      </c>
      <c r="E230" s="54">
        <f t="shared" si="19"/>
        <v>1.1098779134295228E-3</v>
      </c>
      <c r="F230" s="54">
        <f t="shared" si="20"/>
        <v>3.7239651990508831E-3</v>
      </c>
      <c r="G230" s="51">
        <f t="shared" si="21"/>
        <v>3.7083333333333335</v>
      </c>
      <c r="H230" s="46">
        <f t="shared" si="22"/>
        <v>4.115797262301147E-3</v>
      </c>
    </row>
    <row r="231" spans="2:8" s="37" customFormat="1" ht="30" x14ac:dyDescent="0.2">
      <c r="B231" s="4" t="s">
        <v>313</v>
      </c>
      <c r="C231" s="49">
        <v>466</v>
      </c>
      <c r="D231" s="49">
        <v>362</v>
      </c>
      <c r="E231" s="54">
        <f t="shared" si="19"/>
        <v>1.0775064742878284E-2</v>
      </c>
      <c r="F231" s="54">
        <f t="shared" si="20"/>
        <v>5.9649354073292912E-3</v>
      </c>
      <c r="G231" s="51">
        <f t="shared" si="21"/>
        <v>-0.22317596566523606</v>
      </c>
      <c r="H231" s="46">
        <f t="shared" si="22"/>
        <v>-2.4047354790972995E-3</v>
      </c>
    </row>
    <row r="232" spans="2:8" s="37" customFormat="1" ht="15" x14ac:dyDescent="0.2">
      <c r="B232" s="4" t="s">
        <v>77</v>
      </c>
      <c r="C232" s="49">
        <v>2150</v>
      </c>
      <c r="D232" s="49">
        <v>2905</v>
      </c>
      <c r="E232" s="54">
        <f t="shared" si="19"/>
        <v>4.9713281539030707E-2</v>
      </c>
      <c r="F232" s="54">
        <f t="shared" si="20"/>
        <v>4.7867782757711572E-2</v>
      </c>
      <c r="G232" s="51">
        <f t="shared" si="21"/>
        <v>0.35116279069767442</v>
      </c>
      <c r="H232" s="46">
        <f t="shared" si="22"/>
        <v>1.7457454679985201E-2</v>
      </c>
    </row>
    <row r="233" spans="2:8" s="37" customFormat="1" ht="15" x14ac:dyDescent="0.2">
      <c r="B233" s="4" t="s">
        <v>74</v>
      </c>
      <c r="C233" s="49">
        <v>86</v>
      </c>
      <c r="D233" s="49">
        <v>85</v>
      </c>
      <c r="E233" s="54">
        <f t="shared" si="19"/>
        <v>1.9885312615612284E-3</v>
      </c>
      <c r="F233" s="54">
        <f t="shared" si="20"/>
        <v>1.4006063801740047E-3</v>
      </c>
      <c r="G233" s="51">
        <f t="shared" si="21"/>
        <v>-1.1627906976744186E-2</v>
      </c>
      <c r="H233" s="46">
        <f t="shared" si="22"/>
        <v>-2.3122456529781724E-5</v>
      </c>
    </row>
    <row r="234" spans="2:8" s="37" customFormat="1" ht="15" x14ac:dyDescent="0.2">
      <c r="B234" s="4" t="s">
        <v>75</v>
      </c>
      <c r="C234" s="49">
        <v>37</v>
      </c>
      <c r="D234" s="49">
        <v>86</v>
      </c>
      <c r="E234" s="54">
        <f t="shared" si="19"/>
        <v>8.5553089160192376E-4</v>
      </c>
      <c r="F234" s="54">
        <f t="shared" si="20"/>
        <v>1.417084102293699E-3</v>
      </c>
      <c r="G234" s="51">
        <f t="shared" si="21"/>
        <v>1.3243243243243243</v>
      </c>
      <c r="H234" s="46">
        <f t="shared" si="22"/>
        <v>1.1330003699593044E-3</v>
      </c>
    </row>
    <row r="235" spans="2:8" s="37" customFormat="1" ht="15" x14ac:dyDescent="0.2">
      <c r="B235" s="4" t="s">
        <v>314</v>
      </c>
      <c r="C235" s="49">
        <v>510</v>
      </c>
      <c r="D235" s="49">
        <v>906</v>
      </c>
      <c r="E235" s="54">
        <f t="shared" si="19"/>
        <v>1.179245283018868E-2</v>
      </c>
      <c r="F235" s="54">
        <f t="shared" si="20"/>
        <v>1.4928816240442922E-2</v>
      </c>
      <c r="G235" s="51">
        <f t="shared" si="21"/>
        <v>0.77647058823529413</v>
      </c>
      <c r="H235" s="46">
        <f t="shared" si="22"/>
        <v>9.1564927857935643E-3</v>
      </c>
    </row>
    <row r="236" spans="2:8" s="37" customFormat="1" ht="15" x14ac:dyDescent="0.2">
      <c r="B236" s="4" t="s">
        <v>315</v>
      </c>
      <c r="C236" s="49">
        <v>4</v>
      </c>
      <c r="D236" s="49">
        <v>9</v>
      </c>
      <c r="E236" s="54">
        <f t="shared" si="19"/>
        <v>9.2489826119126898E-5</v>
      </c>
      <c r="F236" s="54">
        <f t="shared" si="20"/>
        <v>1.4829949907724756E-4</v>
      </c>
      <c r="G236" s="51">
        <f t="shared" si="21"/>
        <v>1.25</v>
      </c>
      <c r="H236" s="46">
        <f t="shared" si="22"/>
        <v>1.1561228264890862E-4</v>
      </c>
    </row>
    <row r="237" spans="2:8" s="37" customFormat="1" ht="15" x14ac:dyDescent="0.2">
      <c r="B237" s="4" t="s">
        <v>80</v>
      </c>
      <c r="C237" s="49">
        <v>252</v>
      </c>
      <c r="D237" s="49">
        <v>299</v>
      </c>
      <c r="E237" s="54">
        <f t="shared" si="19"/>
        <v>5.8268590455049941E-3</v>
      </c>
      <c r="F237" s="54">
        <f t="shared" si="20"/>
        <v>4.9268389137885581E-3</v>
      </c>
      <c r="G237" s="51">
        <f t="shared" si="21"/>
        <v>0.18650793650793651</v>
      </c>
      <c r="H237" s="46">
        <f t="shared" si="22"/>
        <v>1.0867554568997409E-3</v>
      </c>
    </row>
    <row r="238" spans="2:8" s="37" customFormat="1" ht="30" x14ac:dyDescent="0.2">
      <c r="B238" s="4" t="s">
        <v>85</v>
      </c>
      <c r="C238" s="49">
        <v>1013</v>
      </c>
      <c r="D238" s="49">
        <v>1243</v>
      </c>
      <c r="E238" s="54">
        <f t="shared" si="19"/>
        <v>2.3423048464668885E-2</v>
      </c>
      <c r="F238" s="54">
        <f t="shared" si="20"/>
        <v>2.0481808594779858E-2</v>
      </c>
      <c r="G238" s="51">
        <f t="shared" si="21"/>
        <v>0.22704837117472854</v>
      </c>
      <c r="H238" s="46">
        <f t="shared" si="22"/>
        <v>5.3181650018497961E-3</v>
      </c>
    </row>
    <row r="239" spans="2:8" s="37" customFormat="1" ht="15" x14ac:dyDescent="0.2">
      <c r="B239" s="4" t="s">
        <v>81</v>
      </c>
      <c r="C239" s="49">
        <v>145</v>
      </c>
      <c r="D239" s="49">
        <v>204</v>
      </c>
      <c r="E239" s="54">
        <f t="shared" si="19"/>
        <v>3.35275619681835E-3</v>
      </c>
      <c r="F239" s="54">
        <f t="shared" si="20"/>
        <v>3.3614553124176115E-3</v>
      </c>
      <c r="G239" s="51">
        <f t="shared" si="21"/>
        <v>0.40689655172413791</v>
      </c>
      <c r="H239" s="46">
        <f t="shared" si="22"/>
        <v>1.3642249352571216E-3</v>
      </c>
    </row>
    <row r="240" spans="2:8" s="37" customFormat="1" ht="15" x14ac:dyDescent="0.2">
      <c r="B240" s="4" t="s">
        <v>316</v>
      </c>
      <c r="C240" s="49">
        <v>205</v>
      </c>
      <c r="D240" s="49">
        <v>176</v>
      </c>
      <c r="E240" s="54">
        <f t="shared" si="19"/>
        <v>4.7401035886052538E-3</v>
      </c>
      <c r="F240" s="54">
        <f t="shared" si="20"/>
        <v>2.9000790930661744E-3</v>
      </c>
      <c r="G240" s="51">
        <f t="shared" si="21"/>
        <v>-0.14146341463414633</v>
      </c>
      <c r="H240" s="46">
        <f t="shared" si="22"/>
        <v>-6.7055123936366997E-4</v>
      </c>
    </row>
    <row r="241" spans="2:8" s="37" customFormat="1" ht="15" x14ac:dyDescent="0.2">
      <c r="B241" s="4" t="s">
        <v>78</v>
      </c>
      <c r="C241" s="49">
        <v>1</v>
      </c>
      <c r="D241" s="49">
        <v>1</v>
      </c>
      <c r="E241" s="54">
        <f t="shared" si="19"/>
        <v>2.3122456529781724E-5</v>
      </c>
      <c r="F241" s="54">
        <f t="shared" si="20"/>
        <v>1.6477722119694175E-5</v>
      </c>
      <c r="G241" s="51">
        <f t="shared" si="21"/>
        <v>0</v>
      </c>
      <c r="H241" s="46">
        <f t="shared" si="22"/>
        <v>0</v>
      </c>
    </row>
    <row r="242" spans="2:8" s="37" customFormat="1" ht="15" x14ac:dyDescent="0.2">
      <c r="B242" s="4" t="s">
        <v>83</v>
      </c>
      <c r="C242" s="49">
        <v>38</v>
      </c>
      <c r="D242" s="49">
        <v>51</v>
      </c>
      <c r="E242" s="54">
        <f t="shared" si="19"/>
        <v>8.786533481317055E-4</v>
      </c>
      <c r="F242" s="54">
        <f t="shared" si="20"/>
        <v>8.4036382810440287E-4</v>
      </c>
      <c r="G242" s="51">
        <f t="shared" si="21"/>
        <v>0.34210526315789475</v>
      </c>
      <c r="H242" s="46">
        <f t="shared" si="22"/>
        <v>3.0059193488716243E-4</v>
      </c>
    </row>
    <row r="243" spans="2:8" s="37" customFormat="1" ht="15" x14ac:dyDescent="0.2">
      <c r="B243" s="4" t="s">
        <v>317</v>
      </c>
      <c r="C243" s="49">
        <v>71</v>
      </c>
      <c r="D243" s="49">
        <v>96</v>
      </c>
      <c r="E243" s="54">
        <f t="shared" si="19"/>
        <v>1.6416944136145024E-3</v>
      </c>
      <c r="F243" s="54">
        <f t="shared" si="20"/>
        <v>1.5818613234906407E-3</v>
      </c>
      <c r="G243" s="51">
        <f t="shared" si="21"/>
        <v>0.352112676056338</v>
      </c>
      <c r="H243" s="46">
        <f t="shared" si="22"/>
        <v>5.7806141324454302E-4</v>
      </c>
    </row>
    <row r="244" spans="2:8" s="37" customFormat="1" ht="15" x14ac:dyDescent="0.2">
      <c r="B244" s="4" t="s">
        <v>79</v>
      </c>
      <c r="C244" s="49">
        <v>244</v>
      </c>
      <c r="D244" s="49">
        <v>218</v>
      </c>
      <c r="E244" s="54">
        <f t="shared" si="19"/>
        <v>5.641879393266741E-3</v>
      </c>
      <c r="F244" s="54">
        <f t="shared" si="20"/>
        <v>3.5921434220933298E-3</v>
      </c>
      <c r="G244" s="51">
        <f t="shared" si="21"/>
        <v>-0.10655737704918032</v>
      </c>
      <c r="H244" s="46">
        <f t="shared" si="22"/>
        <v>-6.0118386977432486E-4</v>
      </c>
    </row>
    <row r="245" spans="2:8" s="37" customFormat="1" ht="15" x14ac:dyDescent="0.2">
      <c r="B245" s="4" t="s">
        <v>84</v>
      </c>
      <c r="C245" s="49">
        <v>58</v>
      </c>
      <c r="D245" s="49">
        <v>61</v>
      </c>
      <c r="E245" s="54">
        <f t="shared" si="19"/>
        <v>1.3411024787273399E-3</v>
      </c>
      <c r="F245" s="54">
        <f t="shared" si="20"/>
        <v>1.0051410493013447E-3</v>
      </c>
      <c r="G245" s="51">
        <f t="shared" si="21"/>
        <v>5.1724137931034482E-2</v>
      </c>
      <c r="H245" s="46">
        <f t="shared" si="22"/>
        <v>6.9367369589345173E-5</v>
      </c>
    </row>
    <row r="246" spans="2:8" s="37" customFormat="1" ht="15" x14ac:dyDescent="0.2">
      <c r="B246" s="4" t="s">
        <v>318</v>
      </c>
      <c r="C246" s="49">
        <v>46</v>
      </c>
      <c r="D246" s="49">
        <v>62</v>
      </c>
      <c r="E246" s="54">
        <f t="shared" si="19"/>
        <v>1.0636330003699593E-3</v>
      </c>
      <c r="F246" s="54">
        <f t="shared" si="20"/>
        <v>1.0216187714210388E-3</v>
      </c>
      <c r="G246" s="51">
        <f t="shared" si="21"/>
        <v>0.34782608695652173</v>
      </c>
      <c r="H246" s="46">
        <f t="shared" si="22"/>
        <v>3.6995930447650759E-4</v>
      </c>
    </row>
    <row r="247" spans="2:8" s="37" customFormat="1" ht="15" x14ac:dyDescent="0.2">
      <c r="B247" s="4" t="s">
        <v>319</v>
      </c>
      <c r="C247" s="49">
        <v>1229</v>
      </c>
      <c r="D247" s="49">
        <v>742</v>
      </c>
      <c r="E247" s="54">
        <f t="shared" si="19"/>
        <v>2.841749907510174E-2</v>
      </c>
      <c r="F247" s="54">
        <f t="shared" si="20"/>
        <v>1.2226469812813077E-2</v>
      </c>
      <c r="G247" s="51">
        <f t="shared" si="21"/>
        <v>-0.39625711960943855</v>
      </c>
      <c r="H247" s="46">
        <f t="shared" si="22"/>
        <v>-1.1260636330003699E-2</v>
      </c>
    </row>
    <row r="248" spans="2:8" s="37" customFormat="1" ht="15" x14ac:dyDescent="0.2">
      <c r="B248" s="4" t="s">
        <v>86</v>
      </c>
      <c r="C248" s="49">
        <v>456</v>
      </c>
      <c r="D248" s="49">
        <v>670</v>
      </c>
      <c r="E248" s="54">
        <f t="shared" si="19"/>
        <v>1.0543840177580466E-2</v>
      </c>
      <c r="F248" s="54">
        <f t="shared" si="20"/>
        <v>1.1040073820195097E-2</v>
      </c>
      <c r="G248" s="51">
        <f t="shared" si="21"/>
        <v>0.4692982456140351</v>
      </c>
      <c r="H248" s="46">
        <f t="shared" si="22"/>
        <v>4.9482056973732891E-3</v>
      </c>
    </row>
    <row r="249" spans="2:8" s="37" customFormat="1" ht="15" x14ac:dyDescent="0.2">
      <c r="B249" s="4" t="s">
        <v>87</v>
      </c>
      <c r="C249" s="49">
        <v>388</v>
      </c>
      <c r="D249" s="49">
        <v>474</v>
      </c>
      <c r="E249" s="54">
        <f t="shared" si="19"/>
        <v>8.9715131335553096E-3</v>
      </c>
      <c r="F249" s="54">
        <f t="shared" si="20"/>
        <v>7.8104402847350386E-3</v>
      </c>
      <c r="G249" s="51">
        <f t="shared" si="21"/>
        <v>0.22164948453608246</v>
      </c>
      <c r="H249" s="46">
        <f t="shared" si="22"/>
        <v>1.9885312615612284E-3</v>
      </c>
    </row>
    <row r="250" spans="2:8" s="37" customFormat="1" ht="15" x14ac:dyDescent="0.2">
      <c r="B250" s="4" t="s">
        <v>82</v>
      </c>
      <c r="C250" s="49">
        <v>51</v>
      </c>
      <c r="D250" s="49">
        <v>68</v>
      </c>
      <c r="E250" s="54">
        <f t="shared" si="19"/>
        <v>1.1792452830188679E-3</v>
      </c>
      <c r="F250" s="54">
        <f t="shared" si="20"/>
        <v>1.1204851041392038E-3</v>
      </c>
      <c r="G250" s="51">
        <f t="shared" si="21"/>
        <v>0.33333333333333331</v>
      </c>
      <c r="H250" s="46">
        <f t="shared" si="22"/>
        <v>3.9308176100628928E-4</v>
      </c>
    </row>
    <row r="251" spans="2:8" s="37" customFormat="1" ht="15" x14ac:dyDescent="0.2">
      <c r="B251" s="4" t="s">
        <v>320</v>
      </c>
      <c r="C251" s="49">
        <v>72</v>
      </c>
      <c r="D251" s="49">
        <v>37</v>
      </c>
      <c r="E251" s="54">
        <f t="shared" si="19"/>
        <v>1.6648168701442841E-3</v>
      </c>
      <c r="F251" s="54">
        <f t="shared" si="20"/>
        <v>6.0967571842868444E-4</v>
      </c>
      <c r="G251" s="51">
        <f t="shared" si="21"/>
        <v>-0.4861111111111111</v>
      </c>
      <c r="H251" s="46">
        <f t="shared" si="22"/>
        <v>-8.0928597854236029E-4</v>
      </c>
    </row>
    <row r="252" spans="2:8" s="37" customFormat="1" ht="30" x14ac:dyDescent="0.2">
      <c r="B252" s="4" t="s">
        <v>321</v>
      </c>
      <c r="C252" s="49">
        <v>90</v>
      </c>
      <c r="D252" s="49">
        <v>73</v>
      </c>
      <c r="E252" s="54">
        <f t="shared" si="19"/>
        <v>2.0810210876803553E-3</v>
      </c>
      <c r="F252" s="54">
        <f t="shared" si="20"/>
        <v>1.2028737147376746E-3</v>
      </c>
      <c r="G252" s="51">
        <f t="shared" si="21"/>
        <v>-0.18888888888888888</v>
      </c>
      <c r="H252" s="46">
        <f t="shared" si="22"/>
        <v>-3.9308176100628933E-4</v>
      </c>
    </row>
    <row r="253" spans="2:8" s="37" customFormat="1" ht="15" x14ac:dyDescent="0.2">
      <c r="B253" s="4" t="s">
        <v>322</v>
      </c>
      <c r="C253" s="49">
        <v>194</v>
      </c>
      <c r="D253" s="49">
        <v>431</v>
      </c>
      <c r="E253" s="54">
        <f t="shared" si="19"/>
        <v>4.4857565667776548E-3</v>
      </c>
      <c r="F253" s="54">
        <f t="shared" si="20"/>
        <v>7.1018982335881884E-3</v>
      </c>
      <c r="G253" s="51">
        <f t="shared" si="21"/>
        <v>1.2216494845360826</v>
      </c>
      <c r="H253" s="46">
        <f t="shared" si="22"/>
        <v>5.4800221975582694E-3</v>
      </c>
    </row>
    <row r="254" spans="2:8" s="37" customFormat="1" ht="15" x14ac:dyDescent="0.2">
      <c r="B254" s="4" t="s">
        <v>323</v>
      </c>
      <c r="C254" s="49">
        <v>164</v>
      </c>
      <c r="D254" s="49">
        <v>247</v>
      </c>
      <c r="E254" s="54">
        <f t="shared" si="19"/>
        <v>3.7920828708842029E-3</v>
      </c>
      <c r="F254" s="54">
        <f t="shared" si="20"/>
        <v>4.0699973635644612E-3</v>
      </c>
      <c r="G254" s="51">
        <f t="shared" si="21"/>
        <v>0.50609756097560976</v>
      </c>
      <c r="H254" s="46">
        <f t="shared" si="22"/>
        <v>1.9191638919718833E-3</v>
      </c>
    </row>
    <row r="255" spans="2:8" s="37" customFormat="1" ht="15" x14ac:dyDescent="0.2">
      <c r="B255" s="4" t="s">
        <v>324</v>
      </c>
      <c r="C255" s="49">
        <v>15</v>
      </c>
      <c r="D255" s="49">
        <v>18</v>
      </c>
      <c r="E255" s="54">
        <f t="shared" si="19"/>
        <v>3.4683684794672585E-4</v>
      </c>
      <c r="F255" s="54">
        <f t="shared" si="20"/>
        <v>2.9659899815449512E-4</v>
      </c>
      <c r="G255" s="51">
        <f t="shared" si="21"/>
        <v>0.2</v>
      </c>
      <c r="H255" s="46">
        <f t="shared" si="22"/>
        <v>6.9367369589345173E-5</v>
      </c>
    </row>
    <row r="256" spans="2:8" s="37" customFormat="1" ht="15" x14ac:dyDescent="0.2">
      <c r="B256" s="4" t="s">
        <v>88</v>
      </c>
      <c r="C256" s="49">
        <v>6141</v>
      </c>
      <c r="D256" s="49">
        <v>9953</v>
      </c>
      <c r="E256" s="54">
        <f t="shared" si="19"/>
        <v>0.14199500554938957</v>
      </c>
      <c r="F256" s="54">
        <f t="shared" si="20"/>
        <v>0.16400276825731611</v>
      </c>
      <c r="G256" s="51">
        <f t="shared" si="21"/>
        <v>0.620745806871845</v>
      </c>
      <c r="H256" s="46">
        <f t="shared" si="22"/>
        <v>8.8142804291527932E-2</v>
      </c>
    </row>
    <row r="257" spans="2:8" s="37" customFormat="1" ht="15" x14ac:dyDescent="0.2">
      <c r="B257" s="4" t="s">
        <v>325</v>
      </c>
      <c r="C257" s="49">
        <v>133</v>
      </c>
      <c r="D257" s="49">
        <v>26</v>
      </c>
      <c r="E257" s="54">
        <f t="shared" si="19"/>
        <v>3.0752867184609691E-3</v>
      </c>
      <c r="F257" s="54">
        <f t="shared" si="20"/>
        <v>4.2842077511204849E-4</v>
      </c>
      <c r="G257" s="51">
        <f t="shared" si="21"/>
        <v>-0.80451127819548873</v>
      </c>
      <c r="H257" s="46">
        <f t="shared" si="22"/>
        <v>-2.4741028486866446E-3</v>
      </c>
    </row>
    <row r="258" spans="2:8" s="37" customFormat="1" ht="30" x14ac:dyDescent="0.2">
      <c r="B258" s="4" t="s">
        <v>326</v>
      </c>
      <c r="C258" s="49">
        <v>155</v>
      </c>
      <c r="D258" s="49">
        <v>181</v>
      </c>
      <c r="E258" s="54">
        <f t="shared" si="19"/>
        <v>3.5839807621161671E-3</v>
      </c>
      <c r="F258" s="54">
        <f t="shared" si="20"/>
        <v>2.9824677036646456E-3</v>
      </c>
      <c r="G258" s="51">
        <f t="shared" si="21"/>
        <v>0.16774193548387098</v>
      </c>
      <c r="H258" s="46">
        <f t="shared" si="22"/>
        <v>6.0118386977432486E-4</v>
      </c>
    </row>
    <row r="259" spans="2:8" s="37" customFormat="1" ht="15" x14ac:dyDescent="0.2">
      <c r="B259" s="4" t="s">
        <v>327</v>
      </c>
      <c r="C259" s="49">
        <v>511</v>
      </c>
      <c r="D259" s="49">
        <v>433</v>
      </c>
      <c r="E259" s="54">
        <f t="shared" si="19"/>
        <v>1.1815575286718462E-2</v>
      </c>
      <c r="F259" s="54">
        <f t="shared" si="20"/>
        <v>7.1348536778275771E-3</v>
      </c>
      <c r="G259" s="51">
        <f t="shared" si="21"/>
        <v>-0.15264187866927592</v>
      </c>
      <c r="H259" s="46">
        <f t="shared" si="22"/>
        <v>-1.8035516093229745E-3</v>
      </c>
    </row>
    <row r="260" spans="2:8" s="37" customFormat="1" ht="15" x14ac:dyDescent="0.2">
      <c r="B260" s="4" t="s">
        <v>89</v>
      </c>
      <c r="C260" s="49">
        <v>1</v>
      </c>
      <c r="D260" s="49">
        <v>65</v>
      </c>
      <c r="E260" s="54">
        <f t="shared" si="19"/>
        <v>2.3122456529781724E-5</v>
      </c>
      <c r="F260" s="54">
        <f t="shared" si="20"/>
        <v>1.0710519377801213E-3</v>
      </c>
      <c r="G260" s="51">
        <f t="shared" si="21"/>
        <v>64</v>
      </c>
      <c r="H260" s="46">
        <f t="shared" si="22"/>
        <v>1.4798372179060304E-3</v>
      </c>
    </row>
    <row r="261" spans="2:8" s="37" customFormat="1" ht="45" x14ac:dyDescent="0.2">
      <c r="B261" s="4" t="s">
        <v>328</v>
      </c>
      <c r="C261" s="49">
        <v>9</v>
      </c>
      <c r="D261" s="49">
        <v>21</v>
      </c>
      <c r="E261" s="54">
        <f t="shared" si="19"/>
        <v>2.0810210876803551E-4</v>
      </c>
      <c r="F261" s="54">
        <f t="shared" si="20"/>
        <v>3.4603216451357764E-4</v>
      </c>
      <c r="G261" s="51">
        <f t="shared" si="21"/>
        <v>1.3333333333333333</v>
      </c>
      <c r="H261" s="46">
        <f t="shared" si="22"/>
        <v>2.7746947835738064E-4</v>
      </c>
    </row>
    <row r="262" spans="2:8" s="37" customFormat="1" ht="30" x14ac:dyDescent="0.2">
      <c r="B262" s="4" t="s">
        <v>90</v>
      </c>
      <c r="C262" s="49">
        <v>72</v>
      </c>
      <c r="D262" s="49">
        <v>148</v>
      </c>
      <c r="E262" s="54">
        <f t="shared" si="19"/>
        <v>1.6648168701442841E-3</v>
      </c>
      <c r="F262" s="54">
        <f t="shared" si="20"/>
        <v>2.4387028737147378E-3</v>
      </c>
      <c r="G262" s="51">
        <f t="shared" si="21"/>
        <v>1.0555555555555556</v>
      </c>
      <c r="H262" s="46">
        <f t="shared" si="22"/>
        <v>1.757306696263411E-3</v>
      </c>
    </row>
    <row r="263" spans="2:8" s="37" customFormat="1" ht="30" x14ac:dyDescent="0.2">
      <c r="B263" s="4" t="s">
        <v>329</v>
      </c>
      <c r="C263" s="49">
        <v>19</v>
      </c>
      <c r="D263" s="49">
        <v>27</v>
      </c>
      <c r="E263" s="54">
        <f t="shared" si="19"/>
        <v>4.3932667406585275E-4</v>
      </c>
      <c r="F263" s="54">
        <f t="shared" si="20"/>
        <v>4.448984972317427E-4</v>
      </c>
      <c r="G263" s="51">
        <f t="shared" si="21"/>
        <v>0.42105263157894735</v>
      </c>
      <c r="H263" s="46">
        <f t="shared" si="22"/>
        <v>1.8497965223825377E-4</v>
      </c>
    </row>
    <row r="264" spans="2:8" s="37" customFormat="1" ht="30" x14ac:dyDescent="0.2">
      <c r="B264" s="4" t="s">
        <v>330</v>
      </c>
      <c r="C264" s="49">
        <v>12</v>
      </c>
      <c r="D264" s="49">
        <v>5</v>
      </c>
      <c r="E264" s="54">
        <f t="shared" si="19"/>
        <v>2.7746947835738069E-4</v>
      </c>
      <c r="F264" s="54">
        <f t="shared" si="20"/>
        <v>8.2388610598470871E-5</v>
      </c>
      <c r="G264" s="51">
        <f t="shared" si="21"/>
        <v>-0.58333333333333337</v>
      </c>
      <c r="H264" s="46">
        <f t="shared" si="22"/>
        <v>-1.6185719570847208E-4</v>
      </c>
    </row>
    <row r="265" spans="2:8" s="37" customFormat="1" ht="15" x14ac:dyDescent="0.2">
      <c r="B265" s="4" t="s">
        <v>331</v>
      </c>
      <c r="C265" s="49">
        <v>11</v>
      </c>
      <c r="D265" s="49">
        <v>17</v>
      </c>
      <c r="E265" s="54">
        <f t="shared" si="19"/>
        <v>2.5434702182759896E-4</v>
      </c>
      <c r="F265" s="54">
        <f t="shared" si="20"/>
        <v>2.8012127603480096E-4</v>
      </c>
      <c r="G265" s="51">
        <f t="shared" si="21"/>
        <v>0.54545454545454541</v>
      </c>
      <c r="H265" s="46">
        <f t="shared" si="22"/>
        <v>1.3873473917869032E-4</v>
      </c>
    </row>
    <row r="266" spans="2:8" s="37" customFormat="1" ht="15" x14ac:dyDescent="0.2">
      <c r="B266" s="4" t="s">
        <v>332</v>
      </c>
      <c r="C266" s="49">
        <v>111</v>
      </c>
      <c r="D266" s="49">
        <v>105</v>
      </c>
      <c r="E266" s="54">
        <f t="shared" si="19"/>
        <v>2.5665926748057715E-3</v>
      </c>
      <c r="F266" s="54">
        <f t="shared" si="20"/>
        <v>1.7301608225678883E-3</v>
      </c>
      <c r="G266" s="51">
        <f t="shared" si="21"/>
        <v>-5.4054054054054057E-2</v>
      </c>
      <c r="H266" s="46">
        <f t="shared" si="22"/>
        <v>-1.3873473917869035E-4</v>
      </c>
    </row>
    <row r="267" spans="2:8" s="37" customFormat="1" ht="30" x14ac:dyDescent="0.2">
      <c r="B267" s="4" t="s">
        <v>333</v>
      </c>
      <c r="C267" s="49">
        <v>11</v>
      </c>
      <c r="D267" s="49">
        <v>8</v>
      </c>
      <c r="E267" s="54">
        <f t="shared" si="19"/>
        <v>2.5434702182759896E-4</v>
      </c>
      <c r="F267" s="54">
        <f t="shared" si="20"/>
        <v>1.318217769575534E-4</v>
      </c>
      <c r="G267" s="51">
        <f t="shared" si="21"/>
        <v>-0.27272727272727271</v>
      </c>
      <c r="H267" s="46">
        <f t="shared" si="22"/>
        <v>-6.936736958934516E-5</v>
      </c>
    </row>
    <row r="268" spans="2:8" s="37" customFormat="1" ht="30" x14ac:dyDescent="0.2">
      <c r="B268" s="4" t="s">
        <v>334</v>
      </c>
      <c r="C268" s="49">
        <v>341</v>
      </c>
      <c r="D268" s="49">
        <v>443</v>
      </c>
      <c r="E268" s="54">
        <f t="shared" si="19"/>
        <v>7.8847576766555676E-3</v>
      </c>
      <c r="F268" s="54">
        <f t="shared" si="20"/>
        <v>7.2996308990245186E-3</v>
      </c>
      <c r="G268" s="51">
        <f t="shared" si="21"/>
        <v>0.29912023460410558</v>
      </c>
      <c r="H268" s="46">
        <f t="shared" si="22"/>
        <v>2.3584905660377358E-3</v>
      </c>
    </row>
    <row r="269" spans="2:8" s="37" customFormat="1" ht="30" x14ac:dyDescent="0.2">
      <c r="B269" s="4" t="s">
        <v>335</v>
      </c>
      <c r="C269" s="49">
        <v>1</v>
      </c>
      <c r="D269" s="49">
        <v>0</v>
      </c>
      <c r="E269" s="54">
        <f t="shared" si="19"/>
        <v>2.3122456529781724E-5</v>
      </c>
      <c r="F269" s="54" t="str">
        <f t="shared" si="20"/>
        <v/>
      </c>
      <c r="G269" s="51" t="str">
        <f t="shared" si="21"/>
        <v>0</v>
      </c>
      <c r="H269" s="46">
        <f t="shared" si="22"/>
        <v>0</v>
      </c>
    </row>
    <row r="270" spans="2:8" s="37" customFormat="1" ht="30" x14ac:dyDescent="0.2">
      <c r="B270" s="4" t="s">
        <v>336</v>
      </c>
      <c r="C270" s="49">
        <v>33</v>
      </c>
      <c r="D270" s="49">
        <v>315</v>
      </c>
      <c r="E270" s="54">
        <f t="shared" si="19"/>
        <v>7.6304106548279692E-4</v>
      </c>
      <c r="F270" s="54">
        <f t="shared" si="20"/>
        <v>5.1904824677036646E-3</v>
      </c>
      <c r="G270" s="51">
        <f t="shared" si="21"/>
        <v>8.545454545454545</v>
      </c>
      <c r="H270" s="46">
        <f t="shared" si="22"/>
        <v>6.520532741398446E-3</v>
      </c>
    </row>
    <row r="271" spans="2:8" s="37" customFormat="1" ht="15" x14ac:dyDescent="0.2">
      <c r="B271" s="4" t="s">
        <v>93</v>
      </c>
      <c r="C271" s="49">
        <v>3</v>
      </c>
      <c r="D271" s="49">
        <v>10</v>
      </c>
      <c r="E271" s="54">
        <f t="shared" si="19"/>
        <v>6.9367369589345173E-5</v>
      </c>
      <c r="F271" s="54">
        <f t="shared" si="20"/>
        <v>1.6477722119694174E-4</v>
      </c>
      <c r="G271" s="51">
        <f t="shared" si="21"/>
        <v>2.3333333333333335</v>
      </c>
      <c r="H271" s="46">
        <f t="shared" si="22"/>
        <v>1.6185719570847208E-4</v>
      </c>
    </row>
    <row r="272" spans="2:8" s="37" customFormat="1" ht="45" x14ac:dyDescent="0.2">
      <c r="B272" s="4" t="s">
        <v>337</v>
      </c>
      <c r="C272" s="49">
        <v>20</v>
      </c>
      <c r="D272" s="49">
        <v>49</v>
      </c>
      <c r="E272" s="54">
        <f t="shared" si="19"/>
        <v>4.6244913059563449E-4</v>
      </c>
      <c r="F272" s="54">
        <f t="shared" si="20"/>
        <v>8.0740838386501445E-4</v>
      </c>
      <c r="G272" s="51">
        <f t="shared" si="21"/>
        <v>1.45</v>
      </c>
      <c r="H272" s="46">
        <f t="shared" si="22"/>
        <v>6.7055123936366997E-4</v>
      </c>
    </row>
    <row r="273" spans="2:8" s="37" customFormat="1" ht="30" x14ac:dyDescent="0.2">
      <c r="B273" s="4" t="s">
        <v>91</v>
      </c>
      <c r="C273" s="49">
        <v>121</v>
      </c>
      <c r="D273" s="49">
        <v>187</v>
      </c>
      <c r="E273" s="54">
        <f t="shared" si="19"/>
        <v>2.7978172401035887E-3</v>
      </c>
      <c r="F273" s="54">
        <f t="shared" si="20"/>
        <v>3.0813340363828106E-3</v>
      </c>
      <c r="G273" s="51">
        <f t="shared" si="21"/>
        <v>0.54545454545454541</v>
      </c>
      <c r="H273" s="46">
        <f t="shared" si="22"/>
        <v>1.5260821309655936E-3</v>
      </c>
    </row>
    <row r="274" spans="2:8" s="37" customFormat="1" ht="30" x14ac:dyDescent="0.2">
      <c r="B274" s="4" t="s">
        <v>338</v>
      </c>
      <c r="C274" s="49">
        <v>18</v>
      </c>
      <c r="D274" s="49">
        <v>14</v>
      </c>
      <c r="E274" s="54">
        <f t="shared" si="19"/>
        <v>4.1620421753607101E-4</v>
      </c>
      <c r="F274" s="54">
        <f t="shared" si="20"/>
        <v>2.3068810967571843E-4</v>
      </c>
      <c r="G274" s="51">
        <f t="shared" si="21"/>
        <v>-0.22222222222222221</v>
      </c>
      <c r="H274" s="46">
        <f t="shared" si="22"/>
        <v>-9.2489826119126884E-5</v>
      </c>
    </row>
    <row r="275" spans="2:8" s="37" customFormat="1" ht="30" x14ac:dyDescent="0.2">
      <c r="B275" s="4" t="s">
        <v>339</v>
      </c>
      <c r="C275" s="49">
        <v>1</v>
      </c>
      <c r="D275" s="49">
        <v>1</v>
      </c>
      <c r="E275" s="54">
        <f t="shared" si="19"/>
        <v>2.3122456529781724E-5</v>
      </c>
      <c r="F275" s="54">
        <f t="shared" si="20"/>
        <v>1.6477722119694175E-5</v>
      </c>
      <c r="G275" s="51">
        <f t="shared" si="21"/>
        <v>0</v>
      </c>
      <c r="H275" s="46">
        <f t="shared" si="22"/>
        <v>0</v>
      </c>
    </row>
    <row r="276" spans="2:8" s="37" customFormat="1" ht="15" x14ac:dyDescent="0.2">
      <c r="B276" s="4" t="s">
        <v>92</v>
      </c>
      <c r="C276" s="49">
        <v>41</v>
      </c>
      <c r="D276" s="49">
        <v>51</v>
      </c>
      <c r="E276" s="54">
        <f t="shared" si="19"/>
        <v>9.4802071772105072E-4</v>
      </c>
      <c r="F276" s="54">
        <f t="shared" si="20"/>
        <v>8.4036382810440287E-4</v>
      </c>
      <c r="G276" s="51">
        <f t="shared" si="21"/>
        <v>0.24390243902439024</v>
      </c>
      <c r="H276" s="46">
        <f t="shared" si="22"/>
        <v>2.3122456529781724E-4</v>
      </c>
    </row>
    <row r="277" spans="2:8" s="37" customFormat="1" ht="15" x14ac:dyDescent="0.2">
      <c r="B277" s="4" t="s">
        <v>340</v>
      </c>
      <c r="C277" s="49">
        <v>52</v>
      </c>
      <c r="D277" s="49">
        <v>3</v>
      </c>
      <c r="E277" s="54">
        <f t="shared" si="19"/>
        <v>1.2023677395486497E-3</v>
      </c>
      <c r="F277" s="54">
        <f t="shared" si="20"/>
        <v>4.9433166359082521E-5</v>
      </c>
      <c r="G277" s="51">
        <f t="shared" si="21"/>
        <v>-0.94230769230769229</v>
      </c>
      <c r="H277" s="46">
        <f t="shared" si="22"/>
        <v>-1.1330003699593046E-3</v>
      </c>
    </row>
    <row r="278" spans="2:8" s="37" customFormat="1" ht="30" x14ac:dyDescent="0.2">
      <c r="B278" s="4" t="s">
        <v>341</v>
      </c>
      <c r="C278" s="49">
        <v>3</v>
      </c>
      <c r="D278" s="49">
        <v>5</v>
      </c>
      <c r="E278" s="54">
        <f t="shared" si="19"/>
        <v>6.9367369589345173E-5</v>
      </c>
      <c r="F278" s="54">
        <f t="shared" si="20"/>
        <v>8.2388610598470871E-5</v>
      </c>
      <c r="G278" s="51">
        <f t="shared" si="21"/>
        <v>0.66666666666666663</v>
      </c>
      <c r="H278" s="46">
        <f t="shared" si="22"/>
        <v>4.6244913059563449E-5</v>
      </c>
    </row>
    <row r="279" spans="2:8" s="37" customFormat="1" ht="15" x14ac:dyDescent="0.2">
      <c r="B279" s="4" t="s">
        <v>342</v>
      </c>
      <c r="C279" s="49">
        <v>4</v>
      </c>
      <c r="D279" s="49">
        <v>1</v>
      </c>
      <c r="E279" s="54">
        <f t="shared" si="19"/>
        <v>9.2489826119126898E-5</v>
      </c>
      <c r="F279" s="54">
        <f t="shared" si="20"/>
        <v>1.6477722119694175E-5</v>
      </c>
      <c r="G279" s="51">
        <f t="shared" si="21"/>
        <v>-0.75</v>
      </c>
      <c r="H279" s="46">
        <f t="shared" si="22"/>
        <v>-6.9367369589345173E-5</v>
      </c>
    </row>
    <row r="280" spans="2:8" s="37" customFormat="1" ht="30" x14ac:dyDescent="0.2">
      <c r="B280" s="4" t="s">
        <v>343</v>
      </c>
      <c r="C280" s="49">
        <v>10</v>
      </c>
      <c r="D280" s="49">
        <v>8</v>
      </c>
      <c r="E280" s="54">
        <f t="shared" si="19"/>
        <v>2.3122456529781724E-4</v>
      </c>
      <c r="F280" s="54">
        <f t="shared" si="20"/>
        <v>1.318217769575534E-4</v>
      </c>
      <c r="G280" s="51">
        <f t="shared" si="21"/>
        <v>-0.2</v>
      </c>
      <c r="H280" s="46">
        <f t="shared" si="22"/>
        <v>-4.6244913059563449E-5</v>
      </c>
    </row>
    <row r="281" spans="2:8" s="37" customFormat="1" ht="30" x14ac:dyDescent="0.2">
      <c r="B281" s="4" t="s">
        <v>344</v>
      </c>
      <c r="C281" s="49">
        <v>34</v>
      </c>
      <c r="D281" s="49">
        <v>46</v>
      </c>
      <c r="E281" s="54">
        <f t="shared" ref="E281:E288" si="23">+IF(C281=0,"",C281/C$151)</f>
        <v>7.8616352201257866E-4</v>
      </c>
      <c r="F281" s="54">
        <f t="shared" ref="F281:F288" si="24">+IF(D281=0,"",D281/D$151)</f>
        <v>7.5797521750593203E-4</v>
      </c>
      <c r="G281" s="51">
        <f t="shared" ref="G281:G288" si="25">+IF(OR(AND(D281=0),(C281=0)),"0",((D281-C281)/C281))</f>
        <v>0.35294117647058826</v>
      </c>
      <c r="H281" s="46">
        <f t="shared" ref="H281:H288" si="26">+IF(OR(AND(E281=""),(G281="")),"",E281*G281)</f>
        <v>2.7746947835738075E-4</v>
      </c>
    </row>
    <row r="282" spans="2:8" s="37" customFormat="1" ht="30" x14ac:dyDescent="0.2">
      <c r="B282" s="4" t="s">
        <v>345</v>
      </c>
      <c r="C282" s="49">
        <v>73</v>
      </c>
      <c r="D282" s="49">
        <v>58</v>
      </c>
      <c r="E282" s="54">
        <f t="shared" si="23"/>
        <v>1.6879393266740659E-3</v>
      </c>
      <c r="F282" s="54">
        <f t="shared" si="24"/>
        <v>9.5570788294226203E-4</v>
      </c>
      <c r="G282" s="51">
        <f t="shared" si="25"/>
        <v>-0.20547945205479451</v>
      </c>
      <c r="H282" s="46">
        <f t="shared" si="26"/>
        <v>-3.4683684794672585E-4</v>
      </c>
    </row>
    <row r="283" spans="2:8" s="37" customFormat="1" ht="30" x14ac:dyDescent="0.2">
      <c r="B283" s="4" t="s">
        <v>346</v>
      </c>
      <c r="C283" s="49">
        <v>112</v>
      </c>
      <c r="D283" s="49">
        <v>13</v>
      </c>
      <c r="E283" s="54">
        <f t="shared" si="23"/>
        <v>2.5897151313355529E-3</v>
      </c>
      <c r="F283" s="54">
        <f t="shared" si="24"/>
        <v>2.1421038755602424E-4</v>
      </c>
      <c r="G283" s="51">
        <f t="shared" si="25"/>
        <v>-0.8839285714285714</v>
      </c>
      <c r="H283" s="46">
        <f t="shared" si="26"/>
        <v>-2.2891231964483907E-3</v>
      </c>
    </row>
    <row r="284" spans="2:8" s="37" customFormat="1" ht="30" x14ac:dyDescent="0.2">
      <c r="B284" s="4" t="s">
        <v>347</v>
      </c>
      <c r="C284" s="49">
        <v>4</v>
      </c>
      <c r="D284" s="49">
        <v>2</v>
      </c>
      <c r="E284" s="54">
        <f t="shared" si="23"/>
        <v>9.2489826119126898E-5</v>
      </c>
      <c r="F284" s="54">
        <f t="shared" si="24"/>
        <v>3.295544423938835E-5</v>
      </c>
      <c r="G284" s="51">
        <f t="shared" si="25"/>
        <v>-0.5</v>
      </c>
      <c r="H284" s="46">
        <f t="shared" si="26"/>
        <v>-4.6244913059563449E-5</v>
      </c>
    </row>
    <row r="285" spans="2:8" s="37" customFormat="1" ht="30" x14ac:dyDescent="0.2">
      <c r="B285" s="4" t="s">
        <v>94</v>
      </c>
      <c r="C285" s="49">
        <v>5</v>
      </c>
      <c r="D285" s="49">
        <v>5</v>
      </c>
      <c r="E285" s="54">
        <f t="shared" si="23"/>
        <v>1.1561228264890862E-4</v>
      </c>
      <c r="F285" s="54">
        <f t="shared" si="24"/>
        <v>8.2388610598470871E-5</v>
      </c>
      <c r="G285" s="51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49">
        <v>46</v>
      </c>
      <c r="D286" s="49">
        <v>46</v>
      </c>
      <c r="E286" s="54">
        <f t="shared" si="23"/>
        <v>1.0636330003699593E-3</v>
      </c>
      <c r="F286" s="54">
        <f t="shared" si="24"/>
        <v>7.5797521750593203E-4</v>
      </c>
      <c r="G286" s="51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49">
        <v>4</v>
      </c>
      <c r="D287" s="49">
        <v>0</v>
      </c>
      <c r="E287" s="54">
        <f t="shared" si="23"/>
        <v>9.2489826119126898E-5</v>
      </c>
      <c r="F287" s="54" t="str">
        <f t="shared" si="24"/>
        <v/>
      </c>
      <c r="G287" s="51" t="str">
        <f t="shared" si="25"/>
        <v>0</v>
      </c>
      <c r="H287" s="46">
        <f t="shared" si="26"/>
        <v>0</v>
      </c>
    </row>
    <row r="288" spans="2:8" s="37" customFormat="1" ht="30" x14ac:dyDescent="0.2">
      <c r="B288" s="4" t="s">
        <v>350</v>
      </c>
      <c r="C288" s="49">
        <v>9</v>
      </c>
      <c r="D288" s="49">
        <v>11</v>
      </c>
      <c r="E288" s="54">
        <f t="shared" si="23"/>
        <v>2.0810210876803551E-4</v>
      </c>
      <c r="F288" s="54">
        <f t="shared" si="24"/>
        <v>1.812549433166359E-4</v>
      </c>
      <c r="G288" s="51">
        <f t="shared" si="25"/>
        <v>0.22222222222222221</v>
      </c>
      <c r="H288" s="46">
        <f t="shared" si="26"/>
        <v>4.6244913059563442E-5</v>
      </c>
    </row>
    <row r="289" spans="2:9" s="37" customFormat="1" ht="15" x14ac:dyDescent="0.2">
      <c r="B289" s="10"/>
      <c r="C289" s="56"/>
      <c r="D289" s="56"/>
      <c r="E289" s="57"/>
      <c r="F289" s="57"/>
      <c r="G289" s="58"/>
      <c r="H289" s="59"/>
    </row>
    <row r="290" spans="2:9" s="37" customFormat="1" ht="15" x14ac:dyDescent="0.2">
      <c r="B290" s="10"/>
      <c r="C290" s="56"/>
      <c r="D290" s="56"/>
      <c r="E290" s="57"/>
      <c r="F290" s="57"/>
      <c r="G290" s="58"/>
      <c r="H290" s="59"/>
    </row>
    <row r="291" spans="2:9" s="2" customFormat="1" ht="15" x14ac:dyDescent="0.2">
      <c r="B291" s="52"/>
      <c r="C291" s="53"/>
      <c r="D291" s="53"/>
      <c r="E291" s="53"/>
      <c r="F291" s="53"/>
      <c r="I291" s="37"/>
    </row>
    <row r="292" spans="2:9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9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9" s="37" customFormat="1" x14ac:dyDescent="0.2">
      <c r="B294" s="39" t="s">
        <v>490</v>
      </c>
      <c r="C294" s="40">
        <f>SUM(C295:C499)</f>
        <v>123626</v>
      </c>
      <c r="D294" s="41">
        <f>SUM(D295:D499)</f>
        <v>132931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7.5267338585734395E-2</v>
      </c>
      <c r="H294" s="42">
        <f>+IF(OR(AND(E294=""),(G294="")),"",E294*G294)</f>
        <v>7.5267338585734395E-2</v>
      </c>
    </row>
    <row r="295" spans="2:9" s="37" customFormat="1" ht="15" x14ac:dyDescent="0.2">
      <c r="B295" s="3" t="s">
        <v>100</v>
      </c>
      <c r="C295" s="49">
        <v>3514</v>
      </c>
      <c r="D295" s="49">
        <v>3267</v>
      </c>
      <c r="E295" s="54">
        <f>+IF(C295=0,"",C295/C$294)</f>
        <v>2.8424441460534192E-2</v>
      </c>
      <c r="F295" s="54">
        <f>+IF(D295=0,"",D295/D$294)</f>
        <v>2.4576660071766555E-2</v>
      </c>
      <c r="G295" s="51">
        <f>+IF(OR(AND(D295=0),(C295=0)),"0",((D295-C295)/C295))</f>
        <v>-7.0290267501422879E-2</v>
      </c>
      <c r="H295" s="46">
        <f>+IF(OR(AND(E295=""),(G295="")),"",E295*G295)</f>
        <v>-1.9979615938394836E-3</v>
      </c>
    </row>
    <row r="296" spans="2:9" s="37" customFormat="1" ht="15" x14ac:dyDescent="0.2">
      <c r="B296" s="3" t="s">
        <v>113</v>
      </c>
      <c r="C296" s="49">
        <v>2274</v>
      </c>
      <c r="D296" s="49">
        <v>3159</v>
      </c>
      <c r="E296" s="54">
        <f t="shared" ref="E296:E359" si="27">+IF(C296=0,"",C296/C$294)</f>
        <v>1.8394188924659861E-2</v>
      </c>
      <c r="F296" s="54">
        <f t="shared" ref="F296:F359" si="28">+IF(D296=0,"",D296/D$294)</f>
        <v>2.3764208499146174E-2</v>
      </c>
      <c r="G296" s="51">
        <f t="shared" ref="G296:G359" si="29">+IF(OR(AND(D296=0),(C296=0)),"0",((D296-C296)/C296))</f>
        <v>0.3891820580474934</v>
      </c>
      <c r="H296" s="46">
        <f t="shared" ref="H296:H359" si="30">+IF(OR(AND(E296=""),(G296="")),"",E296*G296)</f>
        <v>7.1586883018135341E-3</v>
      </c>
    </row>
    <row r="297" spans="2:9" s="37" customFormat="1" ht="15" x14ac:dyDescent="0.2">
      <c r="B297" s="3" t="s">
        <v>104</v>
      </c>
      <c r="C297" s="49">
        <v>972</v>
      </c>
      <c r="D297" s="49">
        <v>901</v>
      </c>
      <c r="E297" s="54">
        <f t="shared" si="27"/>
        <v>7.8624237619918137E-3</v>
      </c>
      <c r="F297" s="54">
        <f t="shared" si="28"/>
        <v>6.7779524715830021E-3</v>
      </c>
      <c r="G297" s="51">
        <f t="shared" si="29"/>
        <v>-7.3045267489711935E-2</v>
      </c>
      <c r="H297" s="46">
        <f t="shared" si="30"/>
        <v>-5.7431284681215924E-4</v>
      </c>
    </row>
    <row r="298" spans="2:9" s="37" customFormat="1" ht="15" x14ac:dyDescent="0.2">
      <c r="B298" s="3" t="s">
        <v>95</v>
      </c>
      <c r="C298" s="49">
        <v>7585</v>
      </c>
      <c r="D298" s="49">
        <v>4182</v>
      </c>
      <c r="E298" s="54">
        <f t="shared" si="27"/>
        <v>6.1354407648876452E-2</v>
      </c>
      <c r="F298" s="54">
        <f t="shared" si="28"/>
        <v>3.1459930339800345E-2</v>
      </c>
      <c r="G298" s="51">
        <f t="shared" si="29"/>
        <v>-0.44864864864864867</v>
      </c>
      <c r="H298" s="46">
        <f t="shared" si="30"/>
        <v>-2.7526572080306733E-2</v>
      </c>
    </row>
    <row r="299" spans="2:9" s="37" customFormat="1" ht="15" x14ac:dyDescent="0.2">
      <c r="B299" s="3" t="s">
        <v>112</v>
      </c>
      <c r="C299" s="49">
        <v>3</v>
      </c>
      <c r="D299" s="49">
        <v>5</v>
      </c>
      <c r="E299" s="54">
        <f t="shared" si="27"/>
        <v>2.4266740006147574E-5</v>
      </c>
      <c r="F299" s="54">
        <f t="shared" si="28"/>
        <v>3.7613498732425089E-5</v>
      </c>
      <c r="G299" s="51">
        <f t="shared" si="29"/>
        <v>0.66666666666666663</v>
      </c>
      <c r="H299" s="46">
        <f t="shared" si="30"/>
        <v>1.6177826670765049E-5</v>
      </c>
    </row>
    <row r="300" spans="2:9" s="37" customFormat="1" ht="15" x14ac:dyDescent="0.2">
      <c r="B300" s="3" t="s">
        <v>111</v>
      </c>
      <c r="C300" s="49">
        <v>38</v>
      </c>
      <c r="D300" s="49">
        <v>24</v>
      </c>
      <c r="E300" s="54">
        <f t="shared" si="27"/>
        <v>3.0737870674453597E-4</v>
      </c>
      <c r="F300" s="54">
        <f t="shared" si="28"/>
        <v>1.8054479391564043E-4</v>
      </c>
      <c r="G300" s="51">
        <f t="shared" si="29"/>
        <v>-0.36842105263157893</v>
      </c>
      <c r="H300" s="46">
        <f t="shared" si="30"/>
        <v>-1.1324478669535535E-4</v>
      </c>
    </row>
    <row r="301" spans="2:9" s="37" customFormat="1" ht="15" x14ac:dyDescent="0.2">
      <c r="B301" s="3" t="s">
        <v>105</v>
      </c>
      <c r="C301" s="49">
        <v>5796</v>
      </c>
      <c r="D301" s="49">
        <v>7476</v>
      </c>
      <c r="E301" s="54">
        <f t="shared" si="27"/>
        <v>4.6883341691877113E-2</v>
      </c>
      <c r="F301" s="54">
        <f t="shared" si="28"/>
        <v>5.6239703304722E-2</v>
      </c>
      <c r="G301" s="51">
        <f t="shared" si="29"/>
        <v>0.28985507246376813</v>
      </c>
      <c r="H301" s="46">
        <f t="shared" si="30"/>
        <v>1.3589374403442642E-2</v>
      </c>
    </row>
    <row r="302" spans="2:9" s="37" customFormat="1" ht="15" x14ac:dyDescent="0.2">
      <c r="B302" s="3" t="s">
        <v>109</v>
      </c>
      <c r="C302" s="49">
        <v>299</v>
      </c>
      <c r="D302" s="49">
        <v>396</v>
      </c>
      <c r="E302" s="54">
        <f t="shared" si="27"/>
        <v>2.4185850872793747E-3</v>
      </c>
      <c r="F302" s="54">
        <f t="shared" si="28"/>
        <v>2.9789890996080675E-3</v>
      </c>
      <c r="G302" s="51">
        <f t="shared" si="29"/>
        <v>0.32441471571906355</v>
      </c>
      <c r="H302" s="46">
        <f t="shared" si="30"/>
        <v>7.846245935321048E-4</v>
      </c>
    </row>
    <row r="303" spans="2:9" s="37" customFormat="1" ht="30" x14ac:dyDescent="0.2">
      <c r="B303" s="3" t="s">
        <v>108</v>
      </c>
      <c r="C303" s="49">
        <v>576</v>
      </c>
      <c r="D303" s="49">
        <v>593</v>
      </c>
      <c r="E303" s="54">
        <f t="shared" si="27"/>
        <v>4.6592140811803342E-3</v>
      </c>
      <c r="F303" s="54">
        <f t="shared" si="28"/>
        <v>4.460960949665616E-3</v>
      </c>
      <c r="G303" s="51">
        <f t="shared" si="29"/>
        <v>2.9513888888888888E-2</v>
      </c>
      <c r="H303" s="46">
        <f t="shared" si="30"/>
        <v>1.3751152670150291E-4</v>
      </c>
    </row>
    <row r="304" spans="2:9" s="37" customFormat="1" ht="15" x14ac:dyDescent="0.2">
      <c r="B304" s="3" t="s">
        <v>107</v>
      </c>
      <c r="C304" s="49">
        <v>436</v>
      </c>
      <c r="D304" s="49">
        <v>2046</v>
      </c>
      <c r="E304" s="54">
        <f t="shared" si="27"/>
        <v>3.5267662142267806E-3</v>
      </c>
      <c r="F304" s="54">
        <f t="shared" si="28"/>
        <v>1.5391443681308348E-2</v>
      </c>
      <c r="G304" s="51">
        <f t="shared" si="29"/>
        <v>3.6926605504587156</v>
      </c>
      <c r="H304" s="46">
        <f t="shared" si="30"/>
        <v>1.3023150469965864E-2</v>
      </c>
    </row>
    <row r="305" spans="2:8" s="37" customFormat="1" ht="15" x14ac:dyDescent="0.2">
      <c r="B305" s="3" t="s">
        <v>351</v>
      </c>
      <c r="C305" s="49">
        <v>277</v>
      </c>
      <c r="D305" s="49">
        <v>226</v>
      </c>
      <c r="E305" s="54">
        <f t="shared" si="27"/>
        <v>2.2406289939009595E-3</v>
      </c>
      <c r="F305" s="54">
        <f t="shared" si="28"/>
        <v>1.7001301427056143E-3</v>
      </c>
      <c r="G305" s="51">
        <f t="shared" si="29"/>
        <v>-0.18411552346570398</v>
      </c>
      <c r="H305" s="46">
        <f t="shared" si="30"/>
        <v>-4.125345801045088E-4</v>
      </c>
    </row>
    <row r="306" spans="2:8" s="37" customFormat="1" ht="15" x14ac:dyDescent="0.2">
      <c r="B306" s="3" t="s">
        <v>530</v>
      </c>
      <c r="C306" s="49">
        <v>1</v>
      </c>
      <c r="D306" s="49">
        <v>1</v>
      </c>
      <c r="E306" s="54">
        <f t="shared" si="27"/>
        <v>8.0889133353825247E-6</v>
      </c>
      <c r="F306" s="54">
        <f t="shared" si="28"/>
        <v>7.5226997464850184E-6</v>
      </c>
      <c r="G306" s="51">
        <f t="shared" si="29"/>
        <v>0</v>
      </c>
      <c r="H306" s="46">
        <f t="shared" si="30"/>
        <v>0</v>
      </c>
    </row>
    <row r="307" spans="2:8" s="37" customFormat="1" ht="15" x14ac:dyDescent="0.2">
      <c r="B307" s="3" t="s">
        <v>110</v>
      </c>
      <c r="C307" s="49">
        <v>5458</v>
      </c>
      <c r="D307" s="49">
        <v>4765</v>
      </c>
      <c r="E307" s="54">
        <f t="shared" si="27"/>
        <v>4.4149288984517823E-2</v>
      </c>
      <c r="F307" s="54">
        <f t="shared" si="28"/>
        <v>3.584566429200111E-2</v>
      </c>
      <c r="G307" s="51">
        <f t="shared" si="29"/>
        <v>-0.12696958592891169</v>
      </c>
      <c r="H307" s="46">
        <f t="shared" si="30"/>
        <v>-5.6056169414200902E-3</v>
      </c>
    </row>
    <row r="308" spans="2:8" s="37" customFormat="1" ht="15" x14ac:dyDescent="0.2">
      <c r="B308" s="3" t="s">
        <v>99</v>
      </c>
      <c r="C308" s="49">
        <v>711</v>
      </c>
      <c r="D308" s="49">
        <v>1264</v>
      </c>
      <c r="E308" s="54">
        <f t="shared" si="27"/>
        <v>5.7512173814569748E-3</v>
      </c>
      <c r="F308" s="54">
        <f t="shared" si="28"/>
        <v>9.5086924795570633E-3</v>
      </c>
      <c r="G308" s="51">
        <f t="shared" si="29"/>
        <v>0.77777777777777779</v>
      </c>
      <c r="H308" s="46">
        <f t="shared" si="30"/>
        <v>4.4731690744665362E-3</v>
      </c>
    </row>
    <row r="309" spans="2:8" s="37" customFormat="1" ht="15" x14ac:dyDescent="0.2">
      <c r="B309" s="3" t="s">
        <v>96</v>
      </c>
      <c r="C309" s="49">
        <v>10</v>
      </c>
      <c r="D309" s="49">
        <v>15</v>
      </c>
      <c r="E309" s="54">
        <f t="shared" si="27"/>
        <v>8.0889133353825247E-5</v>
      </c>
      <c r="F309" s="54">
        <f t="shared" si="28"/>
        <v>1.1284049619727528E-4</v>
      </c>
      <c r="G309" s="51">
        <f t="shared" si="29"/>
        <v>0.5</v>
      </c>
      <c r="H309" s="46">
        <f t="shared" si="30"/>
        <v>4.0444566676912623E-5</v>
      </c>
    </row>
    <row r="310" spans="2:8" s="37" customFormat="1" ht="15" x14ac:dyDescent="0.2">
      <c r="B310" s="3" t="s">
        <v>106</v>
      </c>
      <c r="C310" s="49">
        <v>1994</v>
      </c>
      <c r="D310" s="49">
        <v>2447</v>
      </c>
      <c r="E310" s="54">
        <f t="shared" si="27"/>
        <v>1.6129293190752753E-2</v>
      </c>
      <c r="F310" s="54">
        <f t="shared" si="28"/>
        <v>1.840804627964884E-2</v>
      </c>
      <c r="G310" s="51">
        <f t="shared" si="29"/>
        <v>0.22718154463390169</v>
      </c>
      <c r="H310" s="46">
        <f t="shared" si="30"/>
        <v>3.6642777409282832E-3</v>
      </c>
    </row>
    <row r="311" spans="2:8" s="37" customFormat="1" ht="15" x14ac:dyDescent="0.2">
      <c r="B311" s="3" t="s">
        <v>102</v>
      </c>
      <c r="C311" s="49">
        <v>801</v>
      </c>
      <c r="D311" s="49">
        <v>1120</v>
      </c>
      <c r="E311" s="54">
        <f t="shared" si="27"/>
        <v>6.4792195816414022E-3</v>
      </c>
      <c r="F311" s="54">
        <f t="shared" si="28"/>
        <v>8.4254237160632205E-3</v>
      </c>
      <c r="G311" s="51">
        <f t="shared" si="29"/>
        <v>0.39825218476903868</v>
      </c>
      <c r="H311" s="46">
        <f t="shared" si="30"/>
        <v>2.580363353987025E-3</v>
      </c>
    </row>
    <row r="312" spans="2:8" s="37" customFormat="1" ht="15" x14ac:dyDescent="0.2">
      <c r="B312" s="3" t="s">
        <v>97</v>
      </c>
      <c r="C312" s="49">
        <v>43</v>
      </c>
      <c r="D312" s="49">
        <v>54</v>
      </c>
      <c r="E312" s="54">
        <f t="shared" si="27"/>
        <v>3.4782327342144855E-4</v>
      </c>
      <c r="F312" s="54">
        <f t="shared" si="28"/>
        <v>4.0622578631019103E-4</v>
      </c>
      <c r="G312" s="51">
        <f t="shared" si="29"/>
        <v>0.2558139534883721</v>
      </c>
      <c r="H312" s="46">
        <f t="shared" si="30"/>
        <v>8.8978046689207772E-5</v>
      </c>
    </row>
    <row r="313" spans="2:8" s="37" customFormat="1" ht="15" x14ac:dyDescent="0.2">
      <c r="B313" s="3" t="s">
        <v>352</v>
      </c>
      <c r="C313" s="49">
        <v>4</v>
      </c>
      <c r="D313" s="49">
        <v>10</v>
      </c>
      <c r="E313" s="54">
        <f t="shared" si="27"/>
        <v>3.2355653341530099E-5</v>
      </c>
      <c r="F313" s="54">
        <f t="shared" si="28"/>
        <v>7.5226997464850179E-5</v>
      </c>
      <c r="G313" s="51">
        <f t="shared" si="29"/>
        <v>1.5</v>
      </c>
      <c r="H313" s="46">
        <f t="shared" si="30"/>
        <v>4.8533480012295148E-5</v>
      </c>
    </row>
    <row r="314" spans="2:8" s="37" customFormat="1" ht="15" x14ac:dyDescent="0.2">
      <c r="B314" s="3" t="s">
        <v>353</v>
      </c>
      <c r="C314" s="49">
        <v>10363</v>
      </c>
      <c r="D314" s="49">
        <v>11821</v>
      </c>
      <c r="E314" s="54">
        <f t="shared" si="27"/>
        <v>8.3825408894569103E-2</v>
      </c>
      <c r="F314" s="54">
        <f t="shared" si="28"/>
        <v>8.8925833703199397E-2</v>
      </c>
      <c r="G314" s="51">
        <f t="shared" si="29"/>
        <v>0.14069284956093794</v>
      </c>
      <c r="H314" s="46">
        <f t="shared" si="30"/>
        <v>1.1793635642987721E-2</v>
      </c>
    </row>
    <row r="315" spans="2:8" s="37" customFormat="1" ht="15" x14ac:dyDescent="0.2">
      <c r="B315" s="3" t="s">
        <v>354</v>
      </c>
      <c r="C315" s="49">
        <v>2694</v>
      </c>
      <c r="D315" s="49">
        <v>1009</v>
      </c>
      <c r="E315" s="54">
        <f t="shared" si="27"/>
        <v>2.1791532525520522E-2</v>
      </c>
      <c r="F315" s="54">
        <f t="shared" si="28"/>
        <v>7.5904040442033834E-3</v>
      </c>
      <c r="G315" s="51">
        <f t="shared" si="29"/>
        <v>-0.62546399406087605</v>
      </c>
      <c r="H315" s="46">
        <f t="shared" si="30"/>
        <v>-1.3629818970119554E-2</v>
      </c>
    </row>
    <row r="316" spans="2:8" s="37" customFormat="1" ht="15" x14ac:dyDescent="0.2">
      <c r="B316" s="3" t="s">
        <v>101</v>
      </c>
      <c r="C316" s="49">
        <v>12</v>
      </c>
      <c r="D316" s="49">
        <v>9</v>
      </c>
      <c r="E316" s="54">
        <f t="shared" si="27"/>
        <v>9.7066960024590296E-5</v>
      </c>
      <c r="F316" s="54">
        <f t="shared" si="28"/>
        <v>6.7704297718365166E-5</v>
      </c>
      <c r="G316" s="51">
        <f t="shared" si="29"/>
        <v>-0.25</v>
      </c>
      <c r="H316" s="46">
        <f t="shared" si="30"/>
        <v>-2.4266740006147574E-5</v>
      </c>
    </row>
    <row r="317" spans="2:8" s="37" customFormat="1" ht="15" x14ac:dyDescent="0.2">
      <c r="B317" s="3" t="s">
        <v>103</v>
      </c>
      <c r="C317" s="49">
        <v>636</v>
      </c>
      <c r="D317" s="49">
        <v>578</v>
      </c>
      <c r="E317" s="54">
        <f t="shared" si="27"/>
        <v>5.1445488813032861E-3</v>
      </c>
      <c r="F317" s="54">
        <f t="shared" si="28"/>
        <v>4.3481204534683406E-3</v>
      </c>
      <c r="G317" s="51">
        <f t="shared" si="29"/>
        <v>-9.1194968553459113E-2</v>
      </c>
      <c r="H317" s="46">
        <f t="shared" si="30"/>
        <v>-4.6915697345218646E-4</v>
      </c>
    </row>
    <row r="318" spans="2:8" s="37" customFormat="1" ht="15" x14ac:dyDescent="0.2">
      <c r="B318" s="3" t="s">
        <v>355</v>
      </c>
      <c r="C318" s="49">
        <v>3715</v>
      </c>
      <c r="D318" s="49">
        <v>3643</v>
      </c>
      <c r="E318" s="54">
        <f t="shared" si="27"/>
        <v>3.0050313040946078E-2</v>
      </c>
      <c r="F318" s="54">
        <f t="shared" si="28"/>
        <v>2.7405195176444921E-2</v>
      </c>
      <c r="G318" s="51">
        <f t="shared" si="29"/>
        <v>-1.9380888290713324E-2</v>
      </c>
      <c r="H318" s="46">
        <f t="shared" si="30"/>
        <v>-5.8240176014754178E-4</v>
      </c>
    </row>
    <row r="319" spans="2:8" s="37" customFormat="1" ht="15" x14ac:dyDescent="0.2">
      <c r="B319" s="3" t="s">
        <v>115</v>
      </c>
      <c r="C319" s="49">
        <v>218</v>
      </c>
      <c r="D319" s="49">
        <v>383</v>
      </c>
      <c r="E319" s="54">
        <f t="shared" si="27"/>
        <v>1.7633831071133903E-3</v>
      </c>
      <c r="F319" s="54">
        <f t="shared" si="28"/>
        <v>2.881194002903762E-3</v>
      </c>
      <c r="G319" s="51">
        <f t="shared" si="29"/>
        <v>0.75688073394495414</v>
      </c>
      <c r="H319" s="46">
        <f t="shared" si="30"/>
        <v>1.3346707003381165E-3</v>
      </c>
    </row>
    <row r="320" spans="2:8" s="37" customFormat="1" ht="15" x14ac:dyDescent="0.2">
      <c r="B320" s="3" t="s">
        <v>114</v>
      </c>
      <c r="C320" s="49">
        <v>27</v>
      </c>
      <c r="D320" s="49">
        <v>15</v>
      </c>
      <c r="E320" s="54">
        <f t="shared" si="27"/>
        <v>2.1840066005532818E-4</v>
      </c>
      <c r="F320" s="54">
        <f t="shared" si="28"/>
        <v>1.1284049619727528E-4</v>
      </c>
      <c r="G320" s="51">
        <f t="shared" si="29"/>
        <v>-0.44444444444444442</v>
      </c>
      <c r="H320" s="46">
        <f t="shared" si="30"/>
        <v>-9.7066960024590296E-5</v>
      </c>
    </row>
    <row r="321" spans="2:9" s="37" customFormat="1" ht="15" x14ac:dyDescent="0.2">
      <c r="B321" s="3" t="s">
        <v>98</v>
      </c>
      <c r="C321" s="49">
        <v>143</v>
      </c>
      <c r="D321" s="49">
        <v>56</v>
      </c>
      <c r="E321" s="54">
        <f t="shared" si="27"/>
        <v>1.1567146069597011E-3</v>
      </c>
      <c r="F321" s="54">
        <f t="shared" si="28"/>
        <v>4.2127118580316102E-4</v>
      </c>
      <c r="G321" s="51">
        <f t="shared" si="29"/>
        <v>-0.60839160839160844</v>
      </c>
      <c r="H321" s="46">
        <f t="shared" si="30"/>
        <v>-7.0373546017827974E-4</v>
      </c>
    </row>
    <row r="322" spans="2:9" s="37" customFormat="1" ht="15" x14ac:dyDescent="0.2">
      <c r="B322" s="3" t="s">
        <v>356</v>
      </c>
      <c r="C322" s="49">
        <v>13</v>
      </c>
      <c r="D322" s="49">
        <v>49</v>
      </c>
      <c r="E322" s="54">
        <f t="shared" si="27"/>
        <v>1.0515587335997282E-4</v>
      </c>
      <c r="F322" s="54">
        <f t="shared" si="28"/>
        <v>3.686122875777659E-4</v>
      </c>
      <c r="G322" s="51">
        <f t="shared" si="29"/>
        <v>2.7692307692307692</v>
      </c>
      <c r="H322" s="46">
        <f t="shared" si="30"/>
        <v>2.9120088007377089E-4</v>
      </c>
    </row>
    <row r="323" spans="2:9" s="37" customFormat="1" ht="15" x14ac:dyDescent="0.2">
      <c r="B323" s="3" t="s">
        <v>473</v>
      </c>
      <c r="C323" s="49">
        <v>105</v>
      </c>
      <c r="D323" s="49">
        <v>162</v>
      </c>
      <c r="E323" s="54">
        <f t="shared" si="27"/>
        <v>8.4933590021516511E-4</v>
      </c>
      <c r="F323" s="54">
        <f t="shared" si="28"/>
        <v>1.218677358930573E-3</v>
      </c>
      <c r="G323" s="51">
        <f t="shared" si="29"/>
        <v>0.54285714285714282</v>
      </c>
      <c r="H323" s="46">
        <f t="shared" si="30"/>
        <v>4.6106806011680387E-4</v>
      </c>
    </row>
    <row r="324" spans="2:9" s="37" customFormat="1" ht="15" x14ac:dyDescent="0.2">
      <c r="B324" s="3" t="s">
        <v>474</v>
      </c>
      <c r="C324" s="49">
        <v>64</v>
      </c>
      <c r="D324" s="49">
        <v>375</v>
      </c>
      <c r="E324" s="54">
        <f t="shared" si="27"/>
        <v>5.1769045346448158E-4</v>
      </c>
      <c r="F324" s="54">
        <f t="shared" si="28"/>
        <v>2.8210124049318818E-3</v>
      </c>
      <c r="G324" s="51">
        <f t="shared" si="29"/>
        <v>4.859375</v>
      </c>
      <c r="H324" s="46">
        <f t="shared" si="30"/>
        <v>2.5156520473039652E-3</v>
      </c>
    </row>
    <row r="325" spans="2:9" s="37" customFormat="1" ht="15" x14ac:dyDescent="0.2">
      <c r="B325" s="3" t="s">
        <v>475</v>
      </c>
      <c r="C325" s="49">
        <v>24</v>
      </c>
      <c r="D325" s="49">
        <v>29</v>
      </c>
      <c r="E325" s="54">
        <f t="shared" si="27"/>
        <v>1.9413392004918059E-4</v>
      </c>
      <c r="F325" s="54">
        <f t="shared" si="28"/>
        <v>2.1815829264806554E-4</v>
      </c>
      <c r="G325" s="51">
        <f t="shared" si="29"/>
        <v>0.20833333333333334</v>
      </c>
      <c r="H325" s="46">
        <f t="shared" si="30"/>
        <v>4.0444566676912623E-5</v>
      </c>
    </row>
    <row r="326" spans="2:9" s="37" customFormat="1" ht="15" x14ac:dyDescent="0.2">
      <c r="B326" s="3" t="s">
        <v>357</v>
      </c>
      <c r="C326" s="49">
        <v>1847</v>
      </c>
      <c r="D326" s="49">
        <v>2315</v>
      </c>
      <c r="E326" s="54">
        <f t="shared" si="27"/>
        <v>1.4940222930451523E-2</v>
      </c>
      <c r="F326" s="54">
        <f t="shared" si="28"/>
        <v>1.7415049913112816E-2</v>
      </c>
      <c r="G326" s="51">
        <f t="shared" si="29"/>
        <v>0.25338386572820792</v>
      </c>
      <c r="H326" s="46">
        <f t="shared" si="30"/>
        <v>3.7856114409590218E-3</v>
      </c>
    </row>
    <row r="327" spans="2:9" s="37" customFormat="1" ht="15" x14ac:dyDescent="0.2">
      <c r="B327" s="3" t="s">
        <v>358</v>
      </c>
      <c r="C327" s="49">
        <v>396</v>
      </c>
      <c r="D327" s="49">
        <v>331</v>
      </c>
      <c r="E327" s="54">
        <f t="shared" si="27"/>
        <v>3.2032096808114799E-3</v>
      </c>
      <c r="F327" s="54">
        <f t="shared" si="28"/>
        <v>2.4900136160865413E-3</v>
      </c>
      <c r="G327" s="51">
        <f t="shared" si="29"/>
        <v>-0.16414141414141414</v>
      </c>
      <c r="H327" s="46">
        <f t="shared" si="30"/>
        <v>-5.2577936679986412E-4</v>
      </c>
    </row>
    <row r="328" spans="2:9" s="37" customFormat="1" ht="15" x14ac:dyDescent="0.2">
      <c r="B328" s="3" t="s">
        <v>116</v>
      </c>
      <c r="C328" s="49">
        <v>213</v>
      </c>
      <c r="D328" s="49">
        <v>362</v>
      </c>
      <c r="E328" s="54">
        <f t="shared" si="27"/>
        <v>1.7229385404364777E-3</v>
      </c>
      <c r="F328" s="54">
        <f t="shared" si="28"/>
        <v>2.7232173082275767E-3</v>
      </c>
      <c r="G328" s="51">
        <f t="shared" si="29"/>
        <v>0.69953051643192488</v>
      </c>
      <c r="H328" s="46">
        <f t="shared" si="30"/>
        <v>1.2052480869719961E-3</v>
      </c>
    </row>
    <row r="329" spans="2:9" s="37" customFormat="1" ht="15" x14ac:dyDescent="0.2">
      <c r="B329" s="3" t="s">
        <v>359</v>
      </c>
      <c r="C329" s="49">
        <v>67</v>
      </c>
      <c r="D329" s="49">
        <v>87</v>
      </c>
      <c r="E329" s="54">
        <f t="shared" si="27"/>
        <v>5.4195719347062919E-4</v>
      </c>
      <c r="F329" s="54">
        <f t="shared" si="28"/>
        <v>6.5447487794419667E-4</v>
      </c>
      <c r="G329" s="51">
        <f t="shared" si="29"/>
        <v>0.29850746268656714</v>
      </c>
      <c r="H329" s="46">
        <f t="shared" si="30"/>
        <v>1.6177826670765049E-4</v>
      </c>
    </row>
    <row r="330" spans="2:9" s="37" customFormat="1" ht="15" x14ac:dyDescent="0.2">
      <c r="B330" s="3" t="s">
        <v>360</v>
      </c>
      <c r="C330" s="49">
        <v>949</v>
      </c>
      <c r="D330" s="49">
        <v>849</v>
      </c>
      <c r="E330" s="54">
        <f t="shared" si="27"/>
        <v>7.6763787552780157E-3</v>
      </c>
      <c r="F330" s="54">
        <f t="shared" si="28"/>
        <v>6.386772084765781E-3</v>
      </c>
      <c r="G330" s="51">
        <f t="shared" si="29"/>
        <v>-0.10537407797681771</v>
      </c>
      <c r="H330" s="46">
        <f t="shared" si="30"/>
        <v>-8.0889133353825252E-4</v>
      </c>
    </row>
    <row r="331" spans="2:9" s="37" customFormat="1" ht="15" x14ac:dyDescent="0.2">
      <c r="B331" s="3" t="s">
        <v>117</v>
      </c>
      <c r="C331" s="49">
        <v>42</v>
      </c>
      <c r="D331" s="49">
        <v>38</v>
      </c>
      <c r="E331" s="54">
        <f t="shared" si="27"/>
        <v>3.3973436008606606E-4</v>
      </c>
      <c r="F331" s="54">
        <f t="shared" si="28"/>
        <v>2.8586259036643072E-4</v>
      </c>
      <c r="G331" s="51">
        <f t="shared" si="29"/>
        <v>-9.5238095238095233E-2</v>
      </c>
      <c r="H331" s="46">
        <f t="shared" si="30"/>
        <v>-3.2355653341530099E-5</v>
      </c>
    </row>
    <row r="332" spans="2:9" s="37" customFormat="1" ht="15" x14ac:dyDescent="0.2">
      <c r="B332" s="3" t="s">
        <v>361</v>
      </c>
      <c r="C332" s="49">
        <v>11146</v>
      </c>
      <c r="D332" s="49">
        <v>16465</v>
      </c>
      <c r="E332" s="54">
        <f t="shared" si="27"/>
        <v>9.0159028036173622E-2</v>
      </c>
      <c r="F332" s="54">
        <f t="shared" si="28"/>
        <v>0.12386125132587583</v>
      </c>
      <c r="G332" s="51">
        <f t="shared" si="29"/>
        <v>0.47721155571505475</v>
      </c>
      <c r="H332" s="46">
        <f t="shared" si="30"/>
        <v>4.3024930030899654E-2</v>
      </c>
      <c r="I332" s="55"/>
    </row>
    <row r="333" spans="2:9" s="37" customFormat="1" ht="15" x14ac:dyDescent="0.2">
      <c r="B333" s="3" t="s">
        <v>130</v>
      </c>
      <c r="C333" s="49">
        <v>7192</v>
      </c>
      <c r="D333" s="49">
        <v>7087</v>
      </c>
      <c r="E333" s="54">
        <f t="shared" si="27"/>
        <v>5.8175464708071119E-2</v>
      </c>
      <c r="F333" s="54">
        <f t="shared" si="28"/>
        <v>5.3313373103339327E-2</v>
      </c>
      <c r="G333" s="51">
        <f t="shared" si="29"/>
        <v>-1.4599555061179088E-2</v>
      </c>
      <c r="H333" s="46">
        <f t="shared" si="30"/>
        <v>-8.4933590021516511E-4</v>
      </c>
    </row>
    <row r="334" spans="2:9" s="37" customFormat="1" ht="15" x14ac:dyDescent="0.2">
      <c r="B334" s="3" t="s">
        <v>119</v>
      </c>
      <c r="C334" s="49">
        <v>5865</v>
      </c>
      <c r="D334" s="49">
        <v>6682</v>
      </c>
      <c r="E334" s="54">
        <f t="shared" si="27"/>
        <v>4.744147671201851E-2</v>
      </c>
      <c r="F334" s="54">
        <f t="shared" si="28"/>
        <v>5.0266679706012896E-2</v>
      </c>
      <c r="G334" s="51">
        <f t="shared" si="29"/>
        <v>0.13930093776641092</v>
      </c>
      <c r="H334" s="46">
        <f t="shared" si="30"/>
        <v>6.6086421950075237E-3</v>
      </c>
    </row>
    <row r="335" spans="2:9" s="37" customFormat="1" ht="15" x14ac:dyDescent="0.2">
      <c r="B335" s="3" t="s">
        <v>128</v>
      </c>
      <c r="C335" s="49">
        <v>3405</v>
      </c>
      <c r="D335" s="49">
        <v>1576</v>
      </c>
      <c r="E335" s="54">
        <f t="shared" si="27"/>
        <v>2.7542749906977498E-2</v>
      </c>
      <c r="F335" s="54">
        <f t="shared" si="28"/>
        <v>1.1855774800460388E-2</v>
      </c>
      <c r="G335" s="51">
        <f t="shared" si="29"/>
        <v>-0.53715124816446402</v>
      </c>
      <c r="H335" s="46">
        <f t="shared" si="30"/>
        <v>-1.4794622490414638E-2</v>
      </c>
    </row>
    <row r="336" spans="2:9" s="37" customFormat="1" ht="15" x14ac:dyDescent="0.2">
      <c r="B336" s="3" t="s">
        <v>132</v>
      </c>
      <c r="C336" s="49">
        <v>20</v>
      </c>
      <c r="D336" s="49">
        <v>28</v>
      </c>
      <c r="E336" s="54">
        <f t="shared" si="27"/>
        <v>1.6177826670765049E-4</v>
      </c>
      <c r="F336" s="54">
        <f t="shared" si="28"/>
        <v>2.1063559290158051E-4</v>
      </c>
      <c r="G336" s="51">
        <f t="shared" si="29"/>
        <v>0.4</v>
      </c>
      <c r="H336" s="46">
        <f t="shared" si="30"/>
        <v>6.4711306683060198E-5</v>
      </c>
    </row>
    <row r="337" spans="2:8" s="37" customFormat="1" ht="15" x14ac:dyDescent="0.2">
      <c r="B337" s="3" t="s">
        <v>133</v>
      </c>
      <c r="C337" s="49">
        <v>218</v>
      </c>
      <c r="D337" s="49">
        <v>289</v>
      </c>
      <c r="E337" s="54">
        <f t="shared" si="27"/>
        <v>1.7633831071133903E-3</v>
      </c>
      <c r="F337" s="54">
        <f t="shared" si="28"/>
        <v>2.1740602267341703E-3</v>
      </c>
      <c r="G337" s="51">
        <f t="shared" si="29"/>
        <v>0.3256880733944954</v>
      </c>
      <c r="H337" s="46">
        <f t="shared" si="30"/>
        <v>5.7431284681215924E-4</v>
      </c>
    </row>
    <row r="338" spans="2:8" s="37" customFormat="1" ht="30" x14ac:dyDescent="0.2">
      <c r="B338" s="3" t="s">
        <v>362</v>
      </c>
      <c r="C338" s="49">
        <v>223</v>
      </c>
      <c r="D338" s="49">
        <v>169</v>
      </c>
      <c r="E338" s="54">
        <f t="shared" si="27"/>
        <v>1.8038276737903031E-3</v>
      </c>
      <c r="F338" s="54">
        <f t="shared" si="28"/>
        <v>1.271336257155968E-3</v>
      </c>
      <c r="G338" s="51">
        <f t="shared" si="29"/>
        <v>-0.24215246636771301</v>
      </c>
      <c r="H338" s="46">
        <f t="shared" si="30"/>
        <v>-4.3680132011065636E-4</v>
      </c>
    </row>
    <row r="339" spans="2:8" s="37" customFormat="1" ht="15" x14ac:dyDescent="0.2">
      <c r="B339" s="3" t="s">
        <v>363</v>
      </c>
      <c r="C339" s="49">
        <v>467</v>
      </c>
      <c r="D339" s="49">
        <v>572</v>
      </c>
      <c r="E339" s="54">
        <f t="shared" si="27"/>
        <v>3.777522527623639E-3</v>
      </c>
      <c r="F339" s="54">
        <f t="shared" si="28"/>
        <v>4.3029842549894308E-3</v>
      </c>
      <c r="G339" s="51">
        <f t="shared" si="29"/>
        <v>0.22483940042826553</v>
      </c>
      <c r="H339" s="46">
        <f t="shared" si="30"/>
        <v>8.4933590021516511E-4</v>
      </c>
    </row>
    <row r="340" spans="2:8" s="37" customFormat="1" ht="15" x14ac:dyDescent="0.2">
      <c r="B340" s="3" t="s">
        <v>364</v>
      </c>
      <c r="C340" s="49">
        <v>239</v>
      </c>
      <c r="D340" s="49">
        <v>386</v>
      </c>
      <c r="E340" s="54">
        <f t="shared" si="27"/>
        <v>1.9332502871564235E-3</v>
      </c>
      <c r="F340" s="54">
        <f t="shared" si="28"/>
        <v>2.9037621021432173E-3</v>
      </c>
      <c r="G340" s="51">
        <f t="shared" si="29"/>
        <v>0.61506276150627615</v>
      </c>
      <c r="H340" s="46">
        <f t="shared" si="30"/>
        <v>1.1890702603012313E-3</v>
      </c>
    </row>
    <row r="341" spans="2:8" s="37" customFormat="1" ht="15" x14ac:dyDescent="0.2">
      <c r="B341" s="3" t="s">
        <v>118</v>
      </c>
      <c r="C341" s="49">
        <v>354</v>
      </c>
      <c r="D341" s="49">
        <v>399</v>
      </c>
      <c r="E341" s="54">
        <f t="shared" si="27"/>
        <v>2.8634753207254135E-3</v>
      </c>
      <c r="F341" s="54">
        <f t="shared" si="28"/>
        <v>3.0015571988475224E-3</v>
      </c>
      <c r="G341" s="51">
        <f t="shared" si="29"/>
        <v>0.1271186440677966</v>
      </c>
      <c r="H341" s="46">
        <f t="shared" si="30"/>
        <v>3.6400110009221357E-4</v>
      </c>
    </row>
    <row r="342" spans="2:8" s="37" customFormat="1" ht="15" x14ac:dyDescent="0.2">
      <c r="B342" s="3" t="s">
        <v>365</v>
      </c>
      <c r="C342" s="49">
        <v>15</v>
      </c>
      <c r="D342" s="49">
        <v>13</v>
      </c>
      <c r="E342" s="54">
        <f t="shared" si="27"/>
        <v>1.2133370003073787E-4</v>
      </c>
      <c r="F342" s="54">
        <f t="shared" si="28"/>
        <v>9.7795096704305243E-5</v>
      </c>
      <c r="G342" s="51">
        <f t="shared" si="29"/>
        <v>-0.13333333333333333</v>
      </c>
      <c r="H342" s="46">
        <f t="shared" si="30"/>
        <v>-1.6177826670765049E-5</v>
      </c>
    </row>
    <row r="343" spans="2:8" s="37" customFormat="1" ht="30" x14ac:dyDescent="0.2">
      <c r="B343" s="3" t="s">
        <v>129</v>
      </c>
      <c r="C343" s="49">
        <v>94</v>
      </c>
      <c r="D343" s="49">
        <v>160</v>
      </c>
      <c r="E343" s="54">
        <f t="shared" si="27"/>
        <v>7.6035785352595729E-4</v>
      </c>
      <c r="F343" s="54">
        <f t="shared" si="28"/>
        <v>1.2036319594376029E-3</v>
      </c>
      <c r="G343" s="51">
        <f t="shared" si="29"/>
        <v>0.7021276595744681</v>
      </c>
      <c r="H343" s="46">
        <f t="shared" si="30"/>
        <v>5.3386828013524666E-4</v>
      </c>
    </row>
    <row r="344" spans="2:8" s="37" customFormat="1" ht="15" x14ac:dyDescent="0.2">
      <c r="B344" s="3" t="s">
        <v>131</v>
      </c>
      <c r="C344" s="49">
        <v>830</v>
      </c>
      <c r="D344" s="49">
        <v>973</v>
      </c>
      <c r="E344" s="54">
        <f t="shared" si="27"/>
        <v>6.7137980683674957E-3</v>
      </c>
      <c r="F344" s="54">
        <f t="shared" si="28"/>
        <v>7.3195868533299227E-3</v>
      </c>
      <c r="G344" s="51">
        <f t="shared" si="29"/>
        <v>0.17228915662650601</v>
      </c>
      <c r="H344" s="46">
        <f t="shared" si="30"/>
        <v>1.1567146069597009E-3</v>
      </c>
    </row>
    <row r="345" spans="2:8" s="37" customFormat="1" ht="15" x14ac:dyDescent="0.2">
      <c r="B345" s="3" t="s">
        <v>366</v>
      </c>
      <c r="C345" s="49">
        <v>1640</v>
      </c>
      <c r="D345" s="49">
        <v>1404</v>
      </c>
      <c r="E345" s="54">
        <f t="shared" si="27"/>
        <v>1.3265817870027341E-2</v>
      </c>
      <c r="F345" s="54">
        <f t="shared" si="28"/>
        <v>1.0561870444064966E-2</v>
      </c>
      <c r="G345" s="51">
        <f t="shared" si="29"/>
        <v>-0.14390243902439023</v>
      </c>
      <c r="H345" s="46">
        <f t="shared" si="30"/>
        <v>-1.9089835471502758E-3</v>
      </c>
    </row>
    <row r="346" spans="2:8" s="37" customFormat="1" ht="15" x14ac:dyDescent="0.2">
      <c r="B346" s="3" t="s">
        <v>122</v>
      </c>
      <c r="C346" s="49">
        <v>194</v>
      </c>
      <c r="D346" s="49">
        <v>113</v>
      </c>
      <c r="E346" s="54">
        <f t="shared" si="27"/>
        <v>1.5692491870642098E-3</v>
      </c>
      <c r="F346" s="54">
        <f t="shared" si="28"/>
        <v>8.5006507135280713E-4</v>
      </c>
      <c r="G346" s="51">
        <f t="shared" si="29"/>
        <v>-0.4175257731958763</v>
      </c>
      <c r="H346" s="46">
        <f t="shared" si="30"/>
        <v>-6.5520198016598451E-4</v>
      </c>
    </row>
    <row r="347" spans="2:8" s="37" customFormat="1" ht="15" x14ac:dyDescent="0.2">
      <c r="B347" s="3" t="s">
        <v>121</v>
      </c>
      <c r="C347" s="49">
        <v>479</v>
      </c>
      <c r="D347" s="49">
        <v>701</v>
      </c>
      <c r="E347" s="54">
        <f t="shared" si="27"/>
        <v>3.8745894876482294E-3</v>
      </c>
      <c r="F347" s="54">
        <f t="shared" si="28"/>
        <v>5.2734125222859982E-3</v>
      </c>
      <c r="G347" s="51">
        <f t="shared" si="29"/>
        <v>0.46346555323590816</v>
      </c>
      <c r="H347" s="46">
        <f t="shared" si="30"/>
        <v>1.7957387604549207E-3</v>
      </c>
    </row>
    <row r="348" spans="2:8" s="37" customFormat="1" ht="15" x14ac:dyDescent="0.2">
      <c r="B348" s="3" t="s">
        <v>367</v>
      </c>
      <c r="C348" s="49">
        <v>1</v>
      </c>
      <c r="D348" s="49">
        <v>3</v>
      </c>
      <c r="E348" s="54">
        <f t="shared" si="27"/>
        <v>8.0889133353825247E-6</v>
      </c>
      <c r="F348" s="54">
        <f t="shared" si="28"/>
        <v>2.2568099239455054E-5</v>
      </c>
      <c r="G348" s="51">
        <f t="shared" si="29"/>
        <v>2</v>
      </c>
      <c r="H348" s="46">
        <f t="shared" si="30"/>
        <v>1.6177826670765049E-5</v>
      </c>
    </row>
    <row r="349" spans="2:8" s="37" customFormat="1" ht="15" x14ac:dyDescent="0.2">
      <c r="B349" s="3" t="s">
        <v>368</v>
      </c>
      <c r="C349" s="49">
        <v>0</v>
      </c>
      <c r="D349" s="49">
        <v>2</v>
      </c>
      <c r="E349" s="54" t="str">
        <f t="shared" si="27"/>
        <v/>
      </c>
      <c r="F349" s="54">
        <f t="shared" si="28"/>
        <v>1.5045399492970037E-5</v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304</v>
      </c>
      <c r="D350" s="49">
        <v>320</v>
      </c>
      <c r="E350" s="54">
        <f t="shared" si="27"/>
        <v>2.4590296539562877E-3</v>
      </c>
      <c r="F350" s="54">
        <f t="shared" si="28"/>
        <v>2.4072639188752057E-3</v>
      </c>
      <c r="G350" s="51">
        <f t="shared" si="29"/>
        <v>5.2631578947368418E-2</v>
      </c>
      <c r="H350" s="46">
        <f t="shared" si="30"/>
        <v>1.294226133661204E-4</v>
      </c>
    </row>
    <row r="351" spans="2:8" s="37" customFormat="1" ht="15" x14ac:dyDescent="0.2">
      <c r="B351" s="3" t="s">
        <v>120</v>
      </c>
      <c r="C351" s="49">
        <v>33</v>
      </c>
      <c r="D351" s="49">
        <v>70</v>
      </c>
      <c r="E351" s="54">
        <f t="shared" si="27"/>
        <v>2.6693414006762333E-4</v>
      </c>
      <c r="F351" s="54">
        <f t="shared" si="28"/>
        <v>5.2658898225395128E-4</v>
      </c>
      <c r="G351" s="51">
        <f t="shared" si="29"/>
        <v>1.1212121212121211</v>
      </c>
      <c r="H351" s="46">
        <f t="shared" si="30"/>
        <v>2.9928979340915337E-4</v>
      </c>
    </row>
    <row r="352" spans="2:8" s="37" customFormat="1" ht="15" x14ac:dyDescent="0.2">
      <c r="B352" s="3" t="s">
        <v>370</v>
      </c>
      <c r="C352" s="49">
        <v>5</v>
      </c>
      <c r="D352" s="49">
        <v>3</v>
      </c>
      <c r="E352" s="54">
        <f t="shared" si="27"/>
        <v>4.0444566676912623E-5</v>
      </c>
      <c r="F352" s="54">
        <f t="shared" si="28"/>
        <v>2.2568099239455054E-5</v>
      </c>
      <c r="G352" s="51">
        <f t="shared" si="29"/>
        <v>-0.4</v>
      </c>
      <c r="H352" s="46">
        <f t="shared" si="30"/>
        <v>-1.6177826670765049E-5</v>
      </c>
    </row>
    <row r="353" spans="2:8" s="37" customFormat="1" ht="15" x14ac:dyDescent="0.2">
      <c r="B353" s="3" t="s">
        <v>125</v>
      </c>
      <c r="C353" s="49">
        <v>81</v>
      </c>
      <c r="D353" s="49">
        <v>337</v>
      </c>
      <c r="E353" s="54">
        <f t="shared" si="27"/>
        <v>6.5520198016598451E-4</v>
      </c>
      <c r="F353" s="54">
        <f t="shared" si="28"/>
        <v>2.5351498145654511E-3</v>
      </c>
      <c r="G353" s="51">
        <f t="shared" si="29"/>
        <v>3.1604938271604937</v>
      </c>
      <c r="H353" s="46">
        <f t="shared" si="30"/>
        <v>2.0707618138579263E-3</v>
      </c>
    </row>
    <row r="354" spans="2:8" s="37" customFormat="1" ht="15" x14ac:dyDescent="0.2">
      <c r="B354" s="3" t="s">
        <v>124</v>
      </c>
      <c r="C354" s="49">
        <v>1980</v>
      </c>
      <c r="D354" s="49">
        <v>2169</v>
      </c>
      <c r="E354" s="54">
        <f t="shared" si="27"/>
        <v>1.60160484040574E-2</v>
      </c>
      <c r="F354" s="54">
        <f t="shared" si="28"/>
        <v>1.6316735750126005E-2</v>
      </c>
      <c r="G354" s="51">
        <f t="shared" si="29"/>
        <v>9.5454545454545459E-2</v>
      </c>
      <c r="H354" s="46">
        <f t="shared" si="30"/>
        <v>1.5288046203872975E-3</v>
      </c>
    </row>
    <row r="355" spans="2:8" s="37" customFormat="1" ht="15" x14ac:dyDescent="0.2">
      <c r="B355" s="3" t="s">
        <v>126</v>
      </c>
      <c r="C355" s="49">
        <v>8</v>
      </c>
      <c r="D355" s="49">
        <v>18</v>
      </c>
      <c r="E355" s="54">
        <f t="shared" si="27"/>
        <v>6.4711306683060198E-5</v>
      </c>
      <c r="F355" s="54">
        <f t="shared" si="28"/>
        <v>1.3540859543673033E-4</v>
      </c>
      <c r="G355" s="51">
        <f t="shared" si="29"/>
        <v>1.25</v>
      </c>
      <c r="H355" s="46">
        <f t="shared" si="30"/>
        <v>8.0889133353825247E-5</v>
      </c>
    </row>
    <row r="356" spans="2:8" s="37" customFormat="1" ht="15" x14ac:dyDescent="0.2">
      <c r="B356" s="3" t="s">
        <v>371</v>
      </c>
      <c r="C356" s="49">
        <v>284</v>
      </c>
      <c r="D356" s="49">
        <v>494</v>
      </c>
      <c r="E356" s="54">
        <f t="shared" si="27"/>
        <v>2.297251387248637E-3</v>
      </c>
      <c r="F356" s="54">
        <f t="shared" si="28"/>
        <v>3.7162136747635991E-3</v>
      </c>
      <c r="G356" s="51">
        <f t="shared" si="29"/>
        <v>0.73943661971830987</v>
      </c>
      <c r="H356" s="46">
        <f t="shared" si="30"/>
        <v>1.6986718004303302E-3</v>
      </c>
    </row>
    <row r="357" spans="2:8" s="37" customFormat="1" ht="15" x14ac:dyDescent="0.2">
      <c r="B357" s="3" t="s">
        <v>372</v>
      </c>
      <c r="C357" s="49">
        <v>1144</v>
      </c>
      <c r="D357" s="49">
        <v>1614</v>
      </c>
      <c r="E357" s="54">
        <f t="shared" si="27"/>
        <v>9.253716855677609E-3</v>
      </c>
      <c r="F357" s="54">
        <f t="shared" si="28"/>
        <v>1.2141637390826819E-2</v>
      </c>
      <c r="G357" s="51">
        <f t="shared" si="29"/>
        <v>0.41083916083916083</v>
      </c>
      <c r="H357" s="46">
        <f t="shared" si="30"/>
        <v>3.8017892676297867E-3</v>
      </c>
    </row>
    <row r="358" spans="2:8" s="37" customFormat="1" ht="15" x14ac:dyDescent="0.2">
      <c r="B358" s="3" t="s">
        <v>127</v>
      </c>
      <c r="C358" s="49">
        <v>2477</v>
      </c>
      <c r="D358" s="49">
        <v>2751</v>
      </c>
      <c r="E358" s="54">
        <f t="shared" si="27"/>
        <v>2.0036238331742513E-2</v>
      </c>
      <c r="F358" s="54">
        <f t="shared" si="28"/>
        <v>2.0694947002580285E-2</v>
      </c>
      <c r="G358" s="51">
        <f t="shared" si="29"/>
        <v>0.11061768268066209</v>
      </c>
      <c r="H358" s="46">
        <f t="shared" si="30"/>
        <v>2.2163622538948118E-3</v>
      </c>
    </row>
    <row r="359" spans="2:8" s="37" customFormat="1" ht="15" x14ac:dyDescent="0.2">
      <c r="B359" s="3" t="s">
        <v>123</v>
      </c>
      <c r="C359" s="49">
        <v>165</v>
      </c>
      <c r="D359" s="49">
        <v>245</v>
      </c>
      <c r="E359" s="54">
        <f t="shared" si="27"/>
        <v>1.3346707003381165E-3</v>
      </c>
      <c r="F359" s="54">
        <f t="shared" si="28"/>
        <v>1.8430614378888296E-3</v>
      </c>
      <c r="G359" s="51">
        <f t="shared" si="29"/>
        <v>0.48484848484848486</v>
      </c>
      <c r="H359" s="46">
        <f t="shared" si="30"/>
        <v>6.4711306683060198E-4</v>
      </c>
    </row>
    <row r="360" spans="2:8" s="37" customFormat="1" ht="15" x14ac:dyDescent="0.2">
      <c r="B360" s="3" t="s">
        <v>373</v>
      </c>
      <c r="C360" s="49">
        <v>14</v>
      </c>
      <c r="D360" s="49">
        <v>4</v>
      </c>
      <c r="E360" s="54">
        <f t="shared" ref="E360:E423" si="31">+IF(C360=0,"",C360/C$294)</f>
        <v>1.1324478669535535E-4</v>
      </c>
      <c r="F360" s="54">
        <f t="shared" ref="F360:F423" si="32">+IF(D360=0,"",D360/D$294)</f>
        <v>3.0090798985940074E-5</v>
      </c>
      <c r="G360" s="51">
        <f t="shared" ref="G360:G423" si="33">+IF(OR(AND(D360=0),(C360=0)),"0",((D360-C360)/C360))</f>
        <v>-0.7142857142857143</v>
      </c>
      <c r="H360" s="46">
        <f t="shared" ref="H360:H423" si="34">+IF(OR(AND(E360=""),(G360="")),"",E360*G360)</f>
        <v>-8.0889133353825247E-5</v>
      </c>
    </row>
    <row r="361" spans="2:8" s="37" customFormat="1" ht="15" x14ac:dyDescent="0.2">
      <c r="B361" s="3" t="s">
        <v>374</v>
      </c>
      <c r="C361" s="49">
        <v>9</v>
      </c>
      <c r="D361" s="49">
        <v>4</v>
      </c>
      <c r="E361" s="54">
        <f t="shared" si="31"/>
        <v>7.2800220018442722E-5</v>
      </c>
      <c r="F361" s="54">
        <f t="shared" si="32"/>
        <v>3.0090798985940074E-5</v>
      </c>
      <c r="G361" s="51">
        <f t="shared" si="33"/>
        <v>-0.55555555555555558</v>
      </c>
      <c r="H361" s="46">
        <f t="shared" si="34"/>
        <v>-4.0444566676912623E-5</v>
      </c>
    </row>
    <row r="362" spans="2:8" s="37" customFormat="1" ht="30" x14ac:dyDescent="0.2">
      <c r="B362" s="3" t="s">
        <v>375</v>
      </c>
      <c r="C362" s="49">
        <v>40</v>
      </c>
      <c r="D362" s="49">
        <v>17</v>
      </c>
      <c r="E362" s="54">
        <f t="shared" si="31"/>
        <v>3.2355653341530099E-4</v>
      </c>
      <c r="F362" s="54">
        <f t="shared" si="32"/>
        <v>1.2788589569024531E-4</v>
      </c>
      <c r="G362" s="51">
        <f t="shared" si="33"/>
        <v>-0.57499999999999996</v>
      </c>
      <c r="H362" s="46">
        <f t="shared" si="34"/>
        <v>-1.8604500671379805E-4</v>
      </c>
    </row>
    <row r="363" spans="2:8" s="37" customFormat="1" ht="30" x14ac:dyDescent="0.2">
      <c r="B363" s="3" t="s">
        <v>376</v>
      </c>
      <c r="C363" s="49">
        <v>758</v>
      </c>
      <c r="D363" s="49">
        <v>683</v>
      </c>
      <c r="E363" s="54">
        <f t="shared" si="31"/>
        <v>6.1313963082199538E-3</v>
      </c>
      <c r="F363" s="54">
        <f t="shared" si="32"/>
        <v>5.1380039268492678E-3</v>
      </c>
      <c r="G363" s="51">
        <f t="shared" si="33"/>
        <v>-9.894459102902374E-2</v>
      </c>
      <c r="H363" s="46">
        <f t="shared" si="34"/>
        <v>-6.0666850015368928E-4</v>
      </c>
    </row>
    <row r="364" spans="2:8" s="37" customFormat="1" ht="15" x14ac:dyDescent="0.2">
      <c r="B364" s="3" t="s">
        <v>377</v>
      </c>
      <c r="C364" s="49">
        <v>51</v>
      </c>
      <c r="D364" s="49">
        <v>36</v>
      </c>
      <c r="E364" s="54">
        <f t="shared" si="31"/>
        <v>4.1253458010450875E-4</v>
      </c>
      <c r="F364" s="54">
        <f t="shared" si="32"/>
        <v>2.7081719087346067E-4</v>
      </c>
      <c r="G364" s="51">
        <f t="shared" si="33"/>
        <v>-0.29411764705882354</v>
      </c>
      <c r="H364" s="46">
        <f t="shared" si="34"/>
        <v>-1.2133370003073787E-4</v>
      </c>
    </row>
    <row r="365" spans="2:8" s="37" customFormat="1" ht="30" x14ac:dyDescent="0.2">
      <c r="B365" s="3" t="s">
        <v>378</v>
      </c>
      <c r="C365" s="49">
        <v>131</v>
      </c>
      <c r="D365" s="49">
        <v>165</v>
      </c>
      <c r="E365" s="54">
        <f t="shared" si="31"/>
        <v>1.0596476469351107E-3</v>
      </c>
      <c r="F365" s="54">
        <f t="shared" si="32"/>
        <v>1.2412454581700282E-3</v>
      </c>
      <c r="G365" s="51">
        <f t="shared" si="33"/>
        <v>0.25954198473282442</v>
      </c>
      <c r="H365" s="46">
        <f t="shared" si="34"/>
        <v>2.7502305340300581E-4</v>
      </c>
    </row>
    <row r="366" spans="2:8" s="37" customFormat="1" ht="30" x14ac:dyDescent="0.2">
      <c r="B366" s="3" t="s">
        <v>476</v>
      </c>
      <c r="C366" s="49">
        <v>3</v>
      </c>
      <c r="D366" s="49">
        <v>5</v>
      </c>
      <c r="E366" s="54">
        <f t="shared" si="31"/>
        <v>2.4266740006147574E-5</v>
      </c>
      <c r="F366" s="54">
        <f t="shared" si="32"/>
        <v>3.7613498732425089E-5</v>
      </c>
      <c r="G366" s="51">
        <f t="shared" si="33"/>
        <v>0.66666666666666663</v>
      </c>
      <c r="H366" s="46">
        <f t="shared" si="34"/>
        <v>1.6177826670765049E-5</v>
      </c>
    </row>
    <row r="367" spans="2:8" s="37" customFormat="1" ht="15" x14ac:dyDescent="0.2">
      <c r="B367" s="3" t="s">
        <v>379</v>
      </c>
      <c r="C367" s="49">
        <v>14</v>
      </c>
      <c r="D367" s="49">
        <v>16</v>
      </c>
      <c r="E367" s="54">
        <f t="shared" si="31"/>
        <v>1.1324478669535535E-4</v>
      </c>
      <c r="F367" s="54">
        <f t="shared" si="32"/>
        <v>1.2036319594376029E-4</v>
      </c>
      <c r="G367" s="51">
        <f t="shared" si="33"/>
        <v>0.14285714285714285</v>
      </c>
      <c r="H367" s="46">
        <f t="shared" si="34"/>
        <v>1.6177826670765049E-5</v>
      </c>
    </row>
    <row r="368" spans="2:8" s="37" customFormat="1" ht="15" x14ac:dyDescent="0.2">
      <c r="B368" s="3" t="s">
        <v>380</v>
      </c>
      <c r="C368" s="49">
        <v>116</v>
      </c>
      <c r="D368" s="49">
        <v>271</v>
      </c>
      <c r="E368" s="54">
        <f t="shared" si="31"/>
        <v>9.3831394690437292E-4</v>
      </c>
      <c r="F368" s="54">
        <f t="shared" si="32"/>
        <v>2.0386516312974399E-3</v>
      </c>
      <c r="G368" s="51">
        <f t="shared" si="33"/>
        <v>1.3362068965517242</v>
      </c>
      <c r="H368" s="46">
        <f t="shared" si="34"/>
        <v>1.2537815669842914E-3</v>
      </c>
    </row>
    <row r="369" spans="2:8" s="37" customFormat="1" ht="15" x14ac:dyDescent="0.2">
      <c r="B369" s="3" t="s">
        <v>381</v>
      </c>
      <c r="C369" s="49">
        <v>2043</v>
      </c>
      <c r="D369" s="49">
        <v>808</v>
      </c>
      <c r="E369" s="54">
        <f t="shared" si="31"/>
        <v>1.65256499441865E-2</v>
      </c>
      <c r="F369" s="54">
        <f t="shared" si="32"/>
        <v>6.0783413951598954E-3</v>
      </c>
      <c r="G369" s="51">
        <f t="shared" si="33"/>
        <v>-0.60450318159569261</v>
      </c>
      <c r="H369" s="46">
        <f t="shared" si="34"/>
        <v>-9.9898079691974184E-3</v>
      </c>
    </row>
    <row r="370" spans="2:8" s="37" customFormat="1" ht="15" x14ac:dyDescent="0.2">
      <c r="B370" s="3" t="s">
        <v>135</v>
      </c>
      <c r="C370" s="49">
        <v>1058</v>
      </c>
      <c r="D370" s="49">
        <v>1380</v>
      </c>
      <c r="E370" s="54">
        <f t="shared" si="31"/>
        <v>8.5580703088347105E-3</v>
      </c>
      <c r="F370" s="54">
        <f t="shared" si="32"/>
        <v>1.0381325650149325E-2</v>
      </c>
      <c r="G370" s="51">
        <f t="shared" si="33"/>
        <v>0.30434782608695654</v>
      </c>
      <c r="H370" s="46">
        <f t="shared" si="34"/>
        <v>2.6046300939931728E-3</v>
      </c>
    </row>
    <row r="371" spans="2:8" s="37" customFormat="1" ht="15" x14ac:dyDescent="0.2">
      <c r="B371" s="3" t="s">
        <v>136</v>
      </c>
      <c r="C371" s="49">
        <v>69</v>
      </c>
      <c r="D371" s="49">
        <v>240</v>
      </c>
      <c r="E371" s="54">
        <f t="shared" si="31"/>
        <v>5.5813502014139416E-4</v>
      </c>
      <c r="F371" s="54">
        <f t="shared" si="32"/>
        <v>1.8054479391564045E-3</v>
      </c>
      <c r="G371" s="51">
        <f t="shared" si="33"/>
        <v>2.4782608695652173</v>
      </c>
      <c r="H371" s="46">
        <f t="shared" si="34"/>
        <v>1.3832041803504115E-3</v>
      </c>
    </row>
    <row r="372" spans="2:8" s="37" customFormat="1" ht="15" x14ac:dyDescent="0.2">
      <c r="B372" s="3" t="s">
        <v>137</v>
      </c>
      <c r="C372" s="49">
        <v>2361</v>
      </c>
      <c r="D372" s="49">
        <v>1958</v>
      </c>
      <c r="E372" s="54">
        <f t="shared" si="31"/>
        <v>1.9097924384838139E-2</v>
      </c>
      <c r="F372" s="54">
        <f t="shared" si="32"/>
        <v>1.4729446103617667E-2</v>
      </c>
      <c r="G372" s="51">
        <f t="shared" si="33"/>
        <v>-0.17069038542990259</v>
      </c>
      <c r="H372" s="46">
        <f t="shared" si="34"/>
        <v>-3.2598320741591574E-3</v>
      </c>
    </row>
    <row r="373" spans="2:8" s="37" customFormat="1" ht="15" x14ac:dyDescent="0.2">
      <c r="B373" s="3" t="s">
        <v>382</v>
      </c>
      <c r="C373" s="49">
        <v>104</v>
      </c>
      <c r="D373" s="49">
        <v>294</v>
      </c>
      <c r="E373" s="54">
        <f t="shared" si="31"/>
        <v>8.4124698687978257E-4</v>
      </c>
      <c r="F373" s="54">
        <f t="shared" si="32"/>
        <v>2.2116737254665956E-3</v>
      </c>
      <c r="G373" s="51">
        <f t="shared" si="33"/>
        <v>1.8269230769230769</v>
      </c>
      <c r="H373" s="46">
        <f t="shared" si="34"/>
        <v>1.5368935337226797E-3</v>
      </c>
    </row>
    <row r="374" spans="2:8" s="37" customFormat="1" ht="15" x14ac:dyDescent="0.2">
      <c r="B374" s="3" t="s">
        <v>134</v>
      </c>
      <c r="C374" s="49">
        <v>19</v>
      </c>
      <c r="D374" s="49">
        <v>81</v>
      </c>
      <c r="E374" s="54">
        <f t="shared" si="31"/>
        <v>1.5368935337226798E-4</v>
      </c>
      <c r="F374" s="54">
        <f t="shared" si="32"/>
        <v>6.0933867946528651E-4</v>
      </c>
      <c r="G374" s="51">
        <f t="shared" si="33"/>
        <v>3.263157894736842</v>
      </c>
      <c r="H374" s="46">
        <f t="shared" si="34"/>
        <v>5.0151262679371661E-4</v>
      </c>
    </row>
    <row r="375" spans="2:8" s="37" customFormat="1" ht="15" x14ac:dyDescent="0.2">
      <c r="B375" s="3" t="s">
        <v>383</v>
      </c>
      <c r="C375" s="49">
        <v>185</v>
      </c>
      <c r="D375" s="49">
        <v>104</v>
      </c>
      <c r="E375" s="54">
        <f t="shared" si="31"/>
        <v>1.4964489670457671E-3</v>
      </c>
      <c r="F375" s="54">
        <f t="shared" si="32"/>
        <v>7.8236077363444195E-4</v>
      </c>
      <c r="G375" s="51">
        <f t="shared" si="33"/>
        <v>-0.43783783783783786</v>
      </c>
      <c r="H375" s="46">
        <f t="shared" si="34"/>
        <v>-6.5520198016598451E-4</v>
      </c>
    </row>
    <row r="376" spans="2:8" s="37" customFormat="1" ht="15" x14ac:dyDescent="0.2">
      <c r="B376" s="3" t="s">
        <v>141</v>
      </c>
      <c r="C376" s="49">
        <v>25</v>
      </c>
      <c r="D376" s="49">
        <v>37</v>
      </c>
      <c r="E376" s="54">
        <f t="shared" si="31"/>
        <v>2.0222283338456313E-4</v>
      </c>
      <c r="F376" s="54">
        <f t="shared" si="32"/>
        <v>2.7833989061994569E-4</v>
      </c>
      <c r="G376" s="51">
        <f t="shared" si="33"/>
        <v>0.48</v>
      </c>
      <c r="H376" s="46">
        <f t="shared" si="34"/>
        <v>9.7066960024590296E-5</v>
      </c>
    </row>
    <row r="377" spans="2:8" s="37" customFormat="1" ht="15" x14ac:dyDescent="0.2">
      <c r="B377" s="3" t="s">
        <v>150</v>
      </c>
      <c r="C377" s="49">
        <v>217</v>
      </c>
      <c r="D377" s="49">
        <v>496</v>
      </c>
      <c r="E377" s="54">
        <f t="shared" si="31"/>
        <v>1.7552941937780079E-3</v>
      </c>
      <c r="F377" s="54">
        <f t="shared" si="32"/>
        <v>3.731259074256569E-3</v>
      </c>
      <c r="G377" s="51">
        <f t="shared" si="33"/>
        <v>1.2857142857142858</v>
      </c>
      <c r="H377" s="46">
        <f t="shared" si="34"/>
        <v>2.2568068205717244E-3</v>
      </c>
    </row>
    <row r="378" spans="2:8" s="37" customFormat="1" ht="15" x14ac:dyDescent="0.2">
      <c r="B378" s="3" t="s">
        <v>149</v>
      </c>
      <c r="C378" s="49">
        <v>541</v>
      </c>
      <c r="D378" s="49">
        <v>618</v>
      </c>
      <c r="E378" s="54">
        <f t="shared" si="31"/>
        <v>4.3761021144419461E-3</v>
      </c>
      <c r="F378" s="54">
        <f t="shared" si="32"/>
        <v>4.6490284433277412E-3</v>
      </c>
      <c r="G378" s="51">
        <f t="shared" si="33"/>
        <v>0.14232902033271719</v>
      </c>
      <c r="H378" s="46">
        <f t="shared" si="34"/>
        <v>6.2284632682445447E-4</v>
      </c>
    </row>
    <row r="379" spans="2:8" s="37" customFormat="1" ht="15" x14ac:dyDescent="0.2">
      <c r="B379" s="3" t="s">
        <v>384</v>
      </c>
      <c r="C379" s="49">
        <v>208</v>
      </c>
      <c r="D379" s="49">
        <v>200</v>
      </c>
      <c r="E379" s="54">
        <f t="shared" si="31"/>
        <v>1.6824939737595651E-3</v>
      </c>
      <c r="F379" s="54">
        <f t="shared" si="32"/>
        <v>1.5045399492970037E-3</v>
      </c>
      <c r="G379" s="51">
        <f t="shared" si="33"/>
        <v>-3.8461538461538464E-2</v>
      </c>
      <c r="H379" s="46">
        <f t="shared" si="34"/>
        <v>-6.4711306683060198E-5</v>
      </c>
    </row>
    <row r="380" spans="2:8" s="37" customFormat="1" ht="30" x14ac:dyDescent="0.2">
      <c r="B380" s="3" t="s">
        <v>385</v>
      </c>
      <c r="C380" s="49">
        <v>145</v>
      </c>
      <c r="D380" s="49">
        <v>630</v>
      </c>
      <c r="E380" s="54">
        <f t="shared" si="31"/>
        <v>1.172892433630466E-3</v>
      </c>
      <c r="F380" s="54">
        <f t="shared" si="32"/>
        <v>4.7393008402855617E-3</v>
      </c>
      <c r="G380" s="51">
        <f t="shared" si="33"/>
        <v>3.3448275862068964</v>
      </c>
      <c r="H380" s="46">
        <f t="shared" si="34"/>
        <v>3.923122967660524E-3</v>
      </c>
    </row>
    <row r="381" spans="2:8" s="37" customFormat="1" ht="30" x14ac:dyDescent="0.2">
      <c r="B381" s="3" t="s">
        <v>386</v>
      </c>
      <c r="C381" s="49">
        <v>185</v>
      </c>
      <c r="D381" s="49">
        <v>51</v>
      </c>
      <c r="E381" s="54">
        <f t="shared" si="31"/>
        <v>1.4964489670457671E-3</v>
      </c>
      <c r="F381" s="54">
        <f t="shared" si="32"/>
        <v>3.8365768707073595E-4</v>
      </c>
      <c r="G381" s="51">
        <f t="shared" si="33"/>
        <v>-0.72432432432432436</v>
      </c>
      <c r="H381" s="46">
        <f t="shared" si="34"/>
        <v>-1.0839143869412584E-3</v>
      </c>
    </row>
    <row r="382" spans="2:8" s="37" customFormat="1" ht="30" x14ac:dyDescent="0.2">
      <c r="B382" s="3" t="s">
        <v>387</v>
      </c>
      <c r="C382" s="49">
        <v>8</v>
      </c>
      <c r="D382" s="49">
        <v>9</v>
      </c>
      <c r="E382" s="54">
        <f t="shared" si="31"/>
        <v>6.4711306683060198E-5</v>
      </c>
      <c r="F382" s="54">
        <f t="shared" si="32"/>
        <v>6.7704297718365166E-5</v>
      </c>
      <c r="G382" s="51">
        <f t="shared" si="33"/>
        <v>0.125</v>
      </c>
      <c r="H382" s="46">
        <f t="shared" si="34"/>
        <v>8.0889133353825247E-6</v>
      </c>
    </row>
    <row r="383" spans="2:8" s="37" customFormat="1" ht="15" x14ac:dyDescent="0.2">
      <c r="B383" s="3" t="s">
        <v>145</v>
      </c>
      <c r="C383" s="49">
        <v>80</v>
      </c>
      <c r="D383" s="49">
        <v>53</v>
      </c>
      <c r="E383" s="54">
        <f t="shared" si="31"/>
        <v>6.4711306683060198E-4</v>
      </c>
      <c r="F383" s="54">
        <f t="shared" si="32"/>
        <v>3.98703086563706E-4</v>
      </c>
      <c r="G383" s="51">
        <f t="shared" si="33"/>
        <v>-0.33750000000000002</v>
      </c>
      <c r="H383" s="46">
        <f t="shared" si="34"/>
        <v>-2.1840066005532818E-4</v>
      </c>
    </row>
    <row r="384" spans="2:8" s="37" customFormat="1" ht="15" x14ac:dyDescent="0.2">
      <c r="B384" s="3" t="s">
        <v>388</v>
      </c>
      <c r="C384" s="49">
        <v>14</v>
      </c>
      <c r="D384" s="49">
        <v>28</v>
      </c>
      <c r="E384" s="54">
        <f t="shared" si="31"/>
        <v>1.1324478669535535E-4</v>
      </c>
      <c r="F384" s="54">
        <f t="shared" si="32"/>
        <v>2.1063559290158051E-4</v>
      </c>
      <c r="G384" s="51">
        <f t="shared" si="33"/>
        <v>1</v>
      </c>
      <c r="H384" s="46">
        <f t="shared" si="34"/>
        <v>1.1324478669535535E-4</v>
      </c>
    </row>
    <row r="385" spans="2:8" s="37" customFormat="1" ht="15" x14ac:dyDescent="0.2">
      <c r="B385" s="3" t="s">
        <v>146</v>
      </c>
      <c r="C385" s="49">
        <v>64</v>
      </c>
      <c r="D385" s="49">
        <v>184</v>
      </c>
      <c r="E385" s="54">
        <f t="shared" si="31"/>
        <v>5.1769045346448158E-4</v>
      </c>
      <c r="F385" s="54">
        <f t="shared" si="32"/>
        <v>1.3841767533532435E-3</v>
      </c>
      <c r="G385" s="51">
        <f t="shared" si="33"/>
        <v>1.875</v>
      </c>
      <c r="H385" s="46">
        <f t="shared" si="34"/>
        <v>9.7066960024590296E-4</v>
      </c>
    </row>
    <row r="386" spans="2:8" s="37" customFormat="1" ht="15" x14ac:dyDescent="0.2">
      <c r="B386" s="3" t="s">
        <v>531</v>
      </c>
      <c r="C386" s="49">
        <v>29</v>
      </c>
      <c r="D386" s="49">
        <v>21</v>
      </c>
      <c r="E386" s="54">
        <f t="shared" si="31"/>
        <v>2.3457848672609323E-4</v>
      </c>
      <c r="F386" s="54">
        <f t="shared" si="32"/>
        <v>1.5797669467618538E-4</v>
      </c>
      <c r="G386" s="51">
        <f t="shared" si="33"/>
        <v>-0.27586206896551724</v>
      </c>
      <c r="H386" s="46">
        <f t="shared" si="34"/>
        <v>-6.4711306683060198E-5</v>
      </c>
    </row>
    <row r="387" spans="2:8" s="37" customFormat="1" ht="15" x14ac:dyDescent="0.2">
      <c r="B387" s="3" t="s">
        <v>144</v>
      </c>
      <c r="C387" s="49">
        <v>1075</v>
      </c>
      <c r="D387" s="49">
        <v>946</v>
      </c>
      <c r="E387" s="54">
        <f t="shared" si="31"/>
        <v>8.695581835536214E-3</v>
      </c>
      <c r="F387" s="54">
        <f t="shared" si="32"/>
        <v>7.1164739601748276E-3</v>
      </c>
      <c r="G387" s="51">
        <f t="shared" si="33"/>
        <v>-0.12</v>
      </c>
      <c r="H387" s="46">
        <f t="shared" si="34"/>
        <v>-1.0434698202643456E-3</v>
      </c>
    </row>
    <row r="388" spans="2:8" s="37" customFormat="1" ht="15" x14ac:dyDescent="0.2">
      <c r="B388" s="3" t="s">
        <v>389</v>
      </c>
      <c r="C388" s="49">
        <v>135</v>
      </c>
      <c r="D388" s="49">
        <v>138</v>
      </c>
      <c r="E388" s="54">
        <f t="shared" si="31"/>
        <v>1.0920033002766408E-3</v>
      </c>
      <c r="F388" s="54">
        <f t="shared" si="32"/>
        <v>1.0381325650149326E-3</v>
      </c>
      <c r="G388" s="51">
        <f t="shared" si="33"/>
        <v>2.2222222222222223E-2</v>
      </c>
      <c r="H388" s="46">
        <f t="shared" si="34"/>
        <v>2.4266740006147574E-5</v>
      </c>
    </row>
    <row r="389" spans="2:8" s="37" customFormat="1" ht="15" x14ac:dyDescent="0.2">
      <c r="B389" s="3" t="s">
        <v>143</v>
      </c>
      <c r="C389" s="49">
        <v>71</v>
      </c>
      <c r="D389" s="49">
        <v>97</v>
      </c>
      <c r="E389" s="54">
        <f t="shared" si="31"/>
        <v>5.7431284681215924E-4</v>
      </c>
      <c r="F389" s="54">
        <f t="shared" si="32"/>
        <v>7.2970187540904682E-4</v>
      </c>
      <c r="G389" s="51">
        <f t="shared" si="33"/>
        <v>0.36619718309859156</v>
      </c>
      <c r="H389" s="46">
        <f t="shared" si="34"/>
        <v>2.1031174671994564E-4</v>
      </c>
    </row>
    <row r="390" spans="2:8" s="37" customFormat="1" ht="15" x14ac:dyDescent="0.2">
      <c r="B390" s="3" t="s">
        <v>477</v>
      </c>
      <c r="C390" s="49">
        <v>48</v>
      </c>
      <c r="D390" s="49">
        <v>20</v>
      </c>
      <c r="E390" s="54">
        <f t="shared" si="31"/>
        <v>3.8826784009836119E-4</v>
      </c>
      <c r="F390" s="54">
        <f t="shared" si="32"/>
        <v>1.5045399492970036E-4</v>
      </c>
      <c r="G390" s="51">
        <f t="shared" si="33"/>
        <v>-0.58333333333333337</v>
      </c>
      <c r="H390" s="46">
        <f t="shared" si="34"/>
        <v>-2.2648957339071072E-4</v>
      </c>
    </row>
    <row r="391" spans="2:8" s="37" customFormat="1" ht="15" x14ac:dyDescent="0.2">
      <c r="B391" s="3" t="s">
        <v>153</v>
      </c>
      <c r="C391" s="49">
        <v>195</v>
      </c>
      <c r="D391" s="49">
        <v>240</v>
      </c>
      <c r="E391" s="54">
        <f t="shared" si="31"/>
        <v>1.5773381003995922E-3</v>
      </c>
      <c r="F391" s="54">
        <f t="shared" si="32"/>
        <v>1.8054479391564045E-3</v>
      </c>
      <c r="G391" s="51">
        <f t="shared" si="33"/>
        <v>0.23076923076923078</v>
      </c>
      <c r="H391" s="46">
        <f t="shared" si="34"/>
        <v>3.6400110009221362E-4</v>
      </c>
    </row>
    <row r="392" spans="2:8" s="37" customFormat="1" ht="15" x14ac:dyDescent="0.2">
      <c r="B392" s="3" t="s">
        <v>140</v>
      </c>
      <c r="C392" s="49">
        <v>153</v>
      </c>
      <c r="D392" s="49">
        <v>100</v>
      </c>
      <c r="E392" s="54">
        <f t="shared" si="31"/>
        <v>1.2376037403135263E-3</v>
      </c>
      <c r="F392" s="54">
        <f t="shared" si="32"/>
        <v>7.5226997464850184E-4</v>
      </c>
      <c r="G392" s="51">
        <f t="shared" si="33"/>
        <v>-0.34640522875816993</v>
      </c>
      <c r="H392" s="46">
        <f t="shared" si="34"/>
        <v>-4.2871240677527382E-4</v>
      </c>
    </row>
    <row r="393" spans="2:8" s="37" customFormat="1" ht="15" x14ac:dyDescent="0.2">
      <c r="B393" s="3" t="s">
        <v>390</v>
      </c>
      <c r="C393" s="49">
        <v>1896</v>
      </c>
      <c r="D393" s="49">
        <v>1595</v>
      </c>
      <c r="E393" s="54">
        <f t="shared" si="31"/>
        <v>1.5336579683885267E-2</v>
      </c>
      <c r="F393" s="54">
        <f t="shared" si="32"/>
        <v>1.1998706095643604E-2</v>
      </c>
      <c r="G393" s="51">
        <f t="shared" si="33"/>
        <v>-0.15875527426160338</v>
      </c>
      <c r="H393" s="46">
        <f t="shared" si="34"/>
        <v>-2.43476291395014E-3</v>
      </c>
    </row>
    <row r="394" spans="2:8" s="37" customFormat="1" ht="15" x14ac:dyDescent="0.2">
      <c r="B394" s="3" t="s">
        <v>391</v>
      </c>
      <c r="C394" s="49">
        <v>6</v>
      </c>
      <c r="D394" s="49">
        <v>1</v>
      </c>
      <c r="E394" s="54">
        <f t="shared" si="31"/>
        <v>4.8533480012295148E-5</v>
      </c>
      <c r="F394" s="54">
        <f t="shared" si="32"/>
        <v>7.5226997464850184E-6</v>
      </c>
      <c r="G394" s="51">
        <f t="shared" si="33"/>
        <v>-0.83333333333333337</v>
      </c>
      <c r="H394" s="46">
        <f t="shared" si="34"/>
        <v>-4.0444566676912623E-5</v>
      </c>
    </row>
    <row r="395" spans="2:8" s="37" customFormat="1" ht="15" x14ac:dyDescent="0.2">
      <c r="B395" s="3" t="s">
        <v>147</v>
      </c>
      <c r="C395" s="49">
        <v>23</v>
      </c>
      <c r="D395" s="49">
        <v>17</v>
      </c>
      <c r="E395" s="54">
        <f t="shared" si="31"/>
        <v>1.8604500671379808E-4</v>
      </c>
      <c r="F395" s="54">
        <f t="shared" si="32"/>
        <v>1.2788589569024531E-4</v>
      </c>
      <c r="G395" s="51">
        <f t="shared" si="33"/>
        <v>-0.2608695652173913</v>
      </c>
      <c r="H395" s="46">
        <f t="shared" si="34"/>
        <v>-4.8533480012295148E-5</v>
      </c>
    </row>
    <row r="396" spans="2:8" s="37" customFormat="1" ht="15" x14ac:dyDescent="0.2">
      <c r="B396" s="3" t="s">
        <v>151</v>
      </c>
      <c r="C396" s="49">
        <v>8</v>
      </c>
      <c r="D396" s="49">
        <v>5</v>
      </c>
      <c r="E396" s="54">
        <f t="shared" si="31"/>
        <v>6.4711306683060198E-5</v>
      </c>
      <c r="F396" s="54">
        <f t="shared" si="32"/>
        <v>3.7613498732425089E-5</v>
      </c>
      <c r="G396" s="51">
        <f t="shared" si="33"/>
        <v>-0.375</v>
      </c>
      <c r="H396" s="46">
        <f t="shared" si="34"/>
        <v>-2.4266740006147574E-5</v>
      </c>
    </row>
    <row r="397" spans="2:8" s="37" customFormat="1" ht="15" x14ac:dyDescent="0.2">
      <c r="B397" s="3" t="s">
        <v>138</v>
      </c>
      <c r="C397" s="49">
        <v>33</v>
      </c>
      <c r="D397" s="49">
        <v>49</v>
      </c>
      <c r="E397" s="54">
        <f t="shared" si="31"/>
        <v>2.6693414006762333E-4</v>
      </c>
      <c r="F397" s="54">
        <f t="shared" si="32"/>
        <v>3.686122875777659E-4</v>
      </c>
      <c r="G397" s="51">
        <f t="shared" si="33"/>
        <v>0.48484848484848486</v>
      </c>
      <c r="H397" s="46">
        <f t="shared" si="34"/>
        <v>1.294226133661204E-4</v>
      </c>
    </row>
    <row r="398" spans="2:8" s="37" customFormat="1" ht="15" x14ac:dyDescent="0.2">
      <c r="B398" s="3" t="s">
        <v>142</v>
      </c>
      <c r="C398" s="49">
        <v>90</v>
      </c>
      <c r="D398" s="49">
        <v>118</v>
      </c>
      <c r="E398" s="54">
        <f t="shared" si="31"/>
        <v>7.2800220018442725E-4</v>
      </c>
      <c r="F398" s="54">
        <f t="shared" si="32"/>
        <v>8.876785700852322E-4</v>
      </c>
      <c r="G398" s="51">
        <f t="shared" si="33"/>
        <v>0.31111111111111112</v>
      </c>
      <c r="H398" s="46">
        <f t="shared" si="34"/>
        <v>2.2648957339071069E-4</v>
      </c>
    </row>
    <row r="399" spans="2:8" s="37" customFormat="1" ht="15" x14ac:dyDescent="0.2">
      <c r="B399" s="3" t="s">
        <v>148</v>
      </c>
      <c r="C399" s="49">
        <v>32</v>
      </c>
      <c r="D399" s="49">
        <v>11</v>
      </c>
      <c r="E399" s="54">
        <f t="shared" si="31"/>
        <v>2.5884522673224079E-4</v>
      </c>
      <c r="F399" s="54">
        <f t="shared" si="32"/>
        <v>8.2749697211335205E-5</v>
      </c>
      <c r="G399" s="51">
        <f t="shared" si="33"/>
        <v>-0.65625</v>
      </c>
      <c r="H399" s="46">
        <f t="shared" si="34"/>
        <v>-1.6986718004303303E-4</v>
      </c>
    </row>
    <row r="400" spans="2:8" s="37" customFormat="1" ht="15" x14ac:dyDescent="0.2">
      <c r="B400" s="3" t="s">
        <v>152</v>
      </c>
      <c r="C400" s="49">
        <v>36</v>
      </c>
      <c r="D400" s="49">
        <v>52</v>
      </c>
      <c r="E400" s="54">
        <f t="shared" si="31"/>
        <v>2.9120088007377089E-4</v>
      </c>
      <c r="F400" s="54">
        <f t="shared" si="32"/>
        <v>3.9118038681722097E-4</v>
      </c>
      <c r="G400" s="51">
        <f t="shared" si="33"/>
        <v>0.44444444444444442</v>
      </c>
      <c r="H400" s="46">
        <f t="shared" si="34"/>
        <v>1.294226133661204E-4</v>
      </c>
    </row>
    <row r="401" spans="2:8" s="37" customFormat="1" ht="15" x14ac:dyDescent="0.2">
      <c r="B401" s="3" t="s">
        <v>392</v>
      </c>
      <c r="C401" s="49">
        <v>825</v>
      </c>
      <c r="D401" s="49">
        <v>963</v>
      </c>
      <c r="E401" s="54">
        <f t="shared" si="31"/>
        <v>6.6733535016905831E-3</v>
      </c>
      <c r="F401" s="54">
        <f t="shared" si="32"/>
        <v>7.244359855865073E-3</v>
      </c>
      <c r="G401" s="51">
        <f t="shared" si="33"/>
        <v>0.16727272727272727</v>
      </c>
      <c r="H401" s="46">
        <f t="shared" si="34"/>
        <v>1.1162700402827883E-3</v>
      </c>
    </row>
    <row r="402" spans="2:8" s="37" customFormat="1" ht="15" x14ac:dyDescent="0.2">
      <c r="B402" s="3" t="s">
        <v>393</v>
      </c>
      <c r="C402" s="49">
        <v>96</v>
      </c>
      <c r="D402" s="49">
        <v>24</v>
      </c>
      <c r="E402" s="54">
        <f t="shared" si="31"/>
        <v>7.7653568019672237E-4</v>
      </c>
      <c r="F402" s="54">
        <f t="shared" si="32"/>
        <v>1.8054479391564043E-4</v>
      </c>
      <c r="G402" s="51">
        <f t="shared" si="33"/>
        <v>-0.75</v>
      </c>
      <c r="H402" s="46">
        <f t="shared" si="34"/>
        <v>-5.8240176014754178E-4</v>
      </c>
    </row>
    <row r="403" spans="2:8" s="37" customFormat="1" ht="15" x14ac:dyDescent="0.2">
      <c r="B403" s="3" t="s">
        <v>394</v>
      </c>
      <c r="C403" s="49">
        <v>197</v>
      </c>
      <c r="D403" s="49">
        <v>206</v>
      </c>
      <c r="E403" s="54">
        <f t="shared" si="31"/>
        <v>1.5935159270703573E-3</v>
      </c>
      <c r="F403" s="54">
        <f t="shared" si="32"/>
        <v>1.5496761477759137E-3</v>
      </c>
      <c r="G403" s="51">
        <f t="shared" si="33"/>
        <v>4.5685279187817257E-2</v>
      </c>
      <c r="H403" s="46">
        <f t="shared" si="34"/>
        <v>7.2800220018442722E-5</v>
      </c>
    </row>
    <row r="404" spans="2:8" s="37" customFormat="1" ht="15" x14ac:dyDescent="0.2">
      <c r="B404" s="3" t="s">
        <v>395</v>
      </c>
      <c r="C404" s="49">
        <v>24</v>
      </c>
      <c r="D404" s="49">
        <v>39</v>
      </c>
      <c r="E404" s="54">
        <f t="shared" si="31"/>
        <v>1.9413392004918059E-4</v>
      </c>
      <c r="F404" s="54">
        <f t="shared" si="32"/>
        <v>2.9338529011291574E-4</v>
      </c>
      <c r="G404" s="51">
        <f t="shared" si="33"/>
        <v>0.625</v>
      </c>
      <c r="H404" s="46">
        <f t="shared" si="34"/>
        <v>1.2133370003073787E-4</v>
      </c>
    </row>
    <row r="405" spans="2:8" s="37" customFormat="1" ht="15" x14ac:dyDescent="0.2">
      <c r="B405" s="3" t="s">
        <v>396</v>
      </c>
      <c r="C405" s="49">
        <v>58</v>
      </c>
      <c r="D405" s="49">
        <v>121</v>
      </c>
      <c r="E405" s="54">
        <f t="shared" si="31"/>
        <v>4.6915697345218646E-4</v>
      </c>
      <c r="F405" s="54">
        <f t="shared" si="32"/>
        <v>9.1024666932468723E-4</v>
      </c>
      <c r="G405" s="51">
        <f t="shared" si="33"/>
        <v>1.0862068965517242</v>
      </c>
      <c r="H405" s="46">
        <f t="shared" si="34"/>
        <v>5.0960154012909915E-4</v>
      </c>
    </row>
    <row r="406" spans="2:8" s="37" customFormat="1" ht="15" x14ac:dyDescent="0.2">
      <c r="B406" s="3" t="s">
        <v>397</v>
      </c>
      <c r="C406" s="49">
        <v>728</v>
      </c>
      <c r="D406" s="49">
        <v>1088</v>
      </c>
      <c r="E406" s="54">
        <f t="shared" si="31"/>
        <v>5.8887289081584783E-3</v>
      </c>
      <c r="F406" s="54">
        <f t="shared" si="32"/>
        <v>8.1846973241756996E-3</v>
      </c>
      <c r="G406" s="51">
        <f t="shared" si="33"/>
        <v>0.49450549450549453</v>
      </c>
      <c r="H406" s="46">
        <f t="shared" si="34"/>
        <v>2.912008800737709E-3</v>
      </c>
    </row>
    <row r="407" spans="2:8" s="37" customFormat="1" ht="15" x14ac:dyDescent="0.2">
      <c r="B407" s="3" t="s">
        <v>398</v>
      </c>
      <c r="C407" s="49">
        <v>90</v>
      </c>
      <c r="D407" s="49">
        <v>139</v>
      </c>
      <c r="E407" s="54">
        <f t="shared" si="31"/>
        <v>7.2800220018442725E-4</v>
      </c>
      <c r="F407" s="54">
        <f t="shared" si="32"/>
        <v>1.0456552647614176E-3</v>
      </c>
      <c r="G407" s="51">
        <f t="shared" si="33"/>
        <v>0.5444444444444444</v>
      </c>
      <c r="H407" s="46">
        <f t="shared" si="34"/>
        <v>3.9635675343374367E-4</v>
      </c>
    </row>
    <row r="408" spans="2:8" s="37" customFormat="1" ht="15" x14ac:dyDescent="0.2">
      <c r="B408" s="3" t="s">
        <v>399</v>
      </c>
      <c r="C408" s="49">
        <v>705</v>
      </c>
      <c r="D408" s="49">
        <v>899</v>
      </c>
      <c r="E408" s="54">
        <f t="shared" si="31"/>
        <v>5.7026839014446802E-3</v>
      </c>
      <c r="F408" s="54">
        <f t="shared" si="32"/>
        <v>6.7629070720900313E-3</v>
      </c>
      <c r="G408" s="51">
        <f t="shared" si="33"/>
        <v>0.27517730496453902</v>
      </c>
      <c r="H408" s="46">
        <f t="shared" si="34"/>
        <v>1.56924918706421E-3</v>
      </c>
    </row>
    <row r="409" spans="2:8" s="37" customFormat="1" ht="15" x14ac:dyDescent="0.2">
      <c r="B409" s="3" t="s">
        <v>139</v>
      </c>
      <c r="C409" s="49">
        <v>46</v>
      </c>
      <c r="D409" s="49">
        <v>43</v>
      </c>
      <c r="E409" s="54">
        <f t="shared" si="31"/>
        <v>3.7209001342759616E-4</v>
      </c>
      <c r="F409" s="54">
        <f t="shared" si="32"/>
        <v>3.2347608909885579E-4</v>
      </c>
      <c r="G409" s="51">
        <f t="shared" si="33"/>
        <v>-6.5217391304347824E-2</v>
      </c>
      <c r="H409" s="46">
        <f t="shared" si="34"/>
        <v>-2.4266740006147574E-5</v>
      </c>
    </row>
    <row r="410" spans="2:8" s="37" customFormat="1" ht="15" x14ac:dyDescent="0.2">
      <c r="B410" s="3" t="s">
        <v>400</v>
      </c>
      <c r="C410" s="49">
        <v>46</v>
      </c>
      <c r="D410" s="49">
        <v>14</v>
      </c>
      <c r="E410" s="54">
        <f t="shared" si="31"/>
        <v>3.7209001342759616E-4</v>
      </c>
      <c r="F410" s="54">
        <f t="shared" si="32"/>
        <v>1.0531779645079026E-4</v>
      </c>
      <c r="G410" s="51">
        <f t="shared" si="33"/>
        <v>-0.69565217391304346</v>
      </c>
      <c r="H410" s="46">
        <f t="shared" si="34"/>
        <v>-2.5884522673224079E-4</v>
      </c>
    </row>
    <row r="411" spans="2:8" s="37" customFormat="1" ht="15" x14ac:dyDescent="0.2">
      <c r="B411" s="3" t="s">
        <v>401</v>
      </c>
      <c r="C411" s="49">
        <v>170</v>
      </c>
      <c r="D411" s="49">
        <v>245</v>
      </c>
      <c r="E411" s="54">
        <f t="shared" si="31"/>
        <v>1.3751152670150291E-3</v>
      </c>
      <c r="F411" s="54">
        <f t="shared" si="32"/>
        <v>1.8430614378888296E-3</v>
      </c>
      <c r="G411" s="51">
        <f t="shared" si="33"/>
        <v>0.44117647058823528</v>
      </c>
      <c r="H411" s="46">
        <f t="shared" si="34"/>
        <v>6.0666850015368928E-4</v>
      </c>
    </row>
    <row r="412" spans="2:8" s="37" customFormat="1" ht="30" x14ac:dyDescent="0.2">
      <c r="B412" s="3" t="s">
        <v>402</v>
      </c>
      <c r="C412" s="49">
        <v>1090</v>
      </c>
      <c r="D412" s="49">
        <v>1476</v>
      </c>
      <c r="E412" s="54">
        <f t="shared" si="31"/>
        <v>8.8169155355669517E-3</v>
      </c>
      <c r="F412" s="54">
        <f t="shared" si="32"/>
        <v>1.1103504825811888E-2</v>
      </c>
      <c r="G412" s="51">
        <f t="shared" si="33"/>
        <v>0.3541284403669725</v>
      </c>
      <c r="H412" s="46">
        <f t="shared" si="34"/>
        <v>3.1223205474576548E-3</v>
      </c>
    </row>
    <row r="413" spans="2:8" s="37" customFormat="1" ht="30" x14ac:dyDescent="0.2">
      <c r="B413" s="3" t="s">
        <v>403</v>
      </c>
      <c r="C413" s="49">
        <v>17</v>
      </c>
      <c r="D413" s="49">
        <v>15</v>
      </c>
      <c r="E413" s="54">
        <f t="shared" si="31"/>
        <v>1.3751152670150293E-4</v>
      </c>
      <c r="F413" s="54">
        <f t="shared" si="32"/>
        <v>1.1284049619727528E-4</v>
      </c>
      <c r="G413" s="51">
        <f t="shared" si="33"/>
        <v>-0.11764705882352941</v>
      </c>
      <c r="H413" s="46">
        <f t="shared" si="34"/>
        <v>-1.6177826670765049E-5</v>
      </c>
    </row>
    <row r="414" spans="2:8" s="37" customFormat="1" ht="30" x14ac:dyDescent="0.2">
      <c r="B414" s="3" t="s">
        <v>404</v>
      </c>
      <c r="C414" s="49">
        <v>7</v>
      </c>
      <c r="D414" s="49">
        <v>10</v>
      </c>
      <c r="E414" s="54">
        <f t="shared" si="31"/>
        <v>5.6622393347677673E-5</v>
      </c>
      <c r="F414" s="54">
        <f t="shared" si="32"/>
        <v>7.5226997464850179E-5</v>
      </c>
      <c r="G414" s="51">
        <f t="shared" si="33"/>
        <v>0.42857142857142855</v>
      </c>
      <c r="H414" s="46">
        <f t="shared" si="34"/>
        <v>2.4266740006147574E-5</v>
      </c>
    </row>
    <row r="415" spans="2:8" s="37" customFormat="1" ht="15" x14ac:dyDescent="0.2">
      <c r="B415" s="3" t="s">
        <v>405</v>
      </c>
      <c r="C415" s="49">
        <v>17</v>
      </c>
      <c r="D415" s="49">
        <v>13</v>
      </c>
      <c r="E415" s="54">
        <f t="shared" si="31"/>
        <v>1.3751152670150293E-4</v>
      </c>
      <c r="F415" s="54">
        <f t="shared" si="32"/>
        <v>9.7795096704305243E-5</v>
      </c>
      <c r="G415" s="51">
        <f t="shared" si="33"/>
        <v>-0.23529411764705882</v>
      </c>
      <c r="H415" s="46">
        <f t="shared" si="34"/>
        <v>-3.2355653341530099E-5</v>
      </c>
    </row>
    <row r="416" spans="2:8" s="37" customFormat="1" ht="30" x14ac:dyDescent="0.2">
      <c r="B416" s="3" t="s">
        <v>406</v>
      </c>
      <c r="C416" s="49">
        <v>26</v>
      </c>
      <c r="D416" s="49">
        <v>31</v>
      </c>
      <c r="E416" s="54">
        <f t="shared" si="31"/>
        <v>2.1031174671994564E-4</v>
      </c>
      <c r="F416" s="54">
        <f t="shared" si="32"/>
        <v>2.3320369214103556E-4</v>
      </c>
      <c r="G416" s="51">
        <f t="shared" si="33"/>
        <v>0.19230769230769232</v>
      </c>
      <c r="H416" s="46">
        <f t="shared" si="34"/>
        <v>4.0444566676912623E-5</v>
      </c>
    </row>
    <row r="417" spans="2:8" s="37" customFormat="1" ht="30" x14ac:dyDescent="0.2">
      <c r="B417" s="3" t="s">
        <v>165</v>
      </c>
      <c r="C417" s="49">
        <v>72</v>
      </c>
      <c r="D417" s="49">
        <v>36</v>
      </c>
      <c r="E417" s="54">
        <f t="shared" si="31"/>
        <v>5.8240176014754178E-4</v>
      </c>
      <c r="F417" s="54">
        <f t="shared" si="32"/>
        <v>2.7081719087346067E-4</v>
      </c>
      <c r="G417" s="51">
        <f t="shared" si="33"/>
        <v>-0.5</v>
      </c>
      <c r="H417" s="46">
        <f t="shared" si="34"/>
        <v>-2.9120088007377089E-4</v>
      </c>
    </row>
    <row r="418" spans="2:8" s="37" customFormat="1" ht="30" x14ac:dyDescent="0.2">
      <c r="B418" s="3" t="s">
        <v>166</v>
      </c>
      <c r="C418" s="49">
        <v>17</v>
      </c>
      <c r="D418" s="49">
        <v>12</v>
      </c>
      <c r="E418" s="54">
        <f t="shared" si="31"/>
        <v>1.3751152670150293E-4</v>
      </c>
      <c r="F418" s="54">
        <f t="shared" si="32"/>
        <v>9.0272396957820217E-5</v>
      </c>
      <c r="G418" s="51">
        <f t="shared" si="33"/>
        <v>-0.29411764705882354</v>
      </c>
      <c r="H418" s="46">
        <f t="shared" si="34"/>
        <v>-4.044456667691263E-5</v>
      </c>
    </row>
    <row r="419" spans="2:8" s="37" customFormat="1" ht="15" x14ac:dyDescent="0.2">
      <c r="B419" s="3" t="s">
        <v>407</v>
      </c>
      <c r="C419" s="49">
        <v>102</v>
      </c>
      <c r="D419" s="49">
        <v>77</v>
      </c>
      <c r="E419" s="54">
        <f t="shared" si="31"/>
        <v>8.2506916020901749E-4</v>
      </c>
      <c r="F419" s="54">
        <f t="shared" si="32"/>
        <v>5.7924788047934641E-4</v>
      </c>
      <c r="G419" s="51">
        <f t="shared" si="33"/>
        <v>-0.24509803921568626</v>
      </c>
      <c r="H419" s="46">
        <f t="shared" si="34"/>
        <v>-2.022228333845631E-4</v>
      </c>
    </row>
    <row r="420" spans="2:8" s="37" customFormat="1" ht="30" x14ac:dyDescent="0.2">
      <c r="B420" s="3" t="s">
        <v>408</v>
      </c>
      <c r="C420" s="49">
        <v>106</v>
      </c>
      <c r="D420" s="49">
        <v>106</v>
      </c>
      <c r="E420" s="54">
        <f t="shared" si="31"/>
        <v>8.5742481355054764E-4</v>
      </c>
      <c r="F420" s="54">
        <f t="shared" si="32"/>
        <v>7.97406173127412E-4</v>
      </c>
      <c r="G420" s="51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49">
        <v>29</v>
      </c>
      <c r="D421" s="49">
        <v>16</v>
      </c>
      <c r="E421" s="54">
        <f t="shared" si="31"/>
        <v>2.3457848672609323E-4</v>
      </c>
      <c r="F421" s="54">
        <f t="shared" si="32"/>
        <v>1.2036319594376029E-4</v>
      </c>
      <c r="G421" s="51">
        <f t="shared" si="33"/>
        <v>-0.44827586206896552</v>
      </c>
      <c r="H421" s="46">
        <f t="shared" si="34"/>
        <v>-1.0515587335997283E-4</v>
      </c>
    </row>
    <row r="422" spans="2:8" s="37" customFormat="1" ht="30" x14ac:dyDescent="0.2">
      <c r="B422" s="3" t="s">
        <v>163</v>
      </c>
      <c r="C422" s="49">
        <v>234</v>
      </c>
      <c r="D422" s="49">
        <v>186</v>
      </c>
      <c r="E422" s="54">
        <f t="shared" si="31"/>
        <v>1.8928057204795107E-3</v>
      </c>
      <c r="F422" s="54">
        <f t="shared" si="32"/>
        <v>1.3992221528462134E-3</v>
      </c>
      <c r="G422" s="51">
        <f t="shared" si="33"/>
        <v>-0.20512820512820512</v>
      </c>
      <c r="H422" s="46">
        <f t="shared" si="34"/>
        <v>-3.8826784009836113E-4</v>
      </c>
    </row>
    <row r="423" spans="2:8" s="37" customFormat="1" ht="30" x14ac:dyDescent="0.2">
      <c r="B423" s="3" t="s">
        <v>410</v>
      </c>
      <c r="C423" s="49">
        <v>6</v>
      </c>
      <c r="D423" s="49">
        <v>211</v>
      </c>
      <c r="E423" s="54">
        <f t="shared" si="31"/>
        <v>4.8533480012295148E-5</v>
      </c>
      <c r="F423" s="54">
        <f t="shared" si="32"/>
        <v>1.5872896465083388E-3</v>
      </c>
      <c r="G423" s="51">
        <f t="shared" si="33"/>
        <v>34.166666666666664</v>
      </c>
      <c r="H423" s="46">
        <f t="shared" si="34"/>
        <v>1.6582272337534174E-3</v>
      </c>
    </row>
    <row r="424" spans="2:8" s="37" customFormat="1" ht="30" x14ac:dyDescent="0.2">
      <c r="B424" s="3" t="s">
        <v>411</v>
      </c>
      <c r="C424" s="49">
        <v>1</v>
      </c>
      <c r="D424" s="49">
        <v>0</v>
      </c>
      <c r="E424" s="54">
        <f t="shared" ref="E424:E487" si="35">+IF(C424=0,"",C424/C$294)</f>
        <v>8.0889133353825247E-6</v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>
        <f t="shared" ref="H424:H487" si="38">+IF(OR(AND(E424=""),(G424="")),"",E424*G424)</f>
        <v>0</v>
      </c>
    </row>
    <row r="425" spans="2:8" s="37" customFormat="1" ht="30" x14ac:dyDescent="0.2">
      <c r="B425" s="3" t="s">
        <v>412</v>
      </c>
      <c r="C425" s="49">
        <v>5</v>
      </c>
      <c r="D425" s="49">
        <v>3</v>
      </c>
      <c r="E425" s="54">
        <f t="shared" si="35"/>
        <v>4.0444566676912623E-5</v>
      </c>
      <c r="F425" s="54">
        <f t="shared" si="36"/>
        <v>2.2568099239455054E-5</v>
      </c>
      <c r="G425" s="51">
        <f t="shared" si="37"/>
        <v>-0.4</v>
      </c>
      <c r="H425" s="46">
        <f t="shared" si="38"/>
        <v>-1.6177826670765049E-5</v>
      </c>
    </row>
    <row r="426" spans="2:8" s="37" customFormat="1" ht="30" x14ac:dyDescent="0.2">
      <c r="B426" s="3" t="s">
        <v>413</v>
      </c>
      <c r="C426" s="49">
        <v>19</v>
      </c>
      <c r="D426" s="49">
        <v>40</v>
      </c>
      <c r="E426" s="54">
        <f t="shared" si="35"/>
        <v>1.5368935337226798E-4</v>
      </c>
      <c r="F426" s="54">
        <f t="shared" si="36"/>
        <v>3.0090798985940072E-4</v>
      </c>
      <c r="G426" s="51">
        <f t="shared" si="37"/>
        <v>1.1052631578947369</v>
      </c>
      <c r="H426" s="46">
        <f t="shared" si="38"/>
        <v>1.6986718004303306E-4</v>
      </c>
    </row>
    <row r="427" spans="2:8" s="37" customFormat="1" ht="30" x14ac:dyDescent="0.2">
      <c r="B427" s="3" t="s">
        <v>160</v>
      </c>
      <c r="C427" s="49">
        <v>2</v>
      </c>
      <c r="D427" s="49">
        <v>2</v>
      </c>
      <c r="E427" s="54">
        <f t="shared" si="35"/>
        <v>1.6177826670765049E-5</v>
      </c>
      <c r="F427" s="54">
        <f t="shared" si="36"/>
        <v>1.5045399492970037E-5</v>
      </c>
      <c r="G427" s="51">
        <f t="shared" si="37"/>
        <v>0</v>
      </c>
      <c r="H427" s="46">
        <f t="shared" si="38"/>
        <v>0</v>
      </c>
    </row>
    <row r="428" spans="2:8" s="37" customFormat="1" ht="30" x14ac:dyDescent="0.2">
      <c r="B428" s="3" t="s">
        <v>414</v>
      </c>
      <c r="C428" s="49">
        <v>46</v>
      </c>
      <c r="D428" s="49">
        <v>52</v>
      </c>
      <c r="E428" s="54">
        <f t="shared" si="35"/>
        <v>3.7209001342759616E-4</v>
      </c>
      <c r="F428" s="54">
        <f t="shared" si="36"/>
        <v>3.9118038681722097E-4</v>
      </c>
      <c r="G428" s="51">
        <f t="shared" si="37"/>
        <v>0.13043478260869565</v>
      </c>
      <c r="H428" s="46">
        <f t="shared" si="38"/>
        <v>4.8533480012295148E-5</v>
      </c>
    </row>
    <row r="429" spans="2:8" s="37" customFormat="1" ht="30" x14ac:dyDescent="0.2">
      <c r="B429" s="3" t="s">
        <v>415</v>
      </c>
      <c r="C429" s="49">
        <v>112</v>
      </c>
      <c r="D429" s="49">
        <v>80</v>
      </c>
      <c r="E429" s="54">
        <f t="shared" si="35"/>
        <v>9.0595829356284277E-4</v>
      </c>
      <c r="F429" s="54">
        <f t="shared" si="36"/>
        <v>6.0181597971880143E-4</v>
      </c>
      <c r="G429" s="51">
        <f t="shared" si="37"/>
        <v>-0.2857142857142857</v>
      </c>
      <c r="H429" s="46">
        <f t="shared" si="38"/>
        <v>-2.5884522673224079E-4</v>
      </c>
    </row>
    <row r="430" spans="2:8" s="37" customFormat="1" ht="30" x14ac:dyDescent="0.2">
      <c r="B430" s="3" t="s">
        <v>416</v>
      </c>
      <c r="C430" s="49">
        <v>123</v>
      </c>
      <c r="D430" s="49">
        <v>113</v>
      </c>
      <c r="E430" s="54">
        <f t="shared" si="35"/>
        <v>9.9493634025205058E-4</v>
      </c>
      <c r="F430" s="54">
        <f t="shared" si="36"/>
        <v>8.5006507135280713E-4</v>
      </c>
      <c r="G430" s="51">
        <f t="shared" si="37"/>
        <v>-8.1300813008130079E-2</v>
      </c>
      <c r="H430" s="46">
        <f t="shared" si="38"/>
        <v>-8.0889133353825247E-5</v>
      </c>
    </row>
    <row r="431" spans="2:8" s="37" customFormat="1" ht="15" x14ac:dyDescent="0.2">
      <c r="B431" s="3" t="s">
        <v>169</v>
      </c>
      <c r="C431" s="49">
        <v>113</v>
      </c>
      <c r="D431" s="49">
        <v>142</v>
      </c>
      <c r="E431" s="54">
        <f t="shared" si="35"/>
        <v>9.140472068982253E-4</v>
      </c>
      <c r="F431" s="54">
        <f t="shared" si="36"/>
        <v>1.0682233640008727E-3</v>
      </c>
      <c r="G431" s="51">
        <f t="shared" si="37"/>
        <v>0.25663716814159293</v>
      </c>
      <c r="H431" s="46">
        <f t="shared" si="38"/>
        <v>2.3457848672609323E-4</v>
      </c>
    </row>
    <row r="432" spans="2:8" s="37" customFormat="1" ht="15" x14ac:dyDescent="0.2">
      <c r="B432" s="3" t="s">
        <v>417</v>
      </c>
      <c r="C432" s="49">
        <v>1073</v>
      </c>
      <c r="D432" s="49">
        <v>1641</v>
      </c>
      <c r="E432" s="54">
        <f t="shared" si="35"/>
        <v>8.6794040088654482E-3</v>
      </c>
      <c r="F432" s="54">
        <f t="shared" si="36"/>
        <v>1.2344750283981916E-2</v>
      </c>
      <c r="G432" s="51">
        <f t="shared" si="37"/>
        <v>0.52935694315004655</v>
      </c>
      <c r="H432" s="46">
        <f t="shared" si="38"/>
        <v>4.594502774497273E-3</v>
      </c>
    </row>
    <row r="433" spans="2:8" s="37" customFormat="1" ht="15" x14ac:dyDescent="0.2">
      <c r="B433" s="3" t="s">
        <v>162</v>
      </c>
      <c r="C433" s="49">
        <v>1709</v>
      </c>
      <c r="D433" s="49">
        <v>1152</v>
      </c>
      <c r="E433" s="54">
        <f t="shared" si="35"/>
        <v>1.3823952890168734E-2</v>
      </c>
      <c r="F433" s="54">
        <f t="shared" si="36"/>
        <v>8.6661501079507413E-3</v>
      </c>
      <c r="G433" s="51">
        <f t="shared" si="37"/>
        <v>-0.3259215915740199</v>
      </c>
      <c r="H433" s="46">
        <f t="shared" si="38"/>
        <v>-4.5055247278080659E-3</v>
      </c>
    </row>
    <row r="434" spans="2:8" s="37" customFormat="1" ht="45" x14ac:dyDescent="0.2">
      <c r="B434" s="3" t="s">
        <v>418</v>
      </c>
      <c r="C434" s="49">
        <v>587</v>
      </c>
      <c r="D434" s="49">
        <v>362</v>
      </c>
      <c r="E434" s="54">
        <f t="shared" si="35"/>
        <v>4.7481921278695422E-3</v>
      </c>
      <c r="F434" s="54">
        <f t="shared" si="36"/>
        <v>2.7232173082275767E-3</v>
      </c>
      <c r="G434" s="51">
        <f t="shared" si="37"/>
        <v>-0.38330494037478707</v>
      </c>
      <c r="H434" s="46">
        <f t="shared" si="38"/>
        <v>-1.8200055004610682E-3</v>
      </c>
    </row>
    <row r="435" spans="2:8" s="37" customFormat="1" ht="15" x14ac:dyDescent="0.2">
      <c r="B435" s="3" t="s">
        <v>164</v>
      </c>
      <c r="C435" s="49">
        <v>17</v>
      </c>
      <c r="D435" s="49">
        <v>17</v>
      </c>
      <c r="E435" s="54">
        <f t="shared" si="35"/>
        <v>1.3751152670150293E-4</v>
      </c>
      <c r="F435" s="54">
        <f t="shared" si="36"/>
        <v>1.2788589569024531E-4</v>
      </c>
      <c r="G435" s="51">
        <f t="shared" si="37"/>
        <v>0</v>
      </c>
      <c r="H435" s="46">
        <f t="shared" si="38"/>
        <v>0</v>
      </c>
    </row>
    <row r="436" spans="2:8" s="37" customFormat="1" ht="30" x14ac:dyDescent="0.2">
      <c r="B436" s="3" t="s">
        <v>419</v>
      </c>
      <c r="C436" s="49">
        <v>373</v>
      </c>
      <c r="D436" s="49">
        <v>245</v>
      </c>
      <c r="E436" s="54">
        <f t="shared" si="35"/>
        <v>3.0171646740976819E-3</v>
      </c>
      <c r="F436" s="54">
        <f t="shared" si="36"/>
        <v>1.8430614378888296E-3</v>
      </c>
      <c r="G436" s="51">
        <f t="shared" si="37"/>
        <v>-0.34316353887399464</v>
      </c>
      <c r="H436" s="46">
        <f t="shared" si="38"/>
        <v>-1.0353809069289632E-3</v>
      </c>
    </row>
    <row r="437" spans="2:8" s="37" customFormat="1" ht="30" x14ac:dyDescent="0.2">
      <c r="B437" s="3" t="s">
        <v>420</v>
      </c>
      <c r="C437" s="49">
        <v>1399</v>
      </c>
      <c r="D437" s="49">
        <v>2097</v>
      </c>
      <c r="E437" s="54">
        <f t="shared" si="35"/>
        <v>1.1316389756200152E-2</v>
      </c>
      <c r="F437" s="54">
        <f t="shared" si="36"/>
        <v>1.5775101368379084E-2</v>
      </c>
      <c r="G437" s="51">
        <f t="shared" si="37"/>
        <v>0.498927805575411</v>
      </c>
      <c r="H437" s="46">
        <f t="shared" si="38"/>
        <v>5.6460615080970019E-3</v>
      </c>
    </row>
    <row r="438" spans="2:8" s="37" customFormat="1" ht="15" x14ac:dyDescent="0.2">
      <c r="B438" s="3" t="s">
        <v>155</v>
      </c>
      <c r="C438" s="49">
        <v>43</v>
      </c>
      <c r="D438" s="49">
        <v>53</v>
      </c>
      <c r="E438" s="54">
        <f t="shared" si="35"/>
        <v>3.4782327342144855E-4</v>
      </c>
      <c r="F438" s="54">
        <f t="shared" si="36"/>
        <v>3.98703086563706E-4</v>
      </c>
      <c r="G438" s="51">
        <f t="shared" si="37"/>
        <v>0.23255813953488372</v>
      </c>
      <c r="H438" s="46">
        <f t="shared" si="38"/>
        <v>8.0889133353825247E-5</v>
      </c>
    </row>
    <row r="439" spans="2:8" s="37" customFormat="1" ht="30" x14ac:dyDescent="0.2">
      <c r="B439" s="3" t="s">
        <v>154</v>
      </c>
      <c r="C439" s="49">
        <v>5</v>
      </c>
      <c r="D439" s="49">
        <v>11</v>
      </c>
      <c r="E439" s="54">
        <f t="shared" si="35"/>
        <v>4.0444566676912623E-5</v>
      </c>
      <c r="F439" s="54">
        <f t="shared" si="36"/>
        <v>8.2749697211335205E-5</v>
      </c>
      <c r="G439" s="51">
        <f t="shared" si="37"/>
        <v>1.2</v>
      </c>
      <c r="H439" s="46">
        <f t="shared" si="38"/>
        <v>4.8533480012295148E-5</v>
      </c>
    </row>
    <row r="440" spans="2:8" s="37" customFormat="1" ht="30" x14ac:dyDescent="0.2">
      <c r="B440" s="3" t="s">
        <v>421</v>
      </c>
      <c r="C440" s="49">
        <v>34</v>
      </c>
      <c r="D440" s="49">
        <v>40</v>
      </c>
      <c r="E440" s="54">
        <f t="shared" si="35"/>
        <v>2.7502305340300587E-4</v>
      </c>
      <c r="F440" s="54">
        <f t="shared" si="36"/>
        <v>3.0090798985940072E-4</v>
      </c>
      <c r="G440" s="51">
        <f t="shared" si="37"/>
        <v>0.17647058823529413</v>
      </c>
      <c r="H440" s="46">
        <f t="shared" si="38"/>
        <v>4.8533480012295155E-5</v>
      </c>
    </row>
    <row r="441" spans="2:8" s="37" customFormat="1" ht="30" x14ac:dyDescent="0.2">
      <c r="B441" s="3" t="s">
        <v>159</v>
      </c>
      <c r="C441" s="49">
        <v>101</v>
      </c>
      <c r="D441" s="49">
        <v>382</v>
      </c>
      <c r="E441" s="54">
        <f t="shared" si="35"/>
        <v>8.1698024687363495E-4</v>
      </c>
      <c r="F441" s="54">
        <f t="shared" si="36"/>
        <v>2.873671303157277E-3</v>
      </c>
      <c r="G441" s="51">
        <f t="shared" si="37"/>
        <v>2.782178217821782</v>
      </c>
      <c r="H441" s="46">
        <f t="shared" si="38"/>
        <v>2.2729846472424892E-3</v>
      </c>
    </row>
    <row r="442" spans="2:8" s="37" customFormat="1" ht="15" x14ac:dyDescent="0.2">
      <c r="B442" s="3" t="s">
        <v>422</v>
      </c>
      <c r="C442" s="49">
        <v>208</v>
      </c>
      <c r="D442" s="49">
        <v>121</v>
      </c>
      <c r="E442" s="54">
        <f t="shared" si="35"/>
        <v>1.6824939737595651E-3</v>
      </c>
      <c r="F442" s="54">
        <f t="shared" si="36"/>
        <v>9.1024666932468723E-4</v>
      </c>
      <c r="G442" s="51">
        <f t="shared" si="37"/>
        <v>-0.41826923076923078</v>
      </c>
      <c r="H442" s="46">
        <f t="shared" si="38"/>
        <v>-7.0373546017827963E-4</v>
      </c>
    </row>
    <row r="443" spans="2:8" s="37" customFormat="1" ht="30" x14ac:dyDescent="0.2">
      <c r="B443" s="3" t="s">
        <v>423</v>
      </c>
      <c r="C443" s="49">
        <v>23</v>
      </c>
      <c r="D443" s="49">
        <v>118</v>
      </c>
      <c r="E443" s="54">
        <f t="shared" si="35"/>
        <v>1.8604500671379808E-4</v>
      </c>
      <c r="F443" s="54">
        <f t="shared" si="36"/>
        <v>8.876785700852322E-4</v>
      </c>
      <c r="G443" s="51">
        <f t="shared" si="37"/>
        <v>4.1304347826086953</v>
      </c>
      <c r="H443" s="46">
        <f t="shared" si="38"/>
        <v>7.6844676686133983E-4</v>
      </c>
    </row>
    <row r="444" spans="2:8" s="37" customFormat="1" ht="30" x14ac:dyDescent="0.2">
      <c r="B444" s="3" t="s">
        <v>424</v>
      </c>
      <c r="C444" s="49">
        <v>66</v>
      </c>
      <c r="D444" s="49">
        <v>34</v>
      </c>
      <c r="E444" s="54">
        <f t="shared" si="35"/>
        <v>5.3386828013524666E-4</v>
      </c>
      <c r="F444" s="54">
        <f t="shared" si="36"/>
        <v>2.5577179138049061E-4</v>
      </c>
      <c r="G444" s="51">
        <f t="shared" si="37"/>
        <v>-0.48484848484848486</v>
      </c>
      <c r="H444" s="46">
        <f t="shared" si="38"/>
        <v>-2.5884522673224079E-4</v>
      </c>
    </row>
    <row r="445" spans="2:8" s="37" customFormat="1" ht="15" x14ac:dyDescent="0.2">
      <c r="B445" s="3" t="s">
        <v>425</v>
      </c>
      <c r="C445" s="49">
        <v>8</v>
      </c>
      <c r="D445" s="49">
        <v>5</v>
      </c>
      <c r="E445" s="54">
        <f t="shared" si="35"/>
        <v>6.4711306683060198E-5</v>
      </c>
      <c r="F445" s="54">
        <f t="shared" si="36"/>
        <v>3.7613498732425089E-5</v>
      </c>
      <c r="G445" s="51">
        <f t="shared" si="37"/>
        <v>-0.375</v>
      </c>
      <c r="H445" s="46">
        <f t="shared" si="38"/>
        <v>-2.4266740006147574E-5</v>
      </c>
    </row>
    <row r="446" spans="2:8" s="37" customFormat="1" ht="30" x14ac:dyDescent="0.2">
      <c r="B446" s="3" t="s">
        <v>426</v>
      </c>
      <c r="C446" s="49">
        <v>113</v>
      </c>
      <c r="D446" s="49">
        <v>65</v>
      </c>
      <c r="E446" s="54">
        <f t="shared" si="35"/>
        <v>9.140472068982253E-4</v>
      </c>
      <c r="F446" s="54">
        <f t="shared" si="36"/>
        <v>4.889754835215262E-4</v>
      </c>
      <c r="G446" s="51">
        <f t="shared" si="37"/>
        <v>-0.4247787610619469</v>
      </c>
      <c r="H446" s="46">
        <f t="shared" si="38"/>
        <v>-3.8826784009836119E-4</v>
      </c>
    </row>
    <row r="447" spans="2:8" s="37" customFormat="1" ht="30" x14ac:dyDescent="0.2">
      <c r="B447" s="3" t="s">
        <v>427</v>
      </c>
      <c r="C447" s="49">
        <v>30</v>
      </c>
      <c r="D447" s="49">
        <v>56</v>
      </c>
      <c r="E447" s="54">
        <f t="shared" si="35"/>
        <v>2.4266740006147574E-4</v>
      </c>
      <c r="F447" s="54">
        <f t="shared" si="36"/>
        <v>4.2127118580316102E-4</v>
      </c>
      <c r="G447" s="51">
        <f t="shared" si="37"/>
        <v>0.8666666666666667</v>
      </c>
      <c r="H447" s="46">
        <f t="shared" si="38"/>
        <v>2.1031174671994564E-4</v>
      </c>
    </row>
    <row r="448" spans="2:8" s="37" customFormat="1" ht="30" x14ac:dyDescent="0.2">
      <c r="B448" s="3" t="s">
        <v>428</v>
      </c>
      <c r="C448" s="49">
        <v>59</v>
      </c>
      <c r="D448" s="49">
        <v>24</v>
      </c>
      <c r="E448" s="54">
        <f t="shared" si="35"/>
        <v>4.7724588678756894E-4</v>
      </c>
      <c r="F448" s="54">
        <f t="shared" si="36"/>
        <v>1.8054479391564043E-4</v>
      </c>
      <c r="G448" s="51">
        <f t="shared" si="37"/>
        <v>-0.59322033898305082</v>
      </c>
      <c r="H448" s="46">
        <f t="shared" si="38"/>
        <v>-2.8311196673838835E-4</v>
      </c>
    </row>
    <row r="449" spans="2:8" s="37" customFormat="1" ht="45" x14ac:dyDescent="0.2">
      <c r="B449" s="3" t="s">
        <v>429</v>
      </c>
      <c r="C449" s="49">
        <v>45</v>
      </c>
      <c r="D449" s="49">
        <v>65</v>
      </c>
      <c r="E449" s="54">
        <f t="shared" si="35"/>
        <v>3.6400110009221362E-4</v>
      </c>
      <c r="F449" s="54">
        <f t="shared" si="36"/>
        <v>4.889754835215262E-4</v>
      </c>
      <c r="G449" s="51">
        <f t="shared" si="37"/>
        <v>0.44444444444444442</v>
      </c>
      <c r="H449" s="46">
        <f t="shared" si="38"/>
        <v>1.6177826670765049E-4</v>
      </c>
    </row>
    <row r="450" spans="2:8" s="37" customFormat="1" ht="30" x14ac:dyDescent="0.2">
      <c r="B450" s="3" t="s">
        <v>430</v>
      </c>
      <c r="C450" s="49">
        <v>35</v>
      </c>
      <c r="D450" s="49">
        <v>45</v>
      </c>
      <c r="E450" s="54">
        <f t="shared" si="35"/>
        <v>2.8311196673838835E-4</v>
      </c>
      <c r="F450" s="54">
        <f t="shared" si="36"/>
        <v>3.3852148859182585E-4</v>
      </c>
      <c r="G450" s="51">
        <f t="shared" si="37"/>
        <v>0.2857142857142857</v>
      </c>
      <c r="H450" s="46">
        <f t="shared" si="38"/>
        <v>8.0889133353825233E-5</v>
      </c>
    </row>
    <row r="451" spans="2:8" s="37" customFormat="1" ht="30" x14ac:dyDescent="0.2">
      <c r="B451" s="3" t="s">
        <v>157</v>
      </c>
      <c r="C451" s="49">
        <v>5</v>
      </c>
      <c r="D451" s="49">
        <v>0</v>
      </c>
      <c r="E451" s="54">
        <f t="shared" si="35"/>
        <v>4.0444566676912623E-5</v>
      </c>
      <c r="F451" s="54" t="str">
        <f t="shared" si="36"/>
        <v/>
      </c>
      <c r="G451" s="51" t="str">
        <f t="shared" si="37"/>
        <v>0</v>
      </c>
      <c r="H451" s="46">
        <f t="shared" si="38"/>
        <v>0</v>
      </c>
    </row>
    <row r="452" spans="2:8" s="37" customFormat="1" ht="45" x14ac:dyDescent="0.2">
      <c r="B452" s="3" t="s">
        <v>431</v>
      </c>
      <c r="C452" s="49">
        <v>57</v>
      </c>
      <c r="D452" s="49">
        <v>35</v>
      </c>
      <c r="E452" s="54">
        <f t="shared" si="35"/>
        <v>4.6106806011680392E-4</v>
      </c>
      <c r="F452" s="54">
        <f t="shared" si="36"/>
        <v>2.6329449112697564E-4</v>
      </c>
      <c r="G452" s="51">
        <f t="shared" si="37"/>
        <v>-0.38596491228070173</v>
      </c>
      <c r="H452" s="46">
        <f t="shared" si="38"/>
        <v>-1.7795609337841554E-4</v>
      </c>
    </row>
    <row r="453" spans="2:8" s="37" customFormat="1" ht="15" x14ac:dyDescent="0.2">
      <c r="B453" s="3" t="s">
        <v>167</v>
      </c>
      <c r="C453" s="49">
        <v>3</v>
      </c>
      <c r="D453" s="49">
        <v>3</v>
      </c>
      <c r="E453" s="54">
        <f t="shared" si="35"/>
        <v>2.4266740006147574E-5</v>
      </c>
      <c r="F453" s="54">
        <f t="shared" si="36"/>
        <v>2.2568099239455054E-5</v>
      </c>
      <c r="G453" s="51">
        <f t="shared" si="37"/>
        <v>0</v>
      </c>
      <c r="H453" s="46">
        <f t="shared" si="38"/>
        <v>0</v>
      </c>
    </row>
    <row r="454" spans="2:8" s="37" customFormat="1" ht="30" x14ac:dyDescent="0.2">
      <c r="B454" s="3" t="s">
        <v>156</v>
      </c>
      <c r="C454" s="49">
        <v>13</v>
      </c>
      <c r="D454" s="49">
        <v>56</v>
      </c>
      <c r="E454" s="54">
        <f t="shared" si="35"/>
        <v>1.0515587335997282E-4</v>
      </c>
      <c r="F454" s="54">
        <f t="shared" si="36"/>
        <v>4.2127118580316102E-4</v>
      </c>
      <c r="G454" s="51">
        <f t="shared" si="37"/>
        <v>3.3076923076923075</v>
      </c>
      <c r="H454" s="46">
        <f t="shared" si="38"/>
        <v>3.4782327342144855E-4</v>
      </c>
    </row>
    <row r="455" spans="2:8" s="37" customFormat="1" ht="15" x14ac:dyDescent="0.2">
      <c r="B455" s="3" t="s">
        <v>158</v>
      </c>
      <c r="C455" s="49">
        <v>106</v>
      </c>
      <c r="D455" s="49">
        <v>83</v>
      </c>
      <c r="E455" s="54">
        <f t="shared" si="35"/>
        <v>8.5742481355054764E-4</v>
      </c>
      <c r="F455" s="54">
        <f t="shared" si="36"/>
        <v>6.2438407895825656E-4</v>
      </c>
      <c r="G455" s="51">
        <f t="shared" si="37"/>
        <v>-0.21698113207547171</v>
      </c>
      <c r="H455" s="46">
        <f t="shared" si="38"/>
        <v>-1.8604500671379808E-4</v>
      </c>
    </row>
    <row r="456" spans="2:8" s="37" customFormat="1" ht="30" x14ac:dyDescent="0.2">
      <c r="B456" s="3" t="s">
        <v>432</v>
      </c>
      <c r="C456" s="49">
        <v>41</v>
      </c>
      <c r="D456" s="49">
        <v>35</v>
      </c>
      <c r="E456" s="54">
        <f t="shared" si="35"/>
        <v>3.3164544675068353E-4</v>
      </c>
      <c r="F456" s="54">
        <f t="shared" si="36"/>
        <v>2.6329449112697564E-4</v>
      </c>
      <c r="G456" s="51">
        <f t="shared" si="37"/>
        <v>-0.14634146341463414</v>
      </c>
      <c r="H456" s="46">
        <f t="shared" si="38"/>
        <v>-4.8533480012295148E-5</v>
      </c>
    </row>
    <row r="457" spans="2:8" s="37" customFormat="1" ht="15" x14ac:dyDescent="0.2">
      <c r="B457" s="3" t="s">
        <v>433</v>
      </c>
      <c r="C457" s="49">
        <v>16</v>
      </c>
      <c r="D457" s="49">
        <v>9</v>
      </c>
      <c r="E457" s="54">
        <f t="shared" si="35"/>
        <v>1.294226133661204E-4</v>
      </c>
      <c r="F457" s="54">
        <f t="shared" si="36"/>
        <v>6.7704297718365166E-5</v>
      </c>
      <c r="G457" s="51">
        <f t="shared" si="37"/>
        <v>-0.4375</v>
      </c>
      <c r="H457" s="46">
        <f t="shared" si="38"/>
        <v>-5.6622393347677673E-5</v>
      </c>
    </row>
    <row r="458" spans="2:8" s="37" customFormat="1" ht="15" x14ac:dyDescent="0.2">
      <c r="B458" s="3" t="s">
        <v>168</v>
      </c>
      <c r="C458" s="49">
        <v>60</v>
      </c>
      <c r="D458" s="49">
        <v>69</v>
      </c>
      <c r="E458" s="54">
        <f t="shared" si="35"/>
        <v>4.8533480012295148E-4</v>
      </c>
      <c r="F458" s="54">
        <f t="shared" si="36"/>
        <v>5.1906628250746631E-4</v>
      </c>
      <c r="G458" s="51">
        <f t="shared" si="37"/>
        <v>0.15</v>
      </c>
      <c r="H458" s="46">
        <f t="shared" si="38"/>
        <v>7.2800220018442722E-5</v>
      </c>
    </row>
    <row r="459" spans="2:8" s="37" customFormat="1" ht="15" x14ac:dyDescent="0.2">
      <c r="B459" s="3" t="s">
        <v>161</v>
      </c>
      <c r="C459" s="49">
        <v>265</v>
      </c>
      <c r="D459" s="49">
        <v>47</v>
      </c>
      <c r="E459" s="54">
        <f t="shared" si="35"/>
        <v>2.1435620338763691E-3</v>
      </c>
      <c r="F459" s="54">
        <f t="shared" si="36"/>
        <v>3.535668880847959E-4</v>
      </c>
      <c r="G459" s="51">
        <f t="shared" si="37"/>
        <v>-0.8226415094339623</v>
      </c>
      <c r="H459" s="46">
        <f t="shared" si="38"/>
        <v>-1.7633831071133905E-3</v>
      </c>
    </row>
    <row r="460" spans="2:8" s="37" customFormat="1" ht="15" x14ac:dyDescent="0.2">
      <c r="B460" s="3" t="s">
        <v>176</v>
      </c>
      <c r="C460" s="49">
        <v>1108</v>
      </c>
      <c r="D460" s="49">
        <v>821</v>
      </c>
      <c r="E460" s="54">
        <f t="shared" si="35"/>
        <v>8.9625159756038381E-3</v>
      </c>
      <c r="F460" s="54">
        <f t="shared" si="36"/>
        <v>6.1761364918642E-3</v>
      </c>
      <c r="G460" s="51">
        <f t="shared" si="37"/>
        <v>-0.25902527075812276</v>
      </c>
      <c r="H460" s="46">
        <f t="shared" si="38"/>
        <v>-2.3215181272547851E-3</v>
      </c>
    </row>
    <row r="461" spans="2:8" s="37" customFormat="1" ht="30" x14ac:dyDescent="0.2">
      <c r="B461" s="3" t="s">
        <v>173</v>
      </c>
      <c r="C461" s="49">
        <v>30</v>
      </c>
      <c r="D461" s="49">
        <v>54</v>
      </c>
      <c r="E461" s="54">
        <f t="shared" si="35"/>
        <v>2.4266740006147574E-4</v>
      </c>
      <c r="F461" s="54">
        <f t="shared" si="36"/>
        <v>4.0622578631019103E-4</v>
      </c>
      <c r="G461" s="51">
        <f t="shared" si="37"/>
        <v>0.8</v>
      </c>
      <c r="H461" s="46">
        <f t="shared" si="38"/>
        <v>1.9413392004918059E-4</v>
      </c>
    </row>
    <row r="462" spans="2:8" s="37" customFormat="1" ht="15" x14ac:dyDescent="0.2">
      <c r="B462" s="3" t="s">
        <v>174</v>
      </c>
      <c r="C462" s="49">
        <v>30</v>
      </c>
      <c r="D462" s="49">
        <v>7</v>
      </c>
      <c r="E462" s="54">
        <f t="shared" si="35"/>
        <v>2.4266740006147574E-4</v>
      </c>
      <c r="F462" s="54">
        <f t="shared" si="36"/>
        <v>5.2658898225395128E-5</v>
      </c>
      <c r="G462" s="51">
        <f t="shared" si="37"/>
        <v>-0.76666666666666672</v>
      </c>
      <c r="H462" s="46">
        <f t="shared" si="38"/>
        <v>-1.8604500671379808E-4</v>
      </c>
    </row>
    <row r="463" spans="2:8" s="37" customFormat="1" ht="15" x14ac:dyDescent="0.2">
      <c r="B463" s="3" t="s">
        <v>478</v>
      </c>
      <c r="C463" s="49">
        <v>702</v>
      </c>
      <c r="D463" s="49">
        <v>1296</v>
      </c>
      <c r="E463" s="54">
        <f t="shared" si="35"/>
        <v>5.6784171614385325E-3</v>
      </c>
      <c r="F463" s="54">
        <f t="shared" si="36"/>
        <v>9.7494188714445842E-3</v>
      </c>
      <c r="G463" s="51">
        <f t="shared" si="37"/>
        <v>0.84615384615384615</v>
      </c>
      <c r="H463" s="46">
        <f t="shared" si="38"/>
        <v>4.8048145212172197E-3</v>
      </c>
    </row>
    <row r="464" spans="2:8" s="37" customFormat="1" ht="15" x14ac:dyDescent="0.2">
      <c r="B464" s="3" t="s">
        <v>479</v>
      </c>
      <c r="C464" s="49">
        <v>253</v>
      </c>
      <c r="D464" s="49">
        <v>346</v>
      </c>
      <c r="E464" s="54">
        <f t="shared" si="35"/>
        <v>2.0464950738517786E-3</v>
      </c>
      <c r="F464" s="54">
        <f t="shared" si="36"/>
        <v>2.6028541122838163E-3</v>
      </c>
      <c r="G464" s="51">
        <f t="shared" si="37"/>
        <v>0.3675889328063241</v>
      </c>
      <c r="H464" s="46">
        <f t="shared" si="38"/>
        <v>7.5226894019057476E-4</v>
      </c>
    </row>
    <row r="465" spans="2:8" s="37" customFormat="1" ht="15" x14ac:dyDescent="0.2">
      <c r="B465" s="3" t="s">
        <v>183</v>
      </c>
      <c r="C465" s="49">
        <v>41</v>
      </c>
      <c r="D465" s="49">
        <v>15</v>
      </c>
      <c r="E465" s="54">
        <f t="shared" si="35"/>
        <v>3.3164544675068353E-4</v>
      </c>
      <c r="F465" s="54">
        <f t="shared" si="36"/>
        <v>1.1284049619727528E-4</v>
      </c>
      <c r="G465" s="51">
        <f t="shared" si="37"/>
        <v>-0.63414634146341464</v>
      </c>
      <c r="H465" s="46">
        <f t="shared" si="38"/>
        <v>-2.1031174671994564E-4</v>
      </c>
    </row>
    <row r="466" spans="2:8" s="37" customFormat="1" ht="15" x14ac:dyDescent="0.2">
      <c r="B466" s="3" t="s">
        <v>178</v>
      </c>
      <c r="C466" s="49">
        <v>30</v>
      </c>
      <c r="D466" s="49">
        <v>23</v>
      </c>
      <c r="E466" s="54">
        <f t="shared" si="35"/>
        <v>2.4266740006147574E-4</v>
      </c>
      <c r="F466" s="54">
        <f t="shared" si="36"/>
        <v>1.7302209416915544E-4</v>
      </c>
      <c r="G466" s="51">
        <f t="shared" si="37"/>
        <v>-0.23333333333333334</v>
      </c>
      <c r="H466" s="46">
        <f t="shared" si="38"/>
        <v>-5.6622393347677673E-5</v>
      </c>
    </row>
    <row r="467" spans="2:8" s="37" customFormat="1" ht="15" x14ac:dyDescent="0.2">
      <c r="B467" s="3" t="s">
        <v>480</v>
      </c>
      <c r="C467" s="49">
        <v>411</v>
      </c>
      <c r="D467" s="49">
        <v>538</v>
      </c>
      <c r="E467" s="54">
        <f t="shared" si="35"/>
        <v>3.3245433808422177E-3</v>
      </c>
      <c r="F467" s="54">
        <f t="shared" si="36"/>
        <v>4.04721246360894E-3</v>
      </c>
      <c r="G467" s="51">
        <f t="shared" si="37"/>
        <v>0.30900243309002434</v>
      </c>
      <c r="H467" s="46">
        <f t="shared" si="38"/>
        <v>1.0272919935935807E-3</v>
      </c>
    </row>
    <row r="468" spans="2:8" s="37" customFormat="1" ht="15" x14ac:dyDescent="0.2">
      <c r="B468" s="3" t="s">
        <v>182</v>
      </c>
      <c r="C468" s="49">
        <v>214</v>
      </c>
      <c r="D468" s="49">
        <v>266</v>
      </c>
      <c r="E468" s="54">
        <f t="shared" si="35"/>
        <v>1.7310274537718604E-3</v>
      </c>
      <c r="F468" s="54">
        <f t="shared" si="36"/>
        <v>2.0010381325650151E-3</v>
      </c>
      <c r="G468" s="51">
        <f t="shared" si="37"/>
        <v>0.24299065420560748</v>
      </c>
      <c r="H468" s="46">
        <f t="shared" si="38"/>
        <v>4.2062349343989128E-4</v>
      </c>
    </row>
    <row r="469" spans="2:8" s="37" customFormat="1" ht="15" x14ac:dyDescent="0.2">
      <c r="B469" s="3" t="s">
        <v>175</v>
      </c>
      <c r="C469" s="49">
        <v>43</v>
      </c>
      <c r="D469" s="49">
        <v>79</v>
      </c>
      <c r="E469" s="54">
        <f t="shared" si="35"/>
        <v>3.4782327342144855E-4</v>
      </c>
      <c r="F469" s="54">
        <f t="shared" si="36"/>
        <v>5.9429327997231646E-4</v>
      </c>
      <c r="G469" s="51">
        <f t="shared" si="37"/>
        <v>0.83720930232558144</v>
      </c>
      <c r="H469" s="46">
        <f t="shared" si="38"/>
        <v>2.9120088007377089E-4</v>
      </c>
    </row>
    <row r="470" spans="2:8" s="37" customFormat="1" ht="15" x14ac:dyDescent="0.2">
      <c r="B470" s="3" t="s">
        <v>434</v>
      </c>
      <c r="C470" s="49">
        <v>10</v>
      </c>
      <c r="D470" s="49">
        <v>17</v>
      </c>
      <c r="E470" s="54">
        <f t="shared" si="35"/>
        <v>8.0889133353825247E-5</v>
      </c>
      <c r="F470" s="54">
        <f t="shared" si="36"/>
        <v>1.2788589569024531E-4</v>
      </c>
      <c r="G470" s="51">
        <f t="shared" si="37"/>
        <v>0.7</v>
      </c>
      <c r="H470" s="46">
        <f t="shared" si="38"/>
        <v>5.6622393347677666E-5</v>
      </c>
    </row>
    <row r="471" spans="2:8" s="37" customFormat="1" ht="15" x14ac:dyDescent="0.2">
      <c r="B471" s="3" t="s">
        <v>170</v>
      </c>
      <c r="C471" s="49">
        <v>13</v>
      </c>
      <c r="D471" s="49">
        <v>3</v>
      </c>
      <c r="E471" s="54">
        <f t="shared" si="35"/>
        <v>1.0515587335997282E-4</v>
      </c>
      <c r="F471" s="54">
        <f t="shared" si="36"/>
        <v>2.2568099239455054E-5</v>
      </c>
      <c r="G471" s="51">
        <f t="shared" si="37"/>
        <v>-0.76923076923076927</v>
      </c>
      <c r="H471" s="46">
        <f t="shared" si="38"/>
        <v>-8.0889133353825247E-5</v>
      </c>
    </row>
    <row r="472" spans="2:8" s="37" customFormat="1" ht="15" x14ac:dyDescent="0.2">
      <c r="B472" s="3" t="s">
        <v>185</v>
      </c>
      <c r="C472" s="49">
        <v>3</v>
      </c>
      <c r="D472" s="49">
        <v>7</v>
      </c>
      <c r="E472" s="54">
        <f t="shared" si="35"/>
        <v>2.4266740006147574E-5</v>
      </c>
      <c r="F472" s="54">
        <f t="shared" si="36"/>
        <v>5.2658898225395128E-5</v>
      </c>
      <c r="G472" s="51">
        <f t="shared" si="37"/>
        <v>1.3333333333333333</v>
      </c>
      <c r="H472" s="46">
        <f t="shared" si="38"/>
        <v>3.2355653341530099E-5</v>
      </c>
    </row>
    <row r="473" spans="2:8" s="37" customFormat="1" ht="30" x14ac:dyDescent="0.2">
      <c r="B473" s="3" t="s">
        <v>435</v>
      </c>
      <c r="C473" s="49">
        <v>44</v>
      </c>
      <c r="D473" s="49">
        <v>86</v>
      </c>
      <c r="E473" s="54">
        <f t="shared" si="35"/>
        <v>3.5591218675683109E-4</v>
      </c>
      <c r="F473" s="54">
        <f t="shared" si="36"/>
        <v>6.4695217819771159E-4</v>
      </c>
      <c r="G473" s="51">
        <f t="shared" si="37"/>
        <v>0.95454545454545459</v>
      </c>
      <c r="H473" s="46">
        <f t="shared" si="38"/>
        <v>3.3973436008606606E-4</v>
      </c>
    </row>
    <row r="474" spans="2:8" s="37" customFormat="1" ht="30" x14ac:dyDescent="0.2">
      <c r="B474" s="3" t="s">
        <v>436</v>
      </c>
      <c r="C474" s="49">
        <v>9</v>
      </c>
      <c r="D474" s="49">
        <v>16</v>
      </c>
      <c r="E474" s="54">
        <f t="shared" si="35"/>
        <v>7.2800220018442722E-5</v>
      </c>
      <c r="F474" s="54">
        <f t="shared" si="36"/>
        <v>1.2036319594376029E-4</v>
      </c>
      <c r="G474" s="51">
        <f t="shared" si="37"/>
        <v>0.77777777777777779</v>
      </c>
      <c r="H474" s="46">
        <f t="shared" si="38"/>
        <v>5.6622393347677673E-5</v>
      </c>
    </row>
    <row r="475" spans="2:8" s="37" customFormat="1" ht="15" x14ac:dyDescent="0.2">
      <c r="B475" s="3" t="s">
        <v>437</v>
      </c>
      <c r="C475" s="49">
        <v>17</v>
      </c>
      <c r="D475" s="49">
        <v>22</v>
      </c>
      <c r="E475" s="54">
        <f t="shared" si="35"/>
        <v>1.3751152670150293E-4</v>
      </c>
      <c r="F475" s="54">
        <f t="shared" si="36"/>
        <v>1.6549939442267041E-4</v>
      </c>
      <c r="G475" s="51">
        <f t="shared" si="37"/>
        <v>0.29411764705882354</v>
      </c>
      <c r="H475" s="46">
        <f t="shared" si="38"/>
        <v>4.044456667691263E-5</v>
      </c>
    </row>
    <row r="476" spans="2:8" s="37" customFormat="1" ht="30" x14ac:dyDescent="0.2">
      <c r="B476" s="3" t="s">
        <v>438</v>
      </c>
      <c r="C476" s="49">
        <v>23</v>
      </c>
      <c r="D476" s="49">
        <v>9</v>
      </c>
      <c r="E476" s="54">
        <f t="shared" si="35"/>
        <v>1.8604500671379808E-4</v>
      </c>
      <c r="F476" s="54">
        <f t="shared" si="36"/>
        <v>6.7704297718365166E-5</v>
      </c>
      <c r="G476" s="51">
        <f t="shared" si="37"/>
        <v>-0.60869565217391308</v>
      </c>
      <c r="H476" s="46">
        <f t="shared" si="38"/>
        <v>-1.1324478669535536E-4</v>
      </c>
    </row>
    <row r="477" spans="2:8" s="37" customFormat="1" ht="15" x14ac:dyDescent="0.2">
      <c r="B477" s="3" t="s">
        <v>181</v>
      </c>
      <c r="C477" s="49">
        <v>15</v>
      </c>
      <c r="D477" s="49">
        <v>5</v>
      </c>
      <c r="E477" s="54">
        <f t="shared" si="35"/>
        <v>1.2133370003073787E-4</v>
      </c>
      <c r="F477" s="54">
        <f t="shared" si="36"/>
        <v>3.7613498732425089E-5</v>
      </c>
      <c r="G477" s="51">
        <f t="shared" si="37"/>
        <v>-0.66666666666666663</v>
      </c>
      <c r="H477" s="46">
        <f t="shared" si="38"/>
        <v>-8.0889133353825247E-5</v>
      </c>
    </row>
    <row r="478" spans="2:8" s="37" customFormat="1" ht="15" x14ac:dyDescent="0.2">
      <c r="B478" s="3" t="s">
        <v>439</v>
      </c>
      <c r="C478" s="49">
        <v>443</v>
      </c>
      <c r="D478" s="49">
        <v>387</v>
      </c>
      <c r="E478" s="54">
        <f t="shared" si="35"/>
        <v>3.5833886075744585E-3</v>
      </c>
      <c r="F478" s="54">
        <f t="shared" si="36"/>
        <v>2.9112848018897023E-3</v>
      </c>
      <c r="G478" s="51">
        <f t="shared" si="37"/>
        <v>-0.12641083521444696</v>
      </c>
      <c r="H478" s="46">
        <f t="shared" si="38"/>
        <v>-4.5297914678142144E-4</v>
      </c>
    </row>
    <row r="479" spans="2:8" s="37" customFormat="1" ht="30" x14ac:dyDescent="0.2">
      <c r="B479" s="3" t="s">
        <v>440</v>
      </c>
      <c r="C479" s="49">
        <v>75</v>
      </c>
      <c r="D479" s="49">
        <v>11</v>
      </c>
      <c r="E479" s="54">
        <f t="shared" si="35"/>
        <v>6.0666850015368939E-4</v>
      </c>
      <c r="F479" s="54">
        <f t="shared" si="36"/>
        <v>8.2749697211335205E-5</v>
      </c>
      <c r="G479" s="51">
        <f t="shared" si="37"/>
        <v>-0.85333333333333339</v>
      </c>
      <c r="H479" s="46">
        <f t="shared" si="38"/>
        <v>-5.1769045346448169E-4</v>
      </c>
    </row>
    <row r="480" spans="2:8" s="37" customFormat="1" ht="15" x14ac:dyDescent="0.2">
      <c r="B480" s="3" t="s">
        <v>441</v>
      </c>
      <c r="C480" s="49">
        <v>71</v>
      </c>
      <c r="D480" s="49">
        <v>100</v>
      </c>
      <c r="E480" s="54">
        <f t="shared" si="35"/>
        <v>5.7431284681215924E-4</v>
      </c>
      <c r="F480" s="54">
        <f t="shared" si="36"/>
        <v>7.5226997464850184E-4</v>
      </c>
      <c r="G480" s="51">
        <f t="shared" si="37"/>
        <v>0.40845070422535212</v>
      </c>
      <c r="H480" s="46">
        <f t="shared" si="38"/>
        <v>2.3457848672609323E-4</v>
      </c>
    </row>
    <row r="481" spans="2:9" s="37" customFormat="1" ht="15" x14ac:dyDescent="0.2">
      <c r="B481" s="3" t="s">
        <v>177</v>
      </c>
      <c r="C481" s="49">
        <v>4</v>
      </c>
      <c r="D481" s="49">
        <v>2</v>
      </c>
      <c r="E481" s="54">
        <f t="shared" si="35"/>
        <v>3.2355653341530099E-5</v>
      </c>
      <c r="F481" s="54">
        <f t="shared" si="36"/>
        <v>1.5045399492970037E-5</v>
      </c>
      <c r="G481" s="51">
        <f t="shared" si="37"/>
        <v>-0.5</v>
      </c>
      <c r="H481" s="46">
        <f t="shared" si="38"/>
        <v>-1.6177826670765049E-5</v>
      </c>
    </row>
    <row r="482" spans="2:9" s="37" customFormat="1" ht="15" x14ac:dyDescent="0.2">
      <c r="B482" s="3" t="s">
        <v>179</v>
      </c>
      <c r="C482" s="49">
        <v>3</v>
      </c>
      <c r="D482" s="49">
        <v>4</v>
      </c>
      <c r="E482" s="54">
        <f t="shared" si="35"/>
        <v>2.4266740006147574E-5</v>
      </c>
      <c r="F482" s="54">
        <f t="shared" si="36"/>
        <v>3.0090798985940074E-5</v>
      </c>
      <c r="G482" s="51">
        <f t="shared" si="37"/>
        <v>0.33333333333333331</v>
      </c>
      <c r="H482" s="46">
        <f t="shared" si="38"/>
        <v>8.0889133353825247E-6</v>
      </c>
    </row>
    <row r="483" spans="2:9" s="37" customFormat="1" ht="15" x14ac:dyDescent="0.2">
      <c r="B483" s="3" t="s">
        <v>442</v>
      </c>
      <c r="C483" s="49">
        <v>697</v>
      </c>
      <c r="D483" s="49">
        <v>801</v>
      </c>
      <c r="E483" s="54">
        <f t="shared" si="35"/>
        <v>5.6379725947616199E-3</v>
      </c>
      <c r="F483" s="54">
        <f t="shared" si="36"/>
        <v>6.0256824969344997E-3</v>
      </c>
      <c r="G483" s="51">
        <f t="shared" si="37"/>
        <v>0.14921090387374461</v>
      </c>
      <c r="H483" s="46">
        <f t="shared" si="38"/>
        <v>8.4124698687978257E-4</v>
      </c>
    </row>
    <row r="484" spans="2:9" s="37" customFormat="1" ht="30" x14ac:dyDescent="0.2">
      <c r="B484" s="3" t="s">
        <v>184</v>
      </c>
      <c r="C484" s="49">
        <v>836</v>
      </c>
      <c r="D484" s="49">
        <v>1053</v>
      </c>
      <c r="E484" s="54">
        <f t="shared" si="35"/>
        <v>6.7623315483797903E-3</v>
      </c>
      <c r="F484" s="54">
        <f t="shared" si="36"/>
        <v>7.9214028330487248E-3</v>
      </c>
      <c r="G484" s="51">
        <f t="shared" si="37"/>
        <v>0.25956937799043062</v>
      </c>
      <c r="H484" s="46">
        <f t="shared" si="38"/>
        <v>1.7552941937780077E-3</v>
      </c>
    </row>
    <row r="485" spans="2:9" s="37" customFormat="1" ht="15" x14ac:dyDescent="0.2">
      <c r="B485" s="3" t="s">
        <v>443</v>
      </c>
      <c r="C485" s="49">
        <v>1863</v>
      </c>
      <c r="D485" s="49">
        <v>1484</v>
      </c>
      <c r="E485" s="54">
        <f t="shared" si="35"/>
        <v>1.5069645543817643E-2</v>
      </c>
      <c r="F485" s="54">
        <f t="shared" si="36"/>
        <v>1.1163686423783768E-2</v>
      </c>
      <c r="G485" s="51">
        <f t="shared" si="37"/>
        <v>-0.20343531937734835</v>
      </c>
      <c r="H485" s="46">
        <f t="shared" si="38"/>
        <v>-3.0656981541099765E-3</v>
      </c>
    </row>
    <row r="486" spans="2:9" s="37" customFormat="1" ht="15" x14ac:dyDescent="0.2">
      <c r="B486" s="3" t="s">
        <v>171</v>
      </c>
      <c r="C486" s="49">
        <v>15</v>
      </c>
      <c r="D486" s="49">
        <v>65</v>
      </c>
      <c r="E486" s="54">
        <f t="shared" si="35"/>
        <v>1.2133370003073787E-4</v>
      </c>
      <c r="F486" s="54">
        <f t="shared" si="36"/>
        <v>4.889754835215262E-4</v>
      </c>
      <c r="G486" s="51">
        <f t="shared" si="37"/>
        <v>3.3333333333333335</v>
      </c>
      <c r="H486" s="46">
        <f t="shared" si="38"/>
        <v>4.0444566676912626E-4</v>
      </c>
    </row>
    <row r="487" spans="2:9" s="37" customFormat="1" ht="15" x14ac:dyDescent="0.2">
      <c r="B487" s="3" t="s">
        <v>444</v>
      </c>
      <c r="C487" s="49">
        <v>32</v>
      </c>
      <c r="D487" s="49">
        <v>49</v>
      </c>
      <c r="E487" s="54">
        <f t="shared" si="35"/>
        <v>2.5884522673224079E-4</v>
      </c>
      <c r="F487" s="54">
        <f t="shared" si="36"/>
        <v>3.686122875777659E-4</v>
      </c>
      <c r="G487" s="51">
        <f t="shared" si="37"/>
        <v>0.53125</v>
      </c>
      <c r="H487" s="46">
        <f t="shared" si="38"/>
        <v>1.3751152670150293E-4</v>
      </c>
    </row>
    <row r="488" spans="2:9" s="37" customFormat="1" ht="15" x14ac:dyDescent="0.2">
      <c r="B488" s="3" t="s">
        <v>445</v>
      </c>
      <c r="C488" s="49">
        <v>4</v>
      </c>
      <c r="D488" s="49">
        <v>9</v>
      </c>
      <c r="E488" s="54">
        <f t="shared" ref="E488:E499" si="39">+IF(C488=0,"",C488/C$294)</f>
        <v>3.2355653341530099E-5</v>
      </c>
      <c r="F488" s="54">
        <f t="shared" ref="F488:F499" si="40">+IF(D488=0,"",D488/D$294)</f>
        <v>6.7704297718365166E-5</v>
      </c>
      <c r="G488" s="51">
        <f t="shared" ref="G488:G499" si="41">+IF(OR(AND(D488=0),(C488=0)),"0",((D488-C488)/C488))</f>
        <v>1.25</v>
      </c>
      <c r="H488" s="46">
        <f t="shared" ref="H488:H499" si="42">+IF(OR(AND(E488=""),(G488="")),"",E488*G488)</f>
        <v>4.0444566676912623E-5</v>
      </c>
    </row>
    <row r="489" spans="2:9" s="37" customFormat="1" ht="15" x14ac:dyDescent="0.2">
      <c r="B489" s="3" t="s">
        <v>446</v>
      </c>
      <c r="C489" s="49">
        <v>17</v>
      </c>
      <c r="D489" s="49">
        <v>34</v>
      </c>
      <c r="E489" s="54">
        <f t="shared" si="39"/>
        <v>1.3751152670150293E-4</v>
      </c>
      <c r="F489" s="54">
        <f t="shared" si="40"/>
        <v>2.5577179138049061E-4</v>
      </c>
      <c r="G489" s="51">
        <f t="shared" si="41"/>
        <v>1</v>
      </c>
      <c r="H489" s="46">
        <f t="shared" si="42"/>
        <v>1.3751152670150293E-4</v>
      </c>
    </row>
    <row r="490" spans="2:9" s="37" customFormat="1" ht="15" x14ac:dyDescent="0.2">
      <c r="B490" s="3" t="s">
        <v>172</v>
      </c>
      <c r="C490" s="49">
        <v>277</v>
      </c>
      <c r="D490" s="49">
        <v>62</v>
      </c>
      <c r="E490" s="54">
        <f t="shared" si="39"/>
        <v>2.2406289939009595E-3</v>
      </c>
      <c r="F490" s="54">
        <f t="shared" si="40"/>
        <v>4.6640738428207113E-4</v>
      </c>
      <c r="G490" s="51">
        <f t="shared" si="41"/>
        <v>-0.776173285198556</v>
      </c>
      <c r="H490" s="46">
        <f t="shared" si="42"/>
        <v>-1.739116367107243E-3</v>
      </c>
    </row>
    <row r="491" spans="2:9" s="37" customFormat="1" ht="15" x14ac:dyDescent="0.2">
      <c r="B491" s="3" t="s">
        <v>180</v>
      </c>
      <c r="C491" s="49">
        <v>528</v>
      </c>
      <c r="D491" s="49">
        <v>585</v>
      </c>
      <c r="E491" s="54">
        <f t="shared" si="39"/>
        <v>4.2709462410819733E-3</v>
      </c>
      <c r="F491" s="54">
        <f t="shared" si="40"/>
        <v>4.4007793516937363E-3</v>
      </c>
      <c r="G491" s="51">
        <f t="shared" si="41"/>
        <v>0.10795454545454546</v>
      </c>
      <c r="H491" s="46">
        <f t="shared" si="42"/>
        <v>4.6106806011680392E-4</v>
      </c>
    </row>
    <row r="492" spans="2:9" s="37" customFormat="1" ht="15" x14ac:dyDescent="0.2">
      <c r="B492" s="3" t="s">
        <v>481</v>
      </c>
      <c r="C492" s="49">
        <v>85</v>
      </c>
      <c r="D492" s="49">
        <v>81</v>
      </c>
      <c r="E492" s="54">
        <f t="shared" si="39"/>
        <v>6.8755763350751456E-4</v>
      </c>
      <c r="F492" s="54">
        <f t="shared" si="40"/>
        <v>6.0933867946528651E-4</v>
      </c>
      <c r="G492" s="51">
        <f t="shared" si="41"/>
        <v>-4.7058823529411764E-2</v>
      </c>
      <c r="H492" s="46">
        <f t="shared" si="42"/>
        <v>-3.2355653341530099E-5</v>
      </c>
    </row>
    <row r="493" spans="2:9" s="37" customFormat="1" ht="15" x14ac:dyDescent="0.2">
      <c r="B493" s="3" t="s">
        <v>447</v>
      </c>
      <c r="C493" s="49">
        <v>171</v>
      </c>
      <c r="D493" s="49">
        <v>230</v>
      </c>
      <c r="E493" s="54">
        <f t="shared" si="39"/>
        <v>1.3832041803504118E-3</v>
      </c>
      <c r="F493" s="54">
        <f t="shared" si="40"/>
        <v>1.7302209416915544E-3</v>
      </c>
      <c r="G493" s="51">
        <f t="shared" si="41"/>
        <v>0.34502923976608185</v>
      </c>
      <c r="H493" s="46">
        <f t="shared" si="42"/>
        <v>4.7724588678756894E-4</v>
      </c>
    </row>
    <row r="494" spans="2:9" s="37" customFormat="1" ht="30" x14ac:dyDescent="0.2">
      <c r="B494" s="3" t="s">
        <v>448</v>
      </c>
      <c r="C494" s="49">
        <v>29</v>
      </c>
      <c r="D494" s="49">
        <v>34</v>
      </c>
      <c r="E494" s="54">
        <f t="shared" si="39"/>
        <v>2.3457848672609323E-4</v>
      </c>
      <c r="F494" s="54">
        <f t="shared" si="40"/>
        <v>2.5577179138049061E-4</v>
      </c>
      <c r="G494" s="51">
        <f t="shared" si="41"/>
        <v>0.17241379310344829</v>
      </c>
      <c r="H494" s="46">
        <f t="shared" si="42"/>
        <v>4.044456667691263E-5</v>
      </c>
    </row>
    <row r="495" spans="2:9" s="37" customFormat="1" ht="30" x14ac:dyDescent="0.2">
      <c r="B495" s="3" t="s">
        <v>449</v>
      </c>
      <c r="C495" s="49">
        <v>16</v>
      </c>
      <c r="D495" s="49">
        <v>20</v>
      </c>
      <c r="E495" s="54">
        <f t="shared" si="39"/>
        <v>1.294226133661204E-4</v>
      </c>
      <c r="F495" s="54">
        <f t="shared" si="40"/>
        <v>1.5045399492970036E-4</v>
      </c>
      <c r="G495" s="51">
        <f t="shared" si="41"/>
        <v>0.25</v>
      </c>
      <c r="H495" s="46">
        <f t="shared" si="42"/>
        <v>3.2355653341530099E-5</v>
      </c>
    </row>
    <row r="496" spans="2:9" s="2" customFormat="1" ht="15" x14ac:dyDescent="0.2">
      <c r="B496" s="3" t="s">
        <v>450</v>
      </c>
      <c r="C496" s="49">
        <v>2</v>
      </c>
      <c r="D496" s="49">
        <v>2</v>
      </c>
      <c r="E496" s="54">
        <f t="shared" si="39"/>
        <v>1.6177826670765049E-5</v>
      </c>
      <c r="F496" s="54">
        <f t="shared" si="40"/>
        <v>1.5045399492970037E-5</v>
      </c>
      <c r="G496" s="51">
        <f t="shared" si="41"/>
        <v>0</v>
      </c>
      <c r="H496" s="46">
        <f t="shared" si="42"/>
        <v>0</v>
      </c>
      <c r="I496" s="37"/>
    </row>
    <row r="497" spans="2:8" s="37" customFormat="1" ht="15" x14ac:dyDescent="0.2">
      <c r="B497" s="3" t="s">
        <v>451</v>
      </c>
      <c r="C497" s="49">
        <v>123</v>
      </c>
      <c r="D497" s="49">
        <v>58</v>
      </c>
      <c r="E497" s="54">
        <f t="shared" si="39"/>
        <v>9.9493634025205058E-4</v>
      </c>
      <c r="F497" s="54">
        <f t="shared" si="40"/>
        <v>4.3631658529613108E-4</v>
      </c>
      <c r="G497" s="51">
        <f t="shared" si="41"/>
        <v>-0.52845528455284552</v>
      </c>
      <c r="H497" s="46">
        <f t="shared" si="42"/>
        <v>-5.2577936679986412E-4</v>
      </c>
    </row>
    <row r="498" spans="2:8" s="37" customFormat="1" ht="30" x14ac:dyDescent="0.2">
      <c r="B498" s="3" t="s">
        <v>452</v>
      </c>
      <c r="C498" s="49">
        <v>6</v>
      </c>
      <c r="D498" s="49">
        <v>3</v>
      </c>
      <c r="E498" s="54">
        <f t="shared" si="39"/>
        <v>4.8533480012295148E-5</v>
      </c>
      <c r="F498" s="54">
        <f t="shared" si="40"/>
        <v>2.2568099239455054E-5</v>
      </c>
      <c r="G498" s="51">
        <f t="shared" si="41"/>
        <v>-0.5</v>
      </c>
      <c r="H498" s="46">
        <f t="shared" si="42"/>
        <v>-2.4266740006147574E-5</v>
      </c>
    </row>
    <row r="499" spans="2:8" s="37" customFormat="1" ht="30" x14ac:dyDescent="0.2">
      <c r="B499" s="3" t="s">
        <v>453</v>
      </c>
      <c r="C499" s="49">
        <v>235</v>
      </c>
      <c r="D499" s="49">
        <v>88</v>
      </c>
      <c r="E499" s="54">
        <f t="shared" si="39"/>
        <v>1.9008946338148933E-3</v>
      </c>
      <c r="F499" s="54">
        <f t="shared" si="40"/>
        <v>6.6199757769068164E-4</v>
      </c>
      <c r="G499" s="51">
        <f t="shared" si="41"/>
        <v>-0.62553191489361704</v>
      </c>
      <c r="H499" s="46">
        <f t="shared" si="42"/>
        <v>-1.1890702603012313E-3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52"/>
      <c r="C502" s="53"/>
      <c r="D502" s="53"/>
      <c r="E502" s="53"/>
      <c r="F502" s="53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50229</v>
      </c>
      <c r="D505" s="41">
        <f>SUM(D506:D530)</f>
        <v>56343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0.12172251090007764</v>
      </c>
      <c r="H505" s="42">
        <f>+IF(OR(AND(E505=""),(G505="")),"",E505*G505)</f>
        <v>0.12172251090007764</v>
      </c>
    </row>
    <row r="506" spans="2:8" s="37" customFormat="1" ht="15" x14ac:dyDescent="0.2">
      <c r="B506" s="3" t="s">
        <v>454</v>
      </c>
      <c r="C506" s="49">
        <v>90</v>
      </c>
      <c r="D506" s="49">
        <v>87</v>
      </c>
      <c r="E506" s="54">
        <f>+IF(C506=0,"",C506/C$505)</f>
        <v>1.7917935853789643E-3</v>
      </c>
      <c r="F506" s="54">
        <f>+IF(D506=0,"",D506/D$505)</f>
        <v>1.5441137319631543E-3</v>
      </c>
      <c r="G506" s="51">
        <f>+IF(OR(AND(D506=0),(C506=0)),"0",((D506-C506)/C506))</f>
        <v>-3.3333333333333333E-2</v>
      </c>
      <c r="H506" s="46">
        <f>+IF(OR(AND(E506=""),(G506="")),"",E506*G506)</f>
        <v>-5.9726452845965476E-5</v>
      </c>
    </row>
    <row r="507" spans="2:8" s="37" customFormat="1" ht="15" x14ac:dyDescent="0.2">
      <c r="B507" s="3" t="s">
        <v>187</v>
      </c>
      <c r="C507" s="49">
        <v>2495</v>
      </c>
      <c r="D507" s="49">
        <v>2308</v>
      </c>
      <c r="E507" s="54">
        <f t="shared" ref="E507:E529" si="43">+IF(C507=0,"",C507/C$505)</f>
        <v>4.9672499950227954E-2</v>
      </c>
      <c r="F507" s="54">
        <f t="shared" ref="F507:F529" si="44">+IF(D507=0,"",D507/D$505)</f>
        <v>4.09633849812754E-2</v>
      </c>
      <c r="G507" s="51">
        <f t="shared" ref="G507:G529" si="45">+IF(OR(AND(D507=0),(C507=0)),"0",((D507-C507)/C507))</f>
        <v>-7.4949899799599193E-2</v>
      </c>
      <c r="H507" s="46">
        <f t="shared" ref="H507:H530" si="46">+IF(OR(AND(E507=""),(G507="")),"",E507*G507)</f>
        <v>-3.7229488940651811E-3</v>
      </c>
    </row>
    <row r="508" spans="2:8" s="37" customFormat="1" ht="15" x14ac:dyDescent="0.2">
      <c r="B508" s="3" t="s">
        <v>455</v>
      </c>
      <c r="C508" s="49">
        <v>5135</v>
      </c>
      <c r="D508" s="49">
        <v>6704</v>
      </c>
      <c r="E508" s="54">
        <f t="shared" si="43"/>
        <v>0.10223177845467758</v>
      </c>
      <c r="F508" s="54">
        <f t="shared" si="44"/>
        <v>0.11898549952966651</v>
      </c>
      <c r="G508" s="51">
        <f t="shared" si="45"/>
        <v>0.30555014605647518</v>
      </c>
      <c r="H508" s="46">
        <f t="shared" si="46"/>
        <v>3.1236934838439947E-2</v>
      </c>
    </row>
    <row r="509" spans="2:8" s="37" customFormat="1" ht="15" x14ac:dyDescent="0.2">
      <c r="B509" s="3" t="s">
        <v>456</v>
      </c>
      <c r="C509" s="49">
        <v>7065</v>
      </c>
      <c r="D509" s="49">
        <v>7988</v>
      </c>
      <c r="E509" s="54">
        <f t="shared" si="43"/>
        <v>0.14065579645224871</v>
      </c>
      <c r="F509" s="54">
        <f t="shared" si="44"/>
        <v>0.14177448840139859</v>
      </c>
      <c r="G509" s="51">
        <f t="shared" si="45"/>
        <v>0.13064401981599433</v>
      </c>
      <c r="H509" s="46">
        <f t="shared" si="46"/>
        <v>1.8375838658942045E-2</v>
      </c>
    </row>
    <row r="510" spans="2:8" s="37" customFormat="1" ht="15" x14ac:dyDescent="0.2">
      <c r="B510" s="3" t="s">
        <v>188</v>
      </c>
      <c r="C510" s="49">
        <v>346</v>
      </c>
      <c r="D510" s="49">
        <v>181</v>
      </c>
      <c r="E510" s="54">
        <f t="shared" si="43"/>
        <v>6.8884508949013518E-3</v>
      </c>
      <c r="F510" s="54">
        <f t="shared" si="44"/>
        <v>3.21246649983139E-3</v>
      </c>
      <c r="G510" s="51">
        <f t="shared" si="45"/>
        <v>-0.47687861271676302</v>
      </c>
      <c r="H510" s="46">
        <f t="shared" si="46"/>
        <v>-3.2849549065281014E-3</v>
      </c>
    </row>
    <row r="511" spans="2:8" s="37" customFormat="1" ht="15" x14ac:dyDescent="0.2">
      <c r="B511" s="3" t="s">
        <v>186</v>
      </c>
      <c r="C511" s="49">
        <v>43</v>
      </c>
      <c r="D511" s="49">
        <v>92</v>
      </c>
      <c r="E511" s="54">
        <f t="shared" si="43"/>
        <v>8.5607915745883854E-4</v>
      </c>
      <c r="F511" s="54">
        <f t="shared" si="44"/>
        <v>1.6328559004667837E-3</v>
      </c>
      <c r="G511" s="51">
        <f t="shared" si="45"/>
        <v>1.1395348837209303</v>
      </c>
      <c r="H511" s="46">
        <f t="shared" si="46"/>
        <v>9.7553206315076954E-4</v>
      </c>
    </row>
    <row r="512" spans="2:8" s="37" customFormat="1" ht="15" x14ac:dyDescent="0.2">
      <c r="B512" s="3" t="s">
        <v>189</v>
      </c>
      <c r="C512" s="49">
        <v>32</v>
      </c>
      <c r="D512" s="49">
        <v>35</v>
      </c>
      <c r="E512" s="54">
        <f t="shared" si="43"/>
        <v>6.3708216369029848E-4</v>
      </c>
      <c r="F512" s="54">
        <f t="shared" si="44"/>
        <v>6.2119517952540686E-4</v>
      </c>
      <c r="G512" s="51">
        <f t="shared" si="45"/>
        <v>9.375E-2</v>
      </c>
      <c r="H512" s="46">
        <f t="shared" si="46"/>
        <v>5.9726452845965483E-5</v>
      </c>
    </row>
    <row r="513" spans="2:8" s="37" customFormat="1" ht="15" x14ac:dyDescent="0.2">
      <c r="B513" s="3" t="s">
        <v>457</v>
      </c>
      <c r="C513" s="49">
        <v>1317</v>
      </c>
      <c r="D513" s="49">
        <v>177</v>
      </c>
      <c r="E513" s="54">
        <f t="shared" si="43"/>
        <v>2.6219912799378846E-2</v>
      </c>
      <c r="F513" s="54">
        <f t="shared" si="44"/>
        <v>3.1414727650284861E-3</v>
      </c>
      <c r="G513" s="51">
        <f t="shared" si="45"/>
        <v>-0.86560364464692485</v>
      </c>
      <c r="H513" s="46">
        <f t="shared" si="46"/>
        <v>-2.2696052081466883E-2</v>
      </c>
    </row>
    <row r="514" spans="2:8" s="37" customFormat="1" ht="15" x14ac:dyDescent="0.2">
      <c r="B514" s="3" t="s">
        <v>458</v>
      </c>
      <c r="C514" s="49">
        <v>26</v>
      </c>
      <c r="D514" s="49">
        <v>34</v>
      </c>
      <c r="E514" s="54">
        <f t="shared" si="43"/>
        <v>5.1762925799836749E-4</v>
      </c>
      <c r="F514" s="54">
        <f t="shared" si="44"/>
        <v>6.0344674582468098E-4</v>
      </c>
      <c r="G514" s="51">
        <f t="shared" si="45"/>
        <v>0.30769230769230771</v>
      </c>
      <c r="H514" s="46">
        <f t="shared" si="46"/>
        <v>1.5927054092257462E-4</v>
      </c>
    </row>
    <row r="515" spans="2:8" s="37" customFormat="1" ht="15" x14ac:dyDescent="0.2">
      <c r="B515" s="3" t="s">
        <v>532</v>
      </c>
      <c r="C515" s="49">
        <v>243</v>
      </c>
      <c r="D515" s="49">
        <v>334</v>
      </c>
      <c r="E515" s="54">
        <f t="shared" si="43"/>
        <v>4.8378426805232039E-3</v>
      </c>
      <c r="F515" s="54">
        <f t="shared" si="44"/>
        <v>5.9279768560424545E-3</v>
      </c>
      <c r="G515" s="51">
        <f t="shared" si="45"/>
        <v>0.37448559670781895</v>
      </c>
      <c r="H515" s="46">
        <f t="shared" si="46"/>
        <v>1.8117024029942863E-3</v>
      </c>
    </row>
    <row r="516" spans="2:8" s="37" customFormat="1" ht="15" x14ac:dyDescent="0.2">
      <c r="B516" s="3" t="s">
        <v>459</v>
      </c>
      <c r="C516" s="49">
        <v>190</v>
      </c>
      <c r="D516" s="49">
        <v>61</v>
      </c>
      <c r="E516" s="54">
        <f t="shared" si="43"/>
        <v>3.782675346911147E-3</v>
      </c>
      <c r="F516" s="54">
        <f t="shared" si="44"/>
        <v>1.0826544557442806E-3</v>
      </c>
      <c r="G516" s="51">
        <f t="shared" si="45"/>
        <v>-0.67894736842105263</v>
      </c>
      <c r="H516" s="46">
        <f t="shared" si="46"/>
        <v>-2.5682374723765156E-3</v>
      </c>
    </row>
    <row r="517" spans="2:8" s="37" customFormat="1" ht="30" x14ac:dyDescent="0.2">
      <c r="B517" s="3" t="s">
        <v>460</v>
      </c>
      <c r="C517" s="49">
        <v>767</v>
      </c>
      <c r="D517" s="49">
        <v>390</v>
      </c>
      <c r="E517" s="54">
        <f t="shared" si="43"/>
        <v>1.527006311095184E-2</v>
      </c>
      <c r="F517" s="54">
        <f t="shared" si="44"/>
        <v>6.9218891432831055E-3</v>
      </c>
      <c r="G517" s="51">
        <f t="shared" si="45"/>
        <v>-0.49152542372881358</v>
      </c>
      <c r="H517" s="46">
        <f t="shared" si="46"/>
        <v>-7.5056242409763281E-3</v>
      </c>
    </row>
    <row r="518" spans="2:8" s="37" customFormat="1" ht="15" x14ac:dyDescent="0.2">
      <c r="B518" s="3" t="s">
        <v>190</v>
      </c>
      <c r="C518" s="49">
        <v>2134</v>
      </c>
      <c r="D518" s="49">
        <v>3290</v>
      </c>
      <c r="E518" s="54">
        <f t="shared" si="43"/>
        <v>4.2485416791096776E-2</v>
      </c>
      <c r="F518" s="54">
        <f t="shared" si="44"/>
        <v>5.8392346875388246E-2</v>
      </c>
      <c r="G518" s="51">
        <f t="shared" si="45"/>
        <v>0.54170571696344894</v>
      </c>
      <c r="H518" s="46">
        <f t="shared" si="46"/>
        <v>2.301459316331203E-2</v>
      </c>
    </row>
    <row r="519" spans="2:8" s="37" customFormat="1" ht="15" x14ac:dyDescent="0.2">
      <c r="B519" s="3" t="s">
        <v>192</v>
      </c>
      <c r="C519" s="49">
        <v>214</v>
      </c>
      <c r="D519" s="49">
        <v>273</v>
      </c>
      <c r="E519" s="54">
        <f t="shared" si="43"/>
        <v>4.260486969678871E-3</v>
      </c>
      <c r="F519" s="54">
        <f t="shared" si="44"/>
        <v>4.8453224002981739E-3</v>
      </c>
      <c r="G519" s="51">
        <f t="shared" si="45"/>
        <v>0.27570093457943923</v>
      </c>
      <c r="H519" s="46">
        <f t="shared" si="46"/>
        <v>1.1746202393039878E-3</v>
      </c>
    </row>
    <row r="520" spans="2:8" s="37" customFormat="1" ht="15" x14ac:dyDescent="0.2">
      <c r="B520" s="3" t="s">
        <v>191</v>
      </c>
      <c r="C520" s="49">
        <v>678</v>
      </c>
      <c r="D520" s="49">
        <v>354</v>
      </c>
      <c r="E520" s="54">
        <f t="shared" si="43"/>
        <v>1.3498178343188198E-2</v>
      </c>
      <c r="F520" s="54">
        <f t="shared" si="44"/>
        <v>6.2829455300569721E-3</v>
      </c>
      <c r="G520" s="51">
        <f t="shared" si="45"/>
        <v>-0.47787610619469029</v>
      </c>
      <c r="H520" s="46">
        <f t="shared" si="46"/>
        <v>-6.4504569073642716E-3</v>
      </c>
    </row>
    <row r="521" spans="2:8" s="37" customFormat="1" ht="15" x14ac:dyDescent="0.2">
      <c r="B521" s="3" t="s">
        <v>461</v>
      </c>
      <c r="C521" s="49">
        <v>4984</v>
      </c>
      <c r="D521" s="49">
        <v>6005</v>
      </c>
      <c r="E521" s="54">
        <f t="shared" si="43"/>
        <v>9.9225546994763977E-2</v>
      </c>
      <c r="F521" s="54">
        <f t="shared" si="44"/>
        <v>0.1065793443728591</v>
      </c>
      <c r="G521" s="51">
        <f t="shared" si="45"/>
        <v>0.20485553772070625</v>
      </c>
      <c r="H521" s="46">
        <f t="shared" si="46"/>
        <v>2.0326902785243583E-2</v>
      </c>
    </row>
    <row r="522" spans="2:8" s="37" customFormat="1" ht="15" x14ac:dyDescent="0.2">
      <c r="B522" s="3" t="s">
        <v>193</v>
      </c>
      <c r="C522" s="49">
        <v>17533</v>
      </c>
      <c r="D522" s="49">
        <v>17852</v>
      </c>
      <c r="E522" s="54">
        <f t="shared" si="43"/>
        <v>0.34906129924943757</v>
      </c>
      <c r="F522" s="54">
        <f t="shared" si="44"/>
        <v>0.31684503842535894</v>
      </c>
      <c r="G522" s="51">
        <f t="shared" si="45"/>
        <v>1.8194262248331719E-2</v>
      </c>
      <c r="H522" s="46">
        <f t="shared" si="46"/>
        <v>6.3509128192876631E-3</v>
      </c>
    </row>
    <row r="523" spans="2:8" s="37" customFormat="1" ht="15" x14ac:dyDescent="0.2">
      <c r="B523" s="3" t="s">
        <v>462</v>
      </c>
      <c r="C523" s="49">
        <v>263</v>
      </c>
      <c r="D523" s="49">
        <v>1306</v>
      </c>
      <c r="E523" s="54">
        <f t="shared" si="43"/>
        <v>5.2360190328296407E-3</v>
      </c>
      <c r="F523" s="54">
        <f t="shared" si="44"/>
        <v>2.3179454413148039E-2</v>
      </c>
      <c r="G523" s="51">
        <f t="shared" si="45"/>
        <v>3.9657794676806084</v>
      </c>
      <c r="H523" s="46">
        <f t="shared" si="46"/>
        <v>2.0764896772780667E-2</v>
      </c>
    </row>
    <row r="524" spans="2:8" s="37" customFormat="1" ht="15" x14ac:dyDescent="0.2">
      <c r="B524" s="3" t="s">
        <v>194</v>
      </c>
      <c r="C524" s="49">
        <v>436</v>
      </c>
      <c r="D524" s="49">
        <v>804</v>
      </c>
      <c r="E524" s="54">
        <f t="shared" si="43"/>
        <v>8.6802444802803157E-3</v>
      </c>
      <c r="F524" s="54">
        <f t="shared" si="44"/>
        <v>1.4269740695383632E-2</v>
      </c>
      <c r="G524" s="51">
        <f t="shared" si="45"/>
        <v>0.84403669724770647</v>
      </c>
      <c r="H524" s="46">
        <f t="shared" si="46"/>
        <v>7.3264448824384319E-3</v>
      </c>
    </row>
    <row r="525" spans="2:8" s="37" customFormat="1" ht="30" x14ac:dyDescent="0.2">
      <c r="B525" s="3" t="s">
        <v>195</v>
      </c>
      <c r="C525" s="49">
        <v>63</v>
      </c>
      <c r="D525" s="49">
        <v>28</v>
      </c>
      <c r="E525" s="54">
        <f t="shared" si="43"/>
        <v>1.254255509765275E-3</v>
      </c>
      <c r="F525" s="54">
        <f t="shared" si="44"/>
        <v>4.9695614362032549E-4</v>
      </c>
      <c r="G525" s="51">
        <f t="shared" si="45"/>
        <v>-0.55555555555555558</v>
      </c>
      <c r="H525" s="46">
        <f t="shared" si="46"/>
        <v>-6.9680861653626392E-4</v>
      </c>
    </row>
    <row r="526" spans="2:8" s="37" customFormat="1" ht="15" x14ac:dyDescent="0.2">
      <c r="B526" s="3" t="s">
        <v>463</v>
      </c>
      <c r="C526" s="49">
        <v>471</v>
      </c>
      <c r="D526" s="49">
        <v>455</v>
      </c>
      <c r="E526" s="54">
        <f t="shared" si="43"/>
        <v>9.3770530968165806E-3</v>
      </c>
      <c r="F526" s="54">
        <f t="shared" si="44"/>
        <v>8.0755373338302888E-3</v>
      </c>
      <c r="G526" s="51">
        <f t="shared" si="45"/>
        <v>-3.3970276008492568E-2</v>
      </c>
      <c r="H526" s="46">
        <f t="shared" si="46"/>
        <v>-3.1854108184514924E-4</v>
      </c>
    </row>
    <row r="527" spans="2:8" s="37" customFormat="1" ht="15" x14ac:dyDescent="0.2">
      <c r="B527" s="3" t="s">
        <v>464</v>
      </c>
      <c r="C527" s="49">
        <v>12</v>
      </c>
      <c r="D527" s="49">
        <v>44</v>
      </c>
      <c r="E527" s="54">
        <f t="shared" si="43"/>
        <v>2.389058113838619E-4</v>
      </c>
      <c r="F527" s="54">
        <f t="shared" si="44"/>
        <v>7.809310828319401E-4</v>
      </c>
      <c r="G527" s="51">
        <f t="shared" si="45"/>
        <v>2.6666666666666665</v>
      </c>
      <c r="H527" s="46">
        <f t="shared" si="46"/>
        <v>6.3708216369029837E-4</v>
      </c>
    </row>
    <row r="528" spans="2:8" s="37" customFormat="1" ht="30" x14ac:dyDescent="0.2">
      <c r="B528" s="3" t="s">
        <v>465</v>
      </c>
      <c r="C528" s="49">
        <v>16</v>
      </c>
      <c r="D528" s="49">
        <v>34</v>
      </c>
      <c r="E528" s="54">
        <f t="shared" si="43"/>
        <v>3.1854108184514924E-4</v>
      </c>
      <c r="F528" s="54">
        <f t="shared" si="44"/>
        <v>6.0344674582468098E-4</v>
      </c>
      <c r="G528" s="51">
        <f t="shared" si="45"/>
        <v>1.125</v>
      </c>
      <c r="H528" s="46">
        <f t="shared" si="46"/>
        <v>3.5835871707579287E-4</v>
      </c>
    </row>
    <row r="529" spans="2:8" s="37" customFormat="1" ht="30" x14ac:dyDescent="0.2">
      <c r="B529" s="3" t="s">
        <v>466</v>
      </c>
      <c r="C529" s="49">
        <v>2136</v>
      </c>
      <c r="D529" s="49">
        <v>2796</v>
      </c>
      <c r="E529" s="54">
        <f t="shared" si="43"/>
        <v>4.252523442632742E-2</v>
      </c>
      <c r="F529" s="54">
        <f t="shared" si="44"/>
        <v>4.9624620627229644E-2</v>
      </c>
      <c r="G529" s="51">
        <f t="shared" si="45"/>
        <v>0.3089887640449438</v>
      </c>
      <c r="H529" s="46">
        <f t="shared" si="46"/>
        <v>1.3139819626112404E-2</v>
      </c>
    </row>
    <row r="530" spans="2:8" s="37" customFormat="1" ht="30" x14ac:dyDescent="0.2">
      <c r="B530" s="3" t="s">
        <v>467</v>
      </c>
      <c r="C530" s="49">
        <v>3540</v>
      </c>
      <c r="D530" s="49">
        <v>4711</v>
      </c>
      <c r="E530" s="54">
        <f>+IF(C530=0,"",C530/C$505)</f>
        <v>7.0477214358239268E-2</v>
      </c>
      <c r="F530" s="54">
        <f>+IF(D530=0,"",D530/D$505)</f>
        <v>8.3612871164119765E-2</v>
      </c>
      <c r="G530" s="51">
        <f>+IF(OR(AND(D530=0),(C530=0)),"0",((D530-C530)/C530))</f>
        <v>0.33079096045197742</v>
      </c>
      <c r="H530" s="46">
        <f t="shared" si="46"/>
        <v>2.3313225427541859E-2</v>
      </c>
    </row>
    <row r="531" spans="2:8" x14ac:dyDescent="0.2">
      <c r="B531" s="8" t="s">
        <v>524</v>
      </c>
      <c r="C531" s="9"/>
      <c r="D531" s="6"/>
    </row>
    <row r="533" spans="2:8" x14ac:dyDescent="0.2">
      <c r="C533" s="9"/>
      <c r="D533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544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515</v>
      </c>
      <c r="C8" s="40">
        <f>+C18+C70+C151+C294+C505</f>
        <v>3158</v>
      </c>
      <c r="D8" s="41">
        <f>+D18+D70+D151+D294+D505</f>
        <v>3015</v>
      </c>
      <c r="E8" s="42">
        <f>SUM(E9:E13)</f>
        <v>1</v>
      </c>
      <c r="F8" s="42">
        <f>SUM(F9:F13)</f>
        <v>0.99999999999999989</v>
      </c>
      <c r="G8" s="42">
        <f t="shared" ref="G8:G13" si="0">+(D8-C8)/C8</f>
        <v>-4.5281823939202027E-2</v>
      </c>
      <c r="H8" s="42">
        <f t="shared" ref="H8:H13" si="1">+IF(OR(AND(E8=""),(G8="")),"",E8*G8)</f>
        <v>-4.5281823939202027E-2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26</v>
      </c>
      <c r="D9" s="44">
        <f>+D18</f>
        <v>19</v>
      </c>
      <c r="E9" s="45">
        <f t="shared" ref="E9:F13" si="2">+C9/C$8</f>
        <v>8.2330588980367315E-3</v>
      </c>
      <c r="F9" s="45">
        <f t="shared" si="2"/>
        <v>6.3018242122719736E-3</v>
      </c>
      <c r="G9" s="45">
        <f t="shared" si="0"/>
        <v>-0.26923076923076922</v>
      </c>
      <c r="H9" s="46">
        <f t="shared" si="1"/>
        <v>-2.2165927802406584E-3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390</v>
      </c>
      <c r="D10" s="44">
        <f>+D70</f>
        <v>238</v>
      </c>
      <c r="E10" s="45">
        <f t="shared" si="2"/>
        <v>0.12349588347055099</v>
      </c>
      <c r="F10" s="45">
        <f t="shared" si="2"/>
        <v>7.8938640132669977E-2</v>
      </c>
      <c r="G10" s="45">
        <f t="shared" si="0"/>
        <v>-0.38974358974358975</v>
      </c>
      <c r="H10" s="46">
        <f t="shared" si="1"/>
        <v>-4.8131728942368592E-2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499</v>
      </c>
      <c r="D11" s="44">
        <f>+D151</f>
        <v>779</v>
      </c>
      <c r="E11" s="45">
        <f t="shared" si="2"/>
        <v>0.15801139962001268</v>
      </c>
      <c r="F11" s="45">
        <f t="shared" si="2"/>
        <v>0.25837479270315089</v>
      </c>
      <c r="G11" s="45">
        <f t="shared" si="0"/>
        <v>0.56112224448897796</v>
      </c>
      <c r="H11" s="46">
        <f t="shared" si="1"/>
        <v>8.866371120962635E-2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1675</v>
      </c>
      <c r="D12" s="44">
        <f>+D294</f>
        <v>1408</v>
      </c>
      <c r="E12" s="45">
        <f t="shared" si="2"/>
        <v>0.53039898670044328</v>
      </c>
      <c r="F12" s="45">
        <f t="shared" si="2"/>
        <v>0.46699834162520731</v>
      </c>
      <c r="G12" s="45">
        <f t="shared" si="0"/>
        <v>-0.15940298507462686</v>
      </c>
      <c r="H12" s="46">
        <f t="shared" si="1"/>
        <v>-8.4547181760607965E-2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568</v>
      </c>
      <c r="D13" s="44">
        <f>+D505</f>
        <v>571</v>
      </c>
      <c r="E13" s="45">
        <f t="shared" si="2"/>
        <v>0.17986067131095629</v>
      </c>
      <c r="F13" s="45">
        <f t="shared" si="2"/>
        <v>0.18938640132669984</v>
      </c>
      <c r="G13" s="45">
        <f t="shared" si="0"/>
        <v>5.2816901408450703E-3</v>
      </c>
      <c r="H13" s="46">
        <f t="shared" si="1"/>
        <v>9.4996833438885367E-4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26</v>
      </c>
      <c r="D18" s="41">
        <f>SUM(D19:D64)</f>
        <v>19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-0.26923076923076922</v>
      </c>
      <c r="H18" s="42">
        <f>+IF(OR(AND(E18=""),(G18="")),"",E18*G18)</f>
        <v>-0.26923076923076922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2</v>
      </c>
      <c r="D20" s="49">
        <v>2</v>
      </c>
      <c r="E20" s="50">
        <f t="shared" ref="E20:E64" si="3">+IF(C20=0,"",C20/C$18)</f>
        <v>7.6923076923076927E-2</v>
      </c>
      <c r="F20" s="50">
        <f t="shared" ref="F20:F64" si="4">+IF(D20=0,"",D20/D$18)</f>
        <v>0.10526315789473684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1</v>
      </c>
      <c r="D22" s="49">
        <v>0</v>
      </c>
      <c r="E22" s="50">
        <f t="shared" si="3"/>
        <v>3.8461538461538464E-2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1</v>
      </c>
      <c r="E25" s="50" t="str">
        <f t="shared" si="3"/>
        <v/>
      </c>
      <c r="F25" s="50">
        <f t="shared" si="4"/>
        <v>5.2631578947368418E-2</v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5</v>
      </c>
      <c r="E26" s="50" t="str">
        <f t="shared" si="3"/>
        <v/>
      </c>
      <c r="F26" s="50">
        <f t="shared" si="4"/>
        <v>0.26315789473684209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1</v>
      </c>
      <c r="D27" s="49">
        <v>0</v>
      </c>
      <c r="E27" s="50">
        <f t="shared" si="3"/>
        <v>3.8461538461538464E-2</v>
      </c>
      <c r="F27" s="50" t="str">
        <f t="shared" si="4"/>
        <v/>
      </c>
      <c r="G27" s="51" t="str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7</v>
      </c>
      <c r="D28" s="49">
        <v>2</v>
      </c>
      <c r="E28" s="50">
        <f t="shared" si="3"/>
        <v>0.26923076923076922</v>
      </c>
      <c r="F28" s="50">
        <f t="shared" si="4"/>
        <v>0.10526315789473684</v>
      </c>
      <c r="G28" s="51">
        <f t="shared" si="5"/>
        <v>-0.7142857142857143</v>
      </c>
      <c r="H28" s="46">
        <f t="shared" si="6"/>
        <v>-0.19230769230769229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1</v>
      </c>
      <c r="D36" s="49">
        <v>0</v>
      </c>
      <c r="E36" s="50">
        <f t="shared" si="3"/>
        <v>3.8461538461538464E-2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3.8461538461538464E-2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0</v>
      </c>
      <c r="E42" s="50">
        <f t="shared" si="3"/>
        <v>3.8461538461538464E-2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3.8461538461538464E-2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1</v>
      </c>
      <c r="D44" s="49">
        <v>0</v>
      </c>
      <c r="E44" s="50">
        <f t="shared" si="3"/>
        <v>3.8461538461538464E-2</v>
      </c>
      <c r="F44" s="50" t="str">
        <f t="shared" si="4"/>
        <v/>
      </c>
      <c r="G44" s="51" t="str">
        <f t="shared" si="5"/>
        <v>0</v>
      </c>
      <c r="H44" s="46">
        <f t="shared" si="6"/>
        <v>0</v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5</v>
      </c>
      <c r="D48" s="49">
        <v>4</v>
      </c>
      <c r="E48" s="50">
        <f t="shared" si="3"/>
        <v>0.19230769230769232</v>
      </c>
      <c r="F48" s="50">
        <f t="shared" si="4"/>
        <v>0.21052631578947367</v>
      </c>
      <c r="G48" s="51">
        <f t="shared" si="5"/>
        <v>-0.2</v>
      </c>
      <c r="H48" s="46">
        <f t="shared" si="6"/>
        <v>-3.8461538461538464E-2</v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</v>
      </c>
      <c r="D50" s="49">
        <v>4</v>
      </c>
      <c r="E50" s="50">
        <f t="shared" si="3"/>
        <v>3.8461538461538464E-2</v>
      </c>
      <c r="F50" s="50">
        <f t="shared" si="4"/>
        <v>0.21052631578947367</v>
      </c>
      <c r="G50" s="51">
        <f t="shared" si="5"/>
        <v>3</v>
      </c>
      <c r="H50" s="46">
        <f t="shared" si="6"/>
        <v>0.11538461538461539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1</v>
      </c>
      <c r="D53" s="49">
        <v>0</v>
      </c>
      <c r="E53" s="50">
        <f t="shared" si="3"/>
        <v>3.8461538461538464E-2</v>
      </c>
      <c r="F53" s="50" t="str">
        <f t="shared" si="4"/>
        <v/>
      </c>
      <c r="G53" s="51" t="str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2</v>
      </c>
      <c r="D58" s="49">
        <v>0</v>
      </c>
      <c r="E58" s="50">
        <f t="shared" si="3"/>
        <v>7.6923076923076927E-2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1</v>
      </c>
      <c r="E64" s="50">
        <f t="shared" si="3"/>
        <v>3.8461538461538464E-2</v>
      </c>
      <c r="F64" s="50">
        <f t="shared" si="4"/>
        <v>5.2631578947368418E-2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390</v>
      </c>
      <c r="D70" s="41">
        <f>SUM(D71:D145)</f>
        <v>238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-0.38974358974358975</v>
      </c>
      <c r="H70" s="42">
        <f>+IF(OR(AND(E70=""),(G70="")),"",E70*G70)</f>
        <v>-0.38974358974358975</v>
      </c>
    </row>
    <row r="71" spans="2:8" s="37" customFormat="1" ht="15" x14ac:dyDescent="0.2">
      <c r="B71" s="3" t="s">
        <v>20</v>
      </c>
      <c r="C71" s="49">
        <v>4</v>
      </c>
      <c r="D71" s="49">
        <v>15</v>
      </c>
      <c r="E71" s="54">
        <f>+IF(C71=0,"",C71/C$70)</f>
        <v>1.0256410256410256E-2</v>
      </c>
      <c r="F71" s="54">
        <f>+IF(D71=0,"",D71/D$70)</f>
        <v>6.3025210084033612E-2</v>
      </c>
      <c r="G71" s="51">
        <f>+IF(OR(AND(D71=0),(C71=0)),"0",((D71-C71)/C71))</f>
        <v>2.75</v>
      </c>
      <c r="H71" s="46">
        <f>+IF(OR(AND(E71=""),(G71="")),"",E71*G71)</f>
        <v>2.8205128205128206E-2</v>
      </c>
    </row>
    <row r="72" spans="2:8" s="37" customFormat="1" ht="15" x14ac:dyDescent="0.2">
      <c r="B72" s="3" t="s">
        <v>21</v>
      </c>
      <c r="C72" s="49">
        <v>1</v>
      </c>
      <c r="D72" s="49">
        <v>0</v>
      </c>
      <c r="E72" s="54">
        <f t="shared" ref="E72:E135" si="7">+IF(C72=0,"",C72/C$70)</f>
        <v>2.5641025641025641E-3</v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>
        <f t="shared" ref="H72:H135" si="10">+IF(OR(AND(E72=""),(G72="")),"",E72*G72)</f>
        <v>0</v>
      </c>
    </row>
    <row r="73" spans="2:8" s="37" customFormat="1" ht="15" x14ac:dyDescent="0.2">
      <c r="B73" s="3" t="s">
        <v>22</v>
      </c>
      <c r="C73" s="49">
        <v>1</v>
      </c>
      <c r="D73" s="49">
        <v>4</v>
      </c>
      <c r="E73" s="54">
        <f t="shared" si="7"/>
        <v>2.5641025641025641E-3</v>
      </c>
      <c r="F73" s="54">
        <f t="shared" si="8"/>
        <v>1.680672268907563E-2</v>
      </c>
      <c r="G73" s="51">
        <f t="shared" si="9"/>
        <v>3</v>
      </c>
      <c r="H73" s="46">
        <f t="shared" si="10"/>
        <v>7.6923076923076927E-3</v>
      </c>
    </row>
    <row r="74" spans="2:8" s="37" customFormat="1" ht="30" x14ac:dyDescent="0.2">
      <c r="B74" s="3" t="s">
        <v>222</v>
      </c>
      <c r="C74" s="49">
        <v>43</v>
      </c>
      <c r="D74" s="49">
        <v>14</v>
      </c>
      <c r="E74" s="54">
        <f t="shared" si="7"/>
        <v>0.11025641025641025</v>
      </c>
      <c r="F74" s="54">
        <f t="shared" si="8"/>
        <v>5.8823529411764705E-2</v>
      </c>
      <c r="G74" s="51">
        <f t="shared" si="9"/>
        <v>-0.67441860465116277</v>
      </c>
      <c r="H74" s="46">
        <f t="shared" si="10"/>
        <v>-7.4358974358974358E-2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1</v>
      </c>
      <c r="D77" s="49">
        <v>0</v>
      </c>
      <c r="E77" s="54">
        <f t="shared" si="7"/>
        <v>2.5641025641025641E-3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2</v>
      </c>
      <c r="D80" s="49">
        <v>8</v>
      </c>
      <c r="E80" s="54">
        <f t="shared" si="7"/>
        <v>5.1282051282051282E-3</v>
      </c>
      <c r="F80" s="54">
        <f t="shared" si="8"/>
        <v>3.3613445378151259E-2</v>
      </c>
      <c r="G80" s="51">
        <f t="shared" si="9"/>
        <v>3</v>
      </c>
      <c r="H80" s="46">
        <f t="shared" si="10"/>
        <v>1.5384615384615385E-2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4</v>
      </c>
      <c r="D82" s="49">
        <v>16</v>
      </c>
      <c r="E82" s="54">
        <f t="shared" si="7"/>
        <v>1.0256410256410256E-2</v>
      </c>
      <c r="F82" s="54">
        <f t="shared" si="8"/>
        <v>6.7226890756302518E-2</v>
      </c>
      <c r="G82" s="51">
        <f t="shared" si="9"/>
        <v>3</v>
      </c>
      <c r="H82" s="46">
        <f t="shared" si="10"/>
        <v>3.0769230769230771E-2</v>
      </c>
      <c r="I82" s="55"/>
    </row>
    <row r="83" spans="2:9" s="37" customFormat="1" ht="15" x14ac:dyDescent="0.2">
      <c r="B83" s="3" t="s">
        <v>229</v>
      </c>
      <c r="C83" s="49">
        <v>2</v>
      </c>
      <c r="D83" s="49">
        <v>1</v>
      </c>
      <c r="E83" s="54">
        <f t="shared" si="7"/>
        <v>5.1282051282051282E-3</v>
      </c>
      <c r="F83" s="54">
        <f t="shared" si="8"/>
        <v>4.2016806722689074E-3</v>
      </c>
      <c r="G83" s="51">
        <f t="shared" si="9"/>
        <v>-0.5</v>
      </c>
      <c r="H83" s="46">
        <f t="shared" si="10"/>
        <v>-2.5641025641025641E-3</v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1</v>
      </c>
      <c r="D86" s="49">
        <v>0</v>
      </c>
      <c r="E86" s="54">
        <f t="shared" si="7"/>
        <v>2.5641025641025641E-3</v>
      </c>
      <c r="F86" s="54" t="str">
        <f t="shared" si="8"/>
        <v/>
      </c>
      <c r="G86" s="51" t="str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120</v>
      </c>
      <c r="D88" s="49">
        <v>1</v>
      </c>
      <c r="E88" s="54">
        <f t="shared" si="7"/>
        <v>0.30769230769230771</v>
      </c>
      <c r="F88" s="54">
        <f t="shared" si="8"/>
        <v>4.2016806722689074E-3</v>
      </c>
      <c r="G88" s="51">
        <f t="shared" si="9"/>
        <v>-0.9916666666666667</v>
      </c>
      <c r="H88" s="46">
        <f t="shared" si="10"/>
        <v>-0.30512820512820515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3</v>
      </c>
      <c r="D92" s="49">
        <v>3</v>
      </c>
      <c r="E92" s="54">
        <f t="shared" si="7"/>
        <v>7.6923076923076927E-3</v>
      </c>
      <c r="F92" s="54">
        <f t="shared" si="8"/>
        <v>1.2605042016806723E-2</v>
      </c>
      <c r="G92" s="51">
        <f t="shared" si="9"/>
        <v>0</v>
      </c>
      <c r="H92" s="46">
        <f t="shared" si="10"/>
        <v>0</v>
      </c>
    </row>
    <row r="93" spans="2:9" s="37" customFormat="1" ht="15" x14ac:dyDescent="0.2">
      <c r="B93" s="3" t="s">
        <v>526</v>
      </c>
      <c r="C93" s="49">
        <v>14</v>
      </c>
      <c r="D93" s="49">
        <v>3</v>
      </c>
      <c r="E93" s="54">
        <f t="shared" si="7"/>
        <v>3.5897435897435895E-2</v>
      </c>
      <c r="F93" s="54">
        <f t="shared" si="8"/>
        <v>1.2605042016806723E-2</v>
      </c>
      <c r="G93" s="51">
        <f t="shared" si="9"/>
        <v>-0.7857142857142857</v>
      </c>
      <c r="H93" s="46">
        <f t="shared" si="10"/>
        <v>-2.8205128205128202E-2</v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4.2016806722689074E-3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1</v>
      </c>
      <c r="D97" s="49">
        <v>2</v>
      </c>
      <c r="E97" s="54">
        <f t="shared" si="7"/>
        <v>2.5641025641025641E-3</v>
      </c>
      <c r="F97" s="54">
        <f t="shared" si="8"/>
        <v>8.4033613445378148E-3</v>
      </c>
      <c r="G97" s="51">
        <f t="shared" si="9"/>
        <v>1</v>
      </c>
      <c r="H97" s="46">
        <f t="shared" si="10"/>
        <v>2.5641025641025641E-3</v>
      </c>
    </row>
    <row r="98" spans="2:8" s="37" customFormat="1" ht="15" x14ac:dyDescent="0.2">
      <c r="B98" s="3" t="s">
        <v>238</v>
      </c>
      <c r="C98" s="49">
        <v>26</v>
      </c>
      <c r="D98" s="49">
        <v>70</v>
      </c>
      <c r="E98" s="54">
        <f t="shared" si="7"/>
        <v>6.6666666666666666E-2</v>
      </c>
      <c r="F98" s="54">
        <f t="shared" si="8"/>
        <v>0.29411764705882354</v>
      </c>
      <c r="G98" s="51">
        <f t="shared" si="9"/>
        <v>1.6923076923076923</v>
      </c>
      <c r="H98" s="46">
        <f t="shared" si="10"/>
        <v>0.11282051282051282</v>
      </c>
    </row>
    <row r="99" spans="2:8" s="37" customFormat="1" ht="15" x14ac:dyDescent="0.2">
      <c r="B99" s="3" t="s">
        <v>239</v>
      </c>
      <c r="C99" s="49">
        <v>10</v>
      </c>
      <c r="D99" s="49">
        <v>11</v>
      </c>
      <c r="E99" s="54">
        <f t="shared" si="7"/>
        <v>2.564102564102564E-2</v>
      </c>
      <c r="F99" s="54">
        <f t="shared" si="8"/>
        <v>4.6218487394957986E-2</v>
      </c>
      <c r="G99" s="51">
        <f t="shared" si="9"/>
        <v>0.1</v>
      </c>
      <c r="H99" s="46">
        <f t="shared" si="10"/>
        <v>2.5641025641025641E-3</v>
      </c>
    </row>
    <row r="100" spans="2:8" s="37" customFormat="1" ht="15" x14ac:dyDescent="0.2">
      <c r="B100" s="3" t="s">
        <v>240</v>
      </c>
      <c r="C100" s="49">
        <v>1</v>
      </c>
      <c r="D100" s="49">
        <v>1</v>
      </c>
      <c r="E100" s="54">
        <f t="shared" si="7"/>
        <v>2.5641025641025641E-3</v>
      </c>
      <c r="F100" s="54">
        <f t="shared" si="8"/>
        <v>4.2016806722689074E-3</v>
      </c>
      <c r="G100" s="51">
        <f t="shared" si="9"/>
        <v>0</v>
      </c>
      <c r="H100" s="46">
        <f t="shared" si="10"/>
        <v>0</v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3</v>
      </c>
      <c r="D102" s="49">
        <v>0</v>
      </c>
      <c r="E102" s="54">
        <f t="shared" si="7"/>
        <v>7.6923076923076927E-3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9</v>
      </c>
      <c r="D104" s="49">
        <v>19</v>
      </c>
      <c r="E104" s="54">
        <f t="shared" si="7"/>
        <v>2.3076923076923078E-2</v>
      </c>
      <c r="F104" s="54">
        <f t="shared" si="8"/>
        <v>7.9831932773109238E-2</v>
      </c>
      <c r="G104" s="51">
        <f t="shared" si="9"/>
        <v>1.1111111111111112</v>
      </c>
      <c r="H104" s="46">
        <f t="shared" si="10"/>
        <v>2.5641025641025644E-2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3</v>
      </c>
      <c r="E107" s="54" t="str">
        <f t="shared" si="7"/>
        <v/>
      </c>
      <c r="F107" s="54">
        <f t="shared" si="8"/>
        <v>1.2605042016806723E-2</v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</v>
      </c>
      <c r="D112" s="49">
        <v>3</v>
      </c>
      <c r="E112" s="54">
        <f t="shared" si="7"/>
        <v>2.5641025641025641E-3</v>
      </c>
      <c r="F112" s="54">
        <f t="shared" si="8"/>
        <v>1.2605042016806723E-2</v>
      </c>
      <c r="G112" s="51">
        <f t="shared" si="9"/>
        <v>2</v>
      </c>
      <c r="H112" s="46">
        <f t="shared" si="10"/>
        <v>5.1282051282051282E-3</v>
      </c>
    </row>
    <row r="113" spans="2:8" s="37" customFormat="1" ht="15" x14ac:dyDescent="0.2">
      <c r="B113" s="3" t="s">
        <v>248</v>
      </c>
      <c r="C113" s="49">
        <v>10</v>
      </c>
      <c r="D113" s="49">
        <v>0</v>
      </c>
      <c r="E113" s="54">
        <f t="shared" si="7"/>
        <v>2.564102564102564E-2</v>
      </c>
      <c r="F113" s="54" t="str">
        <f t="shared" si="8"/>
        <v/>
      </c>
      <c r="G113" s="51" t="str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8</v>
      </c>
      <c r="D115" s="49">
        <v>16</v>
      </c>
      <c r="E115" s="54">
        <f t="shared" si="7"/>
        <v>2.0512820512820513E-2</v>
      </c>
      <c r="F115" s="54">
        <f t="shared" si="8"/>
        <v>6.7226890756302518E-2</v>
      </c>
      <c r="G115" s="51">
        <f t="shared" si="9"/>
        <v>1</v>
      </c>
      <c r="H115" s="46">
        <f t="shared" si="10"/>
        <v>2.0512820512820513E-2</v>
      </c>
    </row>
    <row r="116" spans="2:8" s="37" customFormat="1" ht="15" x14ac:dyDescent="0.2">
      <c r="B116" s="3" t="s">
        <v>249</v>
      </c>
      <c r="C116" s="49">
        <v>5</v>
      </c>
      <c r="D116" s="49">
        <v>3</v>
      </c>
      <c r="E116" s="54">
        <f t="shared" si="7"/>
        <v>1.282051282051282E-2</v>
      </c>
      <c r="F116" s="54">
        <f t="shared" si="8"/>
        <v>1.2605042016806723E-2</v>
      </c>
      <c r="G116" s="51">
        <f t="shared" si="9"/>
        <v>-0.4</v>
      </c>
      <c r="H116" s="46">
        <f t="shared" si="10"/>
        <v>-5.1282051282051282E-3</v>
      </c>
    </row>
    <row r="117" spans="2:8" s="37" customFormat="1" ht="30" x14ac:dyDescent="0.2">
      <c r="B117" s="3" t="s">
        <v>250</v>
      </c>
      <c r="C117" s="49">
        <v>2</v>
      </c>
      <c r="D117" s="49">
        <v>0</v>
      </c>
      <c r="E117" s="54">
        <f t="shared" si="7"/>
        <v>5.1282051282051282E-3</v>
      </c>
      <c r="F117" s="54" t="str">
        <f t="shared" si="8"/>
        <v/>
      </c>
      <c r="G117" s="51" t="str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49">
        <v>13</v>
      </c>
      <c r="D118" s="49">
        <v>7</v>
      </c>
      <c r="E118" s="54">
        <f t="shared" si="7"/>
        <v>3.3333333333333333E-2</v>
      </c>
      <c r="F118" s="54">
        <f t="shared" si="8"/>
        <v>2.9411764705882353E-2</v>
      </c>
      <c r="G118" s="51">
        <f t="shared" si="9"/>
        <v>-0.46153846153846156</v>
      </c>
      <c r="H118" s="46">
        <f t="shared" si="10"/>
        <v>-1.5384615384615385E-2</v>
      </c>
    </row>
    <row r="119" spans="2:8" s="37" customFormat="1" ht="30" x14ac:dyDescent="0.2">
      <c r="B119" s="3" t="s">
        <v>252</v>
      </c>
      <c r="C119" s="49">
        <v>10</v>
      </c>
      <c r="D119" s="49">
        <v>7</v>
      </c>
      <c r="E119" s="54">
        <f t="shared" si="7"/>
        <v>2.564102564102564E-2</v>
      </c>
      <c r="F119" s="54">
        <f t="shared" si="8"/>
        <v>2.9411764705882353E-2</v>
      </c>
      <c r="G119" s="51">
        <f t="shared" si="9"/>
        <v>-0.3</v>
      </c>
      <c r="H119" s="46">
        <f t="shared" si="10"/>
        <v>-7.6923076923076919E-3</v>
      </c>
    </row>
    <row r="120" spans="2:8" s="37" customFormat="1" ht="15" x14ac:dyDescent="0.2">
      <c r="B120" s="3" t="s">
        <v>253</v>
      </c>
      <c r="C120" s="49">
        <v>4</v>
      </c>
      <c r="D120" s="49">
        <v>5</v>
      </c>
      <c r="E120" s="54">
        <f t="shared" si="7"/>
        <v>1.0256410256410256E-2</v>
      </c>
      <c r="F120" s="54">
        <f t="shared" si="8"/>
        <v>2.100840336134454E-2</v>
      </c>
      <c r="G120" s="51">
        <f t="shared" si="9"/>
        <v>0.25</v>
      </c>
      <c r="H120" s="46">
        <f t="shared" si="10"/>
        <v>2.5641025641025641E-3</v>
      </c>
    </row>
    <row r="121" spans="2:8" s="37" customFormat="1" ht="15" x14ac:dyDescent="0.2">
      <c r="B121" s="3" t="s">
        <v>35</v>
      </c>
      <c r="C121" s="49">
        <v>2</v>
      </c>
      <c r="D121" s="49">
        <v>14</v>
      </c>
      <c r="E121" s="54">
        <f t="shared" si="7"/>
        <v>5.1282051282051282E-3</v>
      </c>
      <c r="F121" s="54">
        <f t="shared" si="8"/>
        <v>5.8823529411764705E-2</v>
      </c>
      <c r="G121" s="51">
        <f t="shared" si="9"/>
        <v>6</v>
      </c>
      <c r="H121" s="46">
        <f t="shared" si="10"/>
        <v>3.0769230769230771E-2</v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29</v>
      </c>
      <c r="D123" s="49">
        <v>0</v>
      </c>
      <c r="E123" s="54">
        <f t="shared" si="7"/>
        <v>7.4358974358974358E-2</v>
      </c>
      <c r="F123" s="54" t="str">
        <f t="shared" si="8"/>
        <v/>
      </c>
      <c r="G123" s="51" t="str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0</v>
      </c>
      <c r="D127" s="49">
        <v>0</v>
      </c>
      <c r="E127" s="54" t="str">
        <f t="shared" si="7"/>
        <v/>
      </c>
      <c r="F127" s="54" t="str">
        <f t="shared" si="8"/>
        <v/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0</v>
      </c>
      <c r="D128" s="49">
        <v>1</v>
      </c>
      <c r="E128" s="54" t="str">
        <f t="shared" si="7"/>
        <v/>
      </c>
      <c r="F128" s="54">
        <f t="shared" si="8"/>
        <v>4.2016806722689074E-3</v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2</v>
      </c>
      <c r="E129" s="54" t="str">
        <f t="shared" si="7"/>
        <v/>
      </c>
      <c r="F129" s="54">
        <f t="shared" si="8"/>
        <v>8.4033613445378148E-3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55</v>
      </c>
      <c r="D131" s="49">
        <v>1</v>
      </c>
      <c r="E131" s="54">
        <f t="shared" si="7"/>
        <v>0.14102564102564102</v>
      </c>
      <c r="F131" s="54">
        <f t="shared" si="8"/>
        <v>4.2016806722689074E-3</v>
      </c>
      <c r="G131" s="51">
        <f t="shared" si="9"/>
        <v>-0.98181818181818181</v>
      </c>
      <c r="H131" s="46">
        <f t="shared" si="10"/>
        <v>-0.13846153846153847</v>
      </c>
    </row>
    <row r="132" spans="2:8" s="37" customFormat="1" ht="15" x14ac:dyDescent="0.2">
      <c r="B132" s="3" t="s">
        <v>50</v>
      </c>
      <c r="C132" s="49">
        <v>0</v>
      </c>
      <c r="D132" s="49">
        <v>1</v>
      </c>
      <c r="E132" s="54" t="str">
        <f t="shared" si="7"/>
        <v/>
      </c>
      <c r="F132" s="54">
        <f t="shared" si="8"/>
        <v>4.2016806722689074E-3</v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</v>
      </c>
      <c r="D134" s="49">
        <v>6</v>
      </c>
      <c r="E134" s="54">
        <f t="shared" si="7"/>
        <v>7.6923076923076927E-3</v>
      </c>
      <c r="F134" s="54">
        <f t="shared" si="8"/>
        <v>2.5210084033613446E-2</v>
      </c>
      <c r="G134" s="51">
        <f t="shared" si="9"/>
        <v>1</v>
      </c>
      <c r="H134" s="46">
        <f t="shared" si="10"/>
        <v>7.6923076923076927E-3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1</v>
      </c>
      <c r="D137" s="49">
        <v>0</v>
      </c>
      <c r="E137" s="54">
        <f t="shared" si="11"/>
        <v>2.5641025641025641E-3</v>
      </c>
      <c r="F137" s="54" t="str">
        <f t="shared" si="12"/>
        <v/>
      </c>
      <c r="G137" s="51" t="str">
        <f t="shared" si="13"/>
        <v>0</v>
      </c>
      <c r="H137" s="46">
        <f t="shared" si="14"/>
        <v>0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1</v>
      </c>
      <c r="D145" s="49">
        <v>0</v>
      </c>
      <c r="E145" s="54">
        <f t="shared" si="11"/>
        <v>2.5641025641025641E-3</v>
      </c>
      <c r="F145" s="54" t="str">
        <f t="shared" si="12"/>
        <v/>
      </c>
      <c r="G145" s="51" t="str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499</v>
      </c>
      <c r="D151" s="41">
        <f>SUM(D152:D288)</f>
        <v>779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0.56112224448897796</v>
      </c>
      <c r="H151" s="42">
        <f>+IF(OR(AND(E151=""),(G151="")),"",E151*G151)</f>
        <v>0.56112224448897796</v>
      </c>
    </row>
    <row r="152" spans="2:8" s="37" customFormat="1" ht="30" x14ac:dyDescent="0.2">
      <c r="B152" s="4" t="s">
        <v>54</v>
      </c>
      <c r="C152" s="49">
        <v>6</v>
      </c>
      <c r="D152" s="49">
        <v>1</v>
      </c>
      <c r="E152" s="54">
        <f>+IF(C152=0,"",C152/C$151)</f>
        <v>1.2024048096192385E-2</v>
      </c>
      <c r="F152" s="54">
        <f>+IF(D152=0,"",D152/D$151)</f>
        <v>1.2836970474967907E-3</v>
      </c>
      <c r="G152" s="51">
        <f>+IF(OR(AND(D152=0),(C152=0)),"0",((D152-C152)/C152))</f>
        <v>-0.83333333333333337</v>
      </c>
      <c r="H152" s="46">
        <f>+IF(OR(AND(E152=""),(G152="")),"",E152*G152)</f>
        <v>-1.002004008016032E-2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66</v>
      </c>
      <c r="D157" s="49">
        <v>40</v>
      </c>
      <c r="E157" s="54">
        <f t="shared" si="15"/>
        <v>0.13226452905811623</v>
      </c>
      <c r="F157" s="54">
        <f t="shared" si="16"/>
        <v>5.1347881899871634E-2</v>
      </c>
      <c r="G157" s="51">
        <f t="shared" si="17"/>
        <v>-0.39393939393939392</v>
      </c>
      <c r="H157" s="46">
        <f t="shared" si="18"/>
        <v>-5.2104208416833664E-2</v>
      </c>
    </row>
    <row r="158" spans="2:8" s="37" customFormat="1" ht="15" x14ac:dyDescent="0.2">
      <c r="B158" s="4" t="s">
        <v>59</v>
      </c>
      <c r="C158" s="49">
        <v>1</v>
      </c>
      <c r="D158" s="49">
        <v>0</v>
      </c>
      <c r="E158" s="54">
        <f t="shared" si="15"/>
        <v>2.004008016032064E-3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1</v>
      </c>
      <c r="D159" s="49">
        <v>1</v>
      </c>
      <c r="E159" s="54">
        <f t="shared" si="15"/>
        <v>2.004008016032064E-3</v>
      </c>
      <c r="F159" s="54">
        <f t="shared" si="16"/>
        <v>1.2836970474967907E-3</v>
      </c>
      <c r="G159" s="51">
        <f t="shared" si="17"/>
        <v>0</v>
      </c>
      <c r="H159" s="46">
        <f t="shared" si="18"/>
        <v>0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12</v>
      </c>
      <c r="D165" s="49">
        <v>109</v>
      </c>
      <c r="E165" s="54">
        <f t="shared" si="15"/>
        <v>2.4048096192384769E-2</v>
      </c>
      <c r="F165" s="54">
        <f t="shared" si="16"/>
        <v>0.13992297817715019</v>
      </c>
      <c r="G165" s="51">
        <f t="shared" si="17"/>
        <v>8.0833333333333339</v>
      </c>
      <c r="H165" s="46">
        <f t="shared" si="18"/>
        <v>0.19438877755511022</v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1</v>
      </c>
      <c r="D169" s="49">
        <v>0</v>
      </c>
      <c r="E169" s="54">
        <f t="shared" si="15"/>
        <v>2.004008016032064E-3</v>
      </c>
      <c r="F169" s="54" t="str">
        <f t="shared" si="16"/>
        <v/>
      </c>
      <c r="G169" s="51" t="str">
        <f t="shared" si="17"/>
        <v>0</v>
      </c>
      <c r="H169" s="46">
        <f t="shared" si="18"/>
        <v>0</v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1</v>
      </c>
      <c r="E172" s="54" t="str">
        <f t="shared" si="15"/>
        <v/>
      </c>
      <c r="F172" s="54">
        <f t="shared" si="16"/>
        <v>1.2836970474967907E-3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</v>
      </c>
      <c r="D173" s="49">
        <v>139</v>
      </c>
      <c r="E173" s="54">
        <f t="shared" si="15"/>
        <v>2.004008016032064E-3</v>
      </c>
      <c r="F173" s="54">
        <f t="shared" si="16"/>
        <v>0.17843388960205392</v>
      </c>
      <c r="G173" s="51">
        <f t="shared" si="17"/>
        <v>138</v>
      </c>
      <c r="H173" s="46">
        <f t="shared" si="18"/>
        <v>0.27655310621242485</v>
      </c>
    </row>
    <row r="174" spans="2:8" s="37" customFormat="1" ht="15" x14ac:dyDescent="0.2">
      <c r="B174" s="4" t="s">
        <v>276</v>
      </c>
      <c r="C174" s="49">
        <v>2</v>
      </c>
      <c r="D174" s="49">
        <v>6</v>
      </c>
      <c r="E174" s="54">
        <f t="shared" si="15"/>
        <v>4.0080160320641279E-3</v>
      </c>
      <c r="F174" s="54">
        <f t="shared" si="16"/>
        <v>7.7021822849807449E-3</v>
      </c>
      <c r="G174" s="51">
        <f t="shared" si="17"/>
        <v>2</v>
      </c>
      <c r="H174" s="46">
        <f t="shared" si="18"/>
        <v>8.0160320641282558E-3</v>
      </c>
    </row>
    <row r="175" spans="2:8" s="37" customFormat="1" ht="15" x14ac:dyDescent="0.2">
      <c r="B175" s="4" t="s">
        <v>277</v>
      </c>
      <c r="C175" s="49">
        <v>0</v>
      </c>
      <c r="D175" s="49">
        <v>1</v>
      </c>
      <c r="E175" s="54" t="str">
        <f t="shared" si="15"/>
        <v/>
      </c>
      <c r="F175" s="54">
        <f t="shared" si="16"/>
        <v>1.2836970474967907E-3</v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1</v>
      </c>
      <c r="D176" s="49">
        <v>2</v>
      </c>
      <c r="E176" s="54">
        <f t="shared" si="15"/>
        <v>2.004008016032064E-3</v>
      </c>
      <c r="F176" s="54">
        <f t="shared" si="16"/>
        <v>2.5673940949935813E-3</v>
      </c>
      <c r="G176" s="51">
        <f t="shared" si="17"/>
        <v>1</v>
      </c>
      <c r="H176" s="46">
        <f t="shared" si="18"/>
        <v>2.004008016032064E-3</v>
      </c>
    </row>
    <row r="177" spans="2:8" s="37" customFormat="1" ht="15" x14ac:dyDescent="0.2">
      <c r="B177" s="4" t="s">
        <v>279</v>
      </c>
      <c r="C177" s="49">
        <v>2</v>
      </c>
      <c r="D177" s="49">
        <v>2</v>
      </c>
      <c r="E177" s="54">
        <f t="shared" si="15"/>
        <v>4.0080160320641279E-3</v>
      </c>
      <c r="F177" s="54">
        <f t="shared" si="16"/>
        <v>2.5673940949935813E-3</v>
      </c>
      <c r="G177" s="51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1</v>
      </c>
      <c r="D178" s="49">
        <v>1</v>
      </c>
      <c r="E178" s="54">
        <f t="shared" si="15"/>
        <v>2.004008016032064E-3</v>
      </c>
      <c r="F178" s="54">
        <f t="shared" si="16"/>
        <v>1.2836970474967907E-3</v>
      </c>
      <c r="G178" s="51">
        <f t="shared" si="17"/>
        <v>0</v>
      </c>
      <c r="H178" s="46">
        <f t="shared" si="18"/>
        <v>0</v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15</v>
      </c>
      <c r="E181" s="54" t="str">
        <f t="shared" si="15"/>
        <v/>
      </c>
      <c r="F181" s="54">
        <f t="shared" si="16"/>
        <v>1.9255455712451863E-2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</v>
      </c>
      <c r="D182" s="49">
        <v>0</v>
      </c>
      <c r="E182" s="54">
        <f t="shared" si="15"/>
        <v>2.004008016032064E-3</v>
      </c>
      <c r="F182" s="54" t="str">
        <f t="shared" si="16"/>
        <v/>
      </c>
      <c r="G182" s="51" t="str">
        <f t="shared" si="17"/>
        <v>0</v>
      </c>
      <c r="H182" s="46">
        <f t="shared" si="18"/>
        <v>0</v>
      </c>
    </row>
    <row r="183" spans="2:8" s="37" customFormat="1" ht="15" x14ac:dyDescent="0.2">
      <c r="B183" s="4" t="s">
        <v>285</v>
      </c>
      <c r="C183" s="49">
        <v>2</v>
      </c>
      <c r="D183" s="49">
        <v>1</v>
      </c>
      <c r="E183" s="54">
        <f t="shared" si="15"/>
        <v>4.0080160320641279E-3</v>
      </c>
      <c r="F183" s="54">
        <f t="shared" si="16"/>
        <v>1.2836970474967907E-3</v>
      </c>
      <c r="G183" s="51">
        <f t="shared" si="17"/>
        <v>-0.5</v>
      </c>
      <c r="H183" s="46">
        <f t="shared" si="18"/>
        <v>-2.004008016032064E-3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</v>
      </c>
      <c r="D186" s="49">
        <v>15</v>
      </c>
      <c r="E186" s="54">
        <f t="shared" si="15"/>
        <v>2.004008016032064E-3</v>
      </c>
      <c r="F186" s="54">
        <f t="shared" si="16"/>
        <v>1.9255455712451863E-2</v>
      </c>
      <c r="G186" s="51">
        <f t="shared" si="17"/>
        <v>14</v>
      </c>
      <c r="H186" s="46">
        <f t="shared" si="18"/>
        <v>2.8056112224448895E-2</v>
      </c>
    </row>
    <row r="187" spans="2:8" s="37" customFormat="1" ht="15" x14ac:dyDescent="0.2">
      <c r="B187" s="4" t="s">
        <v>287</v>
      </c>
      <c r="C187" s="49">
        <v>1</v>
      </c>
      <c r="D187" s="49">
        <v>0</v>
      </c>
      <c r="E187" s="54">
        <f t="shared" si="15"/>
        <v>2.004008016032064E-3</v>
      </c>
      <c r="F187" s="54" t="str">
        <f t="shared" si="16"/>
        <v/>
      </c>
      <c r="G187" s="51" t="str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167</v>
      </c>
      <c r="D196" s="49">
        <v>227</v>
      </c>
      <c r="E196" s="54">
        <f t="shared" si="15"/>
        <v>0.33466933867735471</v>
      </c>
      <c r="F196" s="54">
        <f t="shared" si="16"/>
        <v>0.29139922978177152</v>
      </c>
      <c r="G196" s="51">
        <f t="shared" si="17"/>
        <v>0.3592814371257485</v>
      </c>
      <c r="H196" s="46">
        <f t="shared" si="18"/>
        <v>0.12024048096192384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0</v>
      </c>
      <c r="E203" s="54">
        <f t="shared" si="15"/>
        <v>2.004008016032064E-3</v>
      </c>
      <c r="F203" s="54" t="str">
        <f t="shared" si="16"/>
        <v/>
      </c>
      <c r="G203" s="51" t="str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1</v>
      </c>
      <c r="D205" s="49">
        <v>0</v>
      </c>
      <c r="E205" s="54">
        <f t="shared" si="15"/>
        <v>2.004008016032064E-3</v>
      </c>
      <c r="F205" s="54" t="str">
        <f t="shared" si="16"/>
        <v/>
      </c>
      <c r="G205" s="51" t="str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25</v>
      </c>
      <c r="D208" s="49">
        <v>2</v>
      </c>
      <c r="E208" s="54">
        <f t="shared" si="15"/>
        <v>5.0100200400801605E-2</v>
      </c>
      <c r="F208" s="54">
        <f t="shared" si="16"/>
        <v>2.5673940949935813E-3</v>
      </c>
      <c r="G208" s="51">
        <f t="shared" si="17"/>
        <v>-0.92</v>
      </c>
      <c r="H208" s="46">
        <f t="shared" si="18"/>
        <v>-4.6092184368737479E-2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1</v>
      </c>
      <c r="D212" s="49">
        <v>1</v>
      </c>
      <c r="E212" s="54">
        <f t="shared" si="15"/>
        <v>2.004008016032064E-3</v>
      </c>
      <c r="F212" s="54">
        <f t="shared" si="16"/>
        <v>1.2836970474967907E-3</v>
      </c>
      <c r="G212" s="51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2</v>
      </c>
      <c r="E214" s="54" t="str">
        <f t="shared" si="15"/>
        <v/>
      </c>
      <c r="F214" s="54">
        <f t="shared" si="16"/>
        <v>2.5673940949935813E-3</v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2</v>
      </c>
      <c r="D216" s="49">
        <v>0</v>
      </c>
      <c r="E216" s="54">
        <f t="shared" si="15"/>
        <v>4.0080160320641279E-3</v>
      </c>
      <c r="F216" s="54" t="str">
        <f t="shared" si="16"/>
        <v/>
      </c>
      <c r="G216" s="51" t="str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0</v>
      </c>
      <c r="E218" s="54">
        <f t="shared" si="19"/>
        <v>2.004008016032064E-3</v>
      </c>
      <c r="F218" s="54" t="str">
        <f t="shared" si="20"/>
        <v/>
      </c>
      <c r="G218" s="51" t="str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2.004008016032064E-3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1</v>
      </c>
      <c r="D226" s="49">
        <v>1</v>
      </c>
      <c r="E226" s="54">
        <f t="shared" si="19"/>
        <v>2.004008016032064E-3</v>
      </c>
      <c r="F226" s="54">
        <f t="shared" si="20"/>
        <v>1.2836970474967907E-3</v>
      </c>
      <c r="G226" s="51">
        <f t="shared" si="21"/>
        <v>0</v>
      </c>
      <c r="H226" s="46">
        <f t="shared" si="22"/>
        <v>0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2</v>
      </c>
      <c r="D228" s="49">
        <v>0</v>
      </c>
      <c r="E228" s="54">
        <f t="shared" si="19"/>
        <v>4.0080160320641279E-3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1</v>
      </c>
      <c r="D229" s="49">
        <v>1</v>
      </c>
      <c r="E229" s="54">
        <f t="shared" si="19"/>
        <v>2.004008016032064E-3</v>
      </c>
      <c r="F229" s="54">
        <f t="shared" si="20"/>
        <v>1.2836970474967907E-3</v>
      </c>
      <c r="G229" s="51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1</v>
      </c>
      <c r="D231" s="49">
        <v>0</v>
      </c>
      <c r="E231" s="54">
        <f t="shared" si="19"/>
        <v>2.004008016032064E-3</v>
      </c>
      <c r="F231" s="54" t="str">
        <f t="shared" si="20"/>
        <v/>
      </c>
      <c r="G231" s="51" t="str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104</v>
      </c>
      <c r="D232" s="49">
        <v>77</v>
      </c>
      <c r="E232" s="54">
        <f t="shared" si="19"/>
        <v>0.20841683366733466</v>
      </c>
      <c r="F232" s="54">
        <f t="shared" si="20"/>
        <v>9.8844672657252886E-2</v>
      </c>
      <c r="G232" s="51">
        <f t="shared" si="21"/>
        <v>-0.25961538461538464</v>
      </c>
      <c r="H232" s="46">
        <f t="shared" si="22"/>
        <v>-5.410821643286573E-2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1</v>
      </c>
      <c r="E235" s="54">
        <f t="shared" si="19"/>
        <v>2.004008016032064E-3</v>
      </c>
      <c r="F235" s="54">
        <f t="shared" si="20"/>
        <v>1.2836970474967907E-3</v>
      </c>
      <c r="G235" s="51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8</v>
      </c>
      <c r="E237" s="54">
        <f t="shared" si="19"/>
        <v>2.004008016032064E-3</v>
      </c>
      <c r="F237" s="54">
        <f t="shared" si="20"/>
        <v>1.0269576379974325E-2</v>
      </c>
      <c r="G237" s="51">
        <f t="shared" si="21"/>
        <v>7</v>
      </c>
      <c r="H237" s="46">
        <f t="shared" si="22"/>
        <v>1.4028056112224447E-2</v>
      </c>
    </row>
    <row r="238" spans="2:8" s="37" customFormat="1" ht="30" x14ac:dyDescent="0.2">
      <c r="B238" s="4" t="s">
        <v>85</v>
      </c>
      <c r="C238" s="49">
        <v>7</v>
      </c>
      <c r="D238" s="49">
        <v>10</v>
      </c>
      <c r="E238" s="54">
        <f t="shared" si="19"/>
        <v>1.4028056112224449E-2</v>
      </c>
      <c r="F238" s="54">
        <f t="shared" si="20"/>
        <v>1.2836970474967908E-2</v>
      </c>
      <c r="G238" s="51">
        <f t="shared" si="21"/>
        <v>0.42857142857142855</v>
      </c>
      <c r="H238" s="46">
        <f t="shared" si="22"/>
        <v>6.0120240480961923E-3</v>
      </c>
    </row>
    <row r="239" spans="2:8" s="37" customFormat="1" ht="15" x14ac:dyDescent="0.2">
      <c r="B239" s="4" t="s">
        <v>81</v>
      </c>
      <c r="C239" s="49">
        <v>1</v>
      </c>
      <c r="D239" s="49">
        <v>1</v>
      </c>
      <c r="E239" s="54">
        <f t="shared" si="19"/>
        <v>2.004008016032064E-3</v>
      </c>
      <c r="F239" s="54">
        <f t="shared" si="20"/>
        <v>1.2836970474967907E-3</v>
      </c>
      <c r="G239" s="51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0</v>
      </c>
      <c r="D240" s="49">
        <v>2</v>
      </c>
      <c r="E240" s="54" t="str">
        <f t="shared" si="19"/>
        <v/>
      </c>
      <c r="F240" s="54">
        <f t="shared" si="20"/>
        <v>2.5673940949935813E-3</v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1</v>
      </c>
      <c r="E243" s="54" t="str">
        <f t="shared" si="19"/>
        <v/>
      </c>
      <c r="F243" s="54">
        <f t="shared" si="20"/>
        <v>1.2836970474967907E-3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</v>
      </c>
      <c r="D244" s="49">
        <v>0</v>
      </c>
      <c r="E244" s="54">
        <f t="shared" si="19"/>
        <v>2.004008016032064E-3</v>
      </c>
      <c r="F244" s="54" t="str">
        <f t="shared" si="20"/>
        <v/>
      </c>
      <c r="G244" s="51" t="str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5</v>
      </c>
      <c r="E246" s="54" t="str">
        <f t="shared" si="19"/>
        <v/>
      </c>
      <c r="F246" s="54">
        <f t="shared" si="20"/>
        <v>6.4184852374839542E-3</v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7</v>
      </c>
      <c r="D247" s="49">
        <v>4</v>
      </c>
      <c r="E247" s="54">
        <f t="shared" si="19"/>
        <v>1.4028056112224449E-2</v>
      </c>
      <c r="F247" s="54">
        <f t="shared" si="20"/>
        <v>5.1347881899871627E-3</v>
      </c>
      <c r="G247" s="51">
        <f t="shared" si="21"/>
        <v>-0.42857142857142855</v>
      </c>
      <c r="H247" s="46">
        <f t="shared" si="22"/>
        <v>-6.0120240480961923E-3</v>
      </c>
    </row>
    <row r="248" spans="2:8" s="37" customFormat="1" ht="15" x14ac:dyDescent="0.2">
      <c r="B248" s="4" t="s">
        <v>86</v>
      </c>
      <c r="C248" s="49">
        <v>0</v>
      </c>
      <c r="D248" s="49">
        <v>2</v>
      </c>
      <c r="E248" s="54" t="str">
        <f t="shared" si="19"/>
        <v/>
      </c>
      <c r="F248" s="54">
        <f t="shared" si="20"/>
        <v>2.5673940949935813E-3</v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1</v>
      </c>
      <c r="D249" s="49">
        <v>1</v>
      </c>
      <c r="E249" s="54">
        <f t="shared" si="19"/>
        <v>2.004008016032064E-3</v>
      </c>
      <c r="F249" s="54">
        <f t="shared" si="20"/>
        <v>1.2836970474967907E-3</v>
      </c>
      <c r="G249" s="51">
        <f t="shared" si="21"/>
        <v>0</v>
      </c>
      <c r="H249" s="46">
        <f t="shared" si="22"/>
        <v>0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1.2836970474967907E-3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1</v>
      </c>
      <c r="E254" s="54" t="str">
        <f t="shared" si="19"/>
        <v/>
      </c>
      <c r="F254" s="54">
        <f t="shared" si="20"/>
        <v>1.2836970474967907E-3</v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61</v>
      </c>
      <c r="D256" s="49">
        <v>52</v>
      </c>
      <c r="E256" s="54">
        <f t="shared" si="19"/>
        <v>0.12224448897795591</v>
      </c>
      <c r="F256" s="54">
        <f t="shared" si="20"/>
        <v>6.6752246469833118E-2</v>
      </c>
      <c r="G256" s="51">
        <f t="shared" si="21"/>
        <v>-0.14754098360655737</v>
      </c>
      <c r="H256" s="46">
        <f t="shared" si="22"/>
        <v>-1.8036072144288578E-2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2</v>
      </c>
      <c r="E258" s="54" t="str">
        <f t="shared" si="19"/>
        <v/>
      </c>
      <c r="F258" s="54">
        <f t="shared" si="20"/>
        <v>2.5673940949935813E-3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26</v>
      </c>
      <c r="E259" s="54">
        <f t="shared" si="19"/>
        <v>2.004008016032064E-3</v>
      </c>
      <c r="F259" s="54">
        <f t="shared" si="20"/>
        <v>3.3376123234916559E-2</v>
      </c>
      <c r="G259" s="51">
        <f t="shared" si="21"/>
        <v>25</v>
      </c>
      <c r="H259" s="46">
        <f t="shared" si="22"/>
        <v>5.0100200400801598E-2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0</v>
      </c>
      <c r="E266" s="54">
        <f t="shared" si="19"/>
        <v>2.004008016032064E-3</v>
      </c>
      <c r="F266" s="54" t="str">
        <f t="shared" si="20"/>
        <v/>
      </c>
      <c r="G266" s="51" t="str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8</v>
      </c>
      <c r="D268" s="49">
        <v>6</v>
      </c>
      <c r="E268" s="54">
        <f t="shared" si="19"/>
        <v>1.6032064128256512E-2</v>
      </c>
      <c r="F268" s="54">
        <f t="shared" si="20"/>
        <v>7.7021822849807449E-3</v>
      </c>
      <c r="G268" s="51">
        <f t="shared" si="21"/>
        <v>-0.25</v>
      </c>
      <c r="H268" s="46">
        <f t="shared" si="22"/>
        <v>-4.0080160320641279E-3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1</v>
      </c>
      <c r="E272" s="54" t="str">
        <f t="shared" si="19"/>
        <v/>
      </c>
      <c r="F272" s="54">
        <f t="shared" si="20"/>
        <v>1.2836970474967907E-3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10</v>
      </c>
      <c r="E273" s="54">
        <f t="shared" si="19"/>
        <v>2.004008016032064E-3</v>
      </c>
      <c r="F273" s="54">
        <f t="shared" si="20"/>
        <v>1.2836970474967908E-2</v>
      </c>
      <c r="G273" s="51">
        <f t="shared" si="21"/>
        <v>9</v>
      </c>
      <c r="H273" s="46">
        <f t="shared" si="22"/>
        <v>1.8036072144288574E-2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1</v>
      </c>
      <c r="D277" s="49">
        <v>0</v>
      </c>
      <c r="E277" s="54">
        <f t="shared" si="19"/>
        <v>2.004008016032064E-3</v>
      </c>
      <c r="F277" s="54" t="str">
        <f t="shared" si="20"/>
        <v/>
      </c>
      <c r="G277" s="51" t="str">
        <f t="shared" si="21"/>
        <v>0</v>
      </c>
      <c r="H277" s="46">
        <f t="shared" si="22"/>
        <v>0</v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1675</v>
      </c>
      <c r="D294" s="41">
        <f>SUM(D295:D499)</f>
        <v>1408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-0.15940298507462686</v>
      </c>
      <c r="H294" s="42">
        <f>+IF(OR(AND(E294=""),(G294="")),"",E294*G294)</f>
        <v>-0.15940298507462686</v>
      </c>
    </row>
    <row r="295" spans="2:8" s="37" customFormat="1" ht="15" x14ac:dyDescent="0.2">
      <c r="B295" s="3" t="s">
        <v>100</v>
      </c>
      <c r="C295" s="49">
        <v>55</v>
      </c>
      <c r="D295" s="49">
        <v>61</v>
      </c>
      <c r="E295" s="54">
        <f>+IF(C295=0,"",C295/C$294)</f>
        <v>3.2835820895522387E-2</v>
      </c>
      <c r="F295" s="54">
        <f>+IF(D295=0,"",D295/D$294)</f>
        <v>4.332386363636364E-2</v>
      </c>
      <c r="G295" s="51">
        <f>+IF(OR(AND(D295=0),(C295=0)),"0",((D295-C295)/C295))</f>
        <v>0.10909090909090909</v>
      </c>
      <c r="H295" s="46">
        <f>+IF(OR(AND(E295=""),(G295="")),"",E295*G295)</f>
        <v>3.5820895522388056E-3</v>
      </c>
    </row>
    <row r="296" spans="2:8" s="37" customFormat="1" ht="15" x14ac:dyDescent="0.2">
      <c r="B296" s="3" t="s">
        <v>113</v>
      </c>
      <c r="C296" s="49">
        <v>2</v>
      </c>
      <c r="D296" s="49">
        <v>3</v>
      </c>
      <c r="E296" s="54">
        <f t="shared" ref="E296:E359" si="27">+IF(C296=0,"",C296/C$294)</f>
        <v>1.1940298507462687E-3</v>
      </c>
      <c r="F296" s="54">
        <f t="shared" ref="F296:F359" si="28">+IF(D296=0,"",D296/D$294)</f>
        <v>2.130681818181818E-3</v>
      </c>
      <c r="G296" s="51">
        <f t="shared" ref="G296:G359" si="29">+IF(OR(AND(D296=0),(C296=0)),"0",((D296-C296)/C296))</f>
        <v>0.5</v>
      </c>
      <c r="H296" s="46">
        <f t="shared" ref="H296:H359" si="30">+IF(OR(AND(E296=""),(G296="")),"",E296*G296)</f>
        <v>5.9701492537313433E-4</v>
      </c>
    </row>
    <row r="297" spans="2:8" s="37" customFormat="1" ht="15" x14ac:dyDescent="0.2">
      <c r="B297" s="3" t="s">
        <v>104</v>
      </c>
      <c r="C297" s="49">
        <v>1</v>
      </c>
      <c r="D297" s="49">
        <v>2</v>
      </c>
      <c r="E297" s="54">
        <f t="shared" si="27"/>
        <v>5.9701492537313433E-4</v>
      </c>
      <c r="F297" s="54">
        <f t="shared" si="28"/>
        <v>1.4204545454545455E-3</v>
      </c>
      <c r="G297" s="51">
        <f t="shared" si="29"/>
        <v>1</v>
      </c>
      <c r="H297" s="46">
        <f t="shared" si="30"/>
        <v>5.9701492537313433E-4</v>
      </c>
    </row>
    <row r="298" spans="2:8" s="37" customFormat="1" ht="15" x14ac:dyDescent="0.2">
      <c r="B298" s="3" t="s">
        <v>95</v>
      </c>
      <c r="C298" s="49">
        <v>34</v>
      </c>
      <c r="D298" s="49">
        <v>6</v>
      </c>
      <c r="E298" s="54">
        <f t="shared" si="27"/>
        <v>2.0298507462686566E-2</v>
      </c>
      <c r="F298" s="54">
        <f t="shared" si="28"/>
        <v>4.261363636363636E-3</v>
      </c>
      <c r="G298" s="51">
        <f t="shared" si="29"/>
        <v>-0.82352941176470584</v>
      </c>
      <c r="H298" s="46">
        <f t="shared" si="30"/>
        <v>-1.671641791044776E-2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1</v>
      </c>
      <c r="E300" s="54">
        <f t="shared" si="27"/>
        <v>5.9701492537313433E-4</v>
      </c>
      <c r="F300" s="54">
        <f t="shared" si="28"/>
        <v>7.1022727272727275E-4</v>
      </c>
      <c r="G300" s="51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160</v>
      </c>
      <c r="D301" s="49">
        <v>245</v>
      </c>
      <c r="E301" s="54">
        <f t="shared" si="27"/>
        <v>9.5522388059701493E-2</v>
      </c>
      <c r="F301" s="54">
        <f t="shared" si="28"/>
        <v>0.17400568181818182</v>
      </c>
      <c r="G301" s="51">
        <f t="shared" si="29"/>
        <v>0.53125</v>
      </c>
      <c r="H301" s="46">
        <f t="shared" si="30"/>
        <v>5.0746268656716421E-2</v>
      </c>
    </row>
    <row r="302" spans="2:8" s="37" customFormat="1" ht="15" x14ac:dyDescent="0.2">
      <c r="B302" s="3" t="s">
        <v>109</v>
      </c>
      <c r="C302" s="49">
        <v>0</v>
      </c>
      <c r="D302" s="49">
        <v>2</v>
      </c>
      <c r="E302" s="54" t="str">
        <f t="shared" si="27"/>
        <v/>
      </c>
      <c r="F302" s="54">
        <f t="shared" si="28"/>
        <v>1.4204545454545455E-3</v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2</v>
      </c>
      <c r="D303" s="49">
        <v>0</v>
      </c>
      <c r="E303" s="54">
        <f t="shared" si="27"/>
        <v>1.1940298507462687E-3</v>
      </c>
      <c r="F303" s="54" t="str">
        <f t="shared" si="28"/>
        <v/>
      </c>
      <c r="G303" s="51" t="str">
        <f t="shared" si="29"/>
        <v>0</v>
      </c>
      <c r="H303" s="46">
        <f t="shared" si="30"/>
        <v>0</v>
      </c>
    </row>
    <row r="304" spans="2:8" s="37" customFormat="1" ht="15" x14ac:dyDescent="0.2">
      <c r="B304" s="3" t="s">
        <v>107</v>
      </c>
      <c r="C304" s="49">
        <v>0</v>
      </c>
      <c r="D304" s="49">
        <v>3</v>
      </c>
      <c r="E304" s="54" t="str">
        <f t="shared" si="27"/>
        <v/>
      </c>
      <c r="F304" s="54">
        <f t="shared" si="28"/>
        <v>2.130681818181818E-3</v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12</v>
      </c>
      <c r="D307" s="49">
        <v>15</v>
      </c>
      <c r="E307" s="54">
        <f t="shared" si="27"/>
        <v>7.164179104477612E-3</v>
      </c>
      <c r="F307" s="54">
        <f t="shared" si="28"/>
        <v>1.065340909090909E-2</v>
      </c>
      <c r="G307" s="51">
        <f t="shared" si="29"/>
        <v>0.25</v>
      </c>
      <c r="H307" s="46">
        <f t="shared" si="30"/>
        <v>1.791044776119403E-3</v>
      </c>
    </row>
    <row r="308" spans="2:8" s="37" customFormat="1" ht="15" x14ac:dyDescent="0.2">
      <c r="B308" s="3" t="s">
        <v>99</v>
      </c>
      <c r="C308" s="49">
        <v>1</v>
      </c>
      <c r="D308" s="49">
        <v>1</v>
      </c>
      <c r="E308" s="54">
        <f t="shared" si="27"/>
        <v>5.9701492537313433E-4</v>
      </c>
      <c r="F308" s="54">
        <f t="shared" si="28"/>
        <v>7.1022727272727275E-4</v>
      </c>
      <c r="G308" s="51">
        <f t="shared" si="29"/>
        <v>0</v>
      </c>
      <c r="H308" s="46">
        <f t="shared" si="30"/>
        <v>0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12</v>
      </c>
      <c r="D310" s="49">
        <v>26</v>
      </c>
      <c r="E310" s="54">
        <f t="shared" si="27"/>
        <v>7.164179104477612E-3</v>
      </c>
      <c r="F310" s="54">
        <f t="shared" si="28"/>
        <v>1.8465909090909092E-2</v>
      </c>
      <c r="G310" s="51">
        <f t="shared" si="29"/>
        <v>1.1666666666666667</v>
      </c>
      <c r="H310" s="46">
        <f t="shared" si="30"/>
        <v>8.3582089552238815E-3</v>
      </c>
    </row>
    <row r="311" spans="2:8" s="37" customFormat="1" ht="15" x14ac:dyDescent="0.2">
      <c r="B311" s="3" t="s">
        <v>102</v>
      </c>
      <c r="C311" s="49">
        <v>7</v>
      </c>
      <c r="D311" s="49">
        <v>0</v>
      </c>
      <c r="E311" s="54">
        <f t="shared" si="27"/>
        <v>4.1791044776119399E-3</v>
      </c>
      <c r="F311" s="54" t="str">
        <f t="shared" si="28"/>
        <v/>
      </c>
      <c r="G311" s="51" t="str">
        <f t="shared" si="29"/>
        <v>0</v>
      </c>
      <c r="H311" s="46">
        <f t="shared" si="30"/>
        <v>0</v>
      </c>
    </row>
    <row r="312" spans="2:8" s="37" customFormat="1" ht="15" x14ac:dyDescent="0.2">
      <c r="B312" s="3" t="s">
        <v>97</v>
      </c>
      <c r="C312" s="49">
        <v>0</v>
      </c>
      <c r="D312" s="49">
        <v>2</v>
      </c>
      <c r="E312" s="54" t="str">
        <f t="shared" si="27"/>
        <v/>
      </c>
      <c r="F312" s="54">
        <f t="shared" si="28"/>
        <v>1.4204545454545455E-3</v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1</v>
      </c>
      <c r="E313" s="54" t="str">
        <f t="shared" si="27"/>
        <v/>
      </c>
      <c r="F313" s="54">
        <f t="shared" si="28"/>
        <v>7.1022727272727275E-4</v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107</v>
      </c>
      <c r="D314" s="49">
        <v>11</v>
      </c>
      <c r="E314" s="54">
        <f t="shared" si="27"/>
        <v>6.3880597014925378E-2</v>
      </c>
      <c r="F314" s="54">
        <f t="shared" si="28"/>
        <v>7.8125E-3</v>
      </c>
      <c r="G314" s="51">
        <f t="shared" si="29"/>
        <v>-0.89719626168224298</v>
      </c>
      <c r="H314" s="46">
        <f t="shared" si="30"/>
        <v>-5.7313432835820896E-2</v>
      </c>
    </row>
    <row r="315" spans="2:8" s="37" customFormat="1" ht="15" x14ac:dyDescent="0.2">
      <c r="B315" s="3" t="s">
        <v>354</v>
      </c>
      <c r="C315" s="49">
        <v>20</v>
      </c>
      <c r="D315" s="49">
        <v>8</v>
      </c>
      <c r="E315" s="54">
        <f t="shared" si="27"/>
        <v>1.1940298507462687E-2</v>
      </c>
      <c r="F315" s="54">
        <f t="shared" si="28"/>
        <v>5.681818181818182E-3</v>
      </c>
      <c r="G315" s="51">
        <f t="shared" si="29"/>
        <v>-0.6</v>
      </c>
      <c r="H315" s="46">
        <f t="shared" si="30"/>
        <v>-7.164179104477612E-3</v>
      </c>
    </row>
    <row r="316" spans="2:8" s="37" customFormat="1" ht="15" x14ac:dyDescent="0.2">
      <c r="B316" s="3" t="s">
        <v>101</v>
      </c>
      <c r="C316" s="49">
        <v>0</v>
      </c>
      <c r="D316" s="49">
        <v>1</v>
      </c>
      <c r="E316" s="54" t="str">
        <f t="shared" si="27"/>
        <v/>
      </c>
      <c r="F316" s="54">
        <f t="shared" si="28"/>
        <v>7.1022727272727275E-4</v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10</v>
      </c>
      <c r="D317" s="49">
        <v>2</v>
      </c>
      <c r="E317" s="54">
        <f t="shared" si="27"/>
        <v>5.9701492537313433E-3</v>
      </c>
      <c r="F317" s="54">
        <f t="shared" si="28"/>
        <v>1.4204545454545455E-3</v>
      </c>
      <c r="G317" s="51">
        <f t="shared" si="29"/>
        <v>-0.8</v>
      </c>
      <c r="H317" s="46">
        <f t="shared" si="30"/>
        <v>-4.7761194029850747E-3</v>
      </c>
    </row>
    <row r="318" spans="2:8" s="37" customFormat="1" ht="15" x14ac:dyDescent="0.2">
      <c r="B318" s="3" t="s">
        <v>355</v>
      </c>
      <c r="C318" s="49">
        <v>15</v>
      </c>
      <c r="D318" s="49">
        <v>52</v>
      </c>
      <c r="E318" s="54">
        <f t="shared" si="27"/>
        <v>8.9552238805970154E-3</v>
      </c>
      <c r="F318" s="54">
        <f t="shared" si="28"/>
        <v>3.6931818181818184E-2</v>
      </c>
      <c r="G318" s="51">
        <f t="shared" si="29"/>
        <v>2.4666666666666668</v>
      </c>
      <c r="H318" s="46">
        <f t="shared" si="30"/>
        <v>2.2089552238805973E-2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1</v>
      </c>
      <c r="E323" s="54" t="str">
        <f t="shared" si="27"/>
        <v/>
      </c>
      <c r="F323" s="54">
        <f t="shared" si="28"/>
        <v>7.1022727272727275E-4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7.1022727272727275E-4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13</v>
      </c>
      <c r="D326" s="49">
        <v>8</v>
      </c>
      <c r="E326" s="54">
        <f t="shared" si="27"/>
        <v>7.7611940298507459E-3</v>
      </c>
      <c r="F326" s="54">
        <f t="shared" si="28"/>
        <v>5.681818181818182E-3</v>
      </c>
      <c r="G326" s="51">
        <f t="shared" si="29"/>
        <v>-0.38461538461538464</v>
      </c>
      <c r="H326" s="46">
        <f t="shared" si="30"/>
        <v>-2.9850746268656717E-3</v>
      </c>
    </row>
    <row r="327" spans="2:8" s="37" customFormat="1" ht="15" x14ac:dyDescent="0.2">
      <c r="B327" s="3" t="s">
        <v>358</v>
      </c>
      <c r="C327" s="49">
        <v>2</v>
      </c>
      <c r="D327" s="49">
        <v>1</v>
      </c>
      <c r="E327" s="54">
        <f t="shared" si="27"/>
        <v>1.1940298507462687E-3</v>
      </c>
      <c r="F327" s="54">
        <f t="shared" si="28"/>
        <v>7.1022727272727275E-4</v>
      </c>
      <c r="G327" s="51">
        <f t="shared" si="29"/>
        <v>-0.5</v>
      </c>
      <c r="H327" s="46">
        <f t="shared" si="30"/>
        <v>-5.9701492537313433E-4</v>
      </c>
    </row>
    <row r="328" spans="2:8" s="37" customFormat="1" ht="15" x14ac:dyDescent="0.2">
      <c r="B328" s="3" t="s">
        <v>116</v>
      </c>
      <c r="C328" s="49">
        <v>0</v>
      </c>
      <c r="D328" s="49">
        <v>2</v>
      </c>
      <c r="E328" s="54" t="str">
        <f t="shared" si="27"/>
        <v/>
      </c>
      <c r="F328" s="54">
        <f t="shared" si="28"/>
        <v>1.4204545454545455E-3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11</v>
      </c>
      <c r="D330" s="49">
        <v>13</v>
      </c>
      <c r="E330" s="54">
        <f t="shared" si="27"/>
        <v>6.5671641791044772E-3</v>
      </c>
      <c r="F330" s="54">
        <f t="shared" si="28"/>
        <v>9.2329545454545459E-3</v>
      </c>
      <c r="G330" s="51">
        <f t="shared" si="29"/>
        <v>0.18181818181818182</v>
      </c>
      <c r="H330" s="46">
        <f t="shared" si="30"/>
        <v>1.1940298507462687E-3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247</v>
      </c>
      <c r="D332" s="49">
        <v>101</v>
      </c>
      <c r="E332" s="54">
        <f t="shared" si="27"/>
        <v>0.14746268656716419</v>
      </c>
      <c r="F332" s="54">
        <f t="shared" si="28"/>
        <v>7.1732954545454544E-2</v>
      </c>
      <c r="G332" s="51">
        <f t="shared" si="29"/>
        <v>-0.59109311740890691</v>
      </c>
      <c r="H332" s="46">
        <f t="shared" si="30"/>
        <v>-8.7164179104477615E-2</v>
      </c>
    </row>
    <row r="333" spans="2:8" s="37" customFormat="1" ht="15" x14ac:dyDescent="0.2">
      <c r="B333" s="3" t="s">
        <v>130</v>
      </c>
      <c r="C333" s="49">
        <v>54</v>
      </c>
      <c r="D333" s="49">
        <v>234</v>
      </c>
      <c r="E333" s="54">
        <f t="shared" si="27"/>
        <v>3.2238805970149255E-2</v>
      </c>
      <c r="F333" s="54">
        <f t="shared" si="28"/>
        <v>0.16619318181818182</v>
      </c>
      <c r="G333" s="51">
        <f t="shared" si="29"/>
        <v>3.3333333333333335</v>
      </c>
      <c r="H333" s="46">
        <f t="shared" si="30"/>
        <v>0.10746268656716419</v>
      </c>
    </row>
    <row r="334" spans="2:8" s="37" customFormat="1" ht="15" x14ac:dyDescent="0.2">
      <c r="B334" s="3" t="s">
        <v>119</v>
      </c>
      <c r="C334" s="49">
        <v>251</v>
      </c>
      <c r="D334" s="49">
        <v>82</v>
      </c>
      <c r="E334" s="54">
        <f t="shared" si="27"/>
        <v>0.14985074626865671</v>
      </c>
      <c r="F334" s="54">
        <f t="shared" si="28"/>
        <v>5.823863636363636E-2</v>
      </c>
      <c r="G334" s="51">
        <f t="shared" si="29"/>
        <v>-0.67330677290836649</v>
      </c>
      <c r="H334" s="46">
        <f t="shared" si="30"/>
        <v>-0.1008955223880597</v>
      </c>
    </row>
    <row r="335" spans="2:8" s="37" customFormat="1" ht="15" x14ac:dyDescent="0.2">
      <c r="B335" s="3" t="s">
        <v>128</v>
      </c>
      <c r="C335" s="49">
        <v>20</v>
      </c>
      <c r="D335" s="49">
        <v>50</v>
      </c>
      <c r="E335" s="54">
        <f t="shared" si="27"/>
        <v>1.1940298507462687E-2</v>
      </c>
      <c r="F335" s="54">
        <f t="shared" si="28"/>
        <v>3.551136363636364E-2</v>
      </c>
      <c r="G335" s="51">
        <f t="shared" si="29"/>
        <v>1.5</v>
      </c>
      <c r="H335" s="46">
        <f t="shared" si="30"/>
        <v>1.7910447761194031E-2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13</v>
      </c>
      <c r="D337" s="49">
        <v>0</v>
      </c>
      <c r="E337" s="54">
        <f t="shared" si="27"/>
        <v>7.7611940298507459E-3</v>
      </c>
      <c r="F337" s="54" t="str">
        <f t="shared" si="28"/>
        <v/>
      </c>
      <c r="G337" s="51" t="str">
        <f t="shared" si="29"/>
        <v>0</v>
      </c>
      <c r="H337" s="46">
        <f t="shared" si="30"/>
        <v>0</v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2</v>
      </c>
      <c r="D339" s="49">
        <v>0</v>
      </c>
      <c r="E339" s="54">
        <f t="shared" si="27"/>
        <v>1.1940298507462687E-3</v>
      </c>
      <c r="F339" s="54" t="str">
        <f t="shared" si="28"/>
        <v/>
      </c>
      <c r="G339" s="51" t="str">
        <f t="shared" si="29"/>
        <v>0</v>
      </c>
      <c r="H339" s="46">
        <f t="shared" si="30"/>
        <v>0</v>
      </c>
    </row>
    <row r="340" spans="2:8" s="37" customFormat="1" ht="15" x14ac:dyDescent="0.2">
      <c r="B340" s="3" t="s">
        <v>364</v>
      </c>
      <c r="C340" s="49">
        <v>1</v>
      </c>
      <c r="D340" s="49">
        <v>1</v>
      </c>
      <c r="E340" s="54">
        <f t="shared" si="27"/>
        <v>5.9701492537313433E-4</v>
      </c>
      <c r="F340" s="54">
        <f t="shared" si="28"/>
        <v>7.1022727272727275E-4</v>
      </c>
      <c r="G340" s="51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0</v>
      </c>
      <c r="D341" s="49">
        <v>1</v>
      </c>
      <c r="E341" s="54" t="str">
        <f t="shared" si="27"/>
        <v/>
      </c>
      <c r="F341" s="54">
        <f t="shared" si="28"/>
        <v>7.1022727272727275E-4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1</v>
      </c>
      <c r="D342" s="49">
        <v>0</v>
      </c>
      <c r="E342" s="54">
        <f t="shared" si="27"/>
        <v>5.9701492537313433E-4</v>
      </c>
      <c r="F342" s="54" t="str">
        <f t="shared" si="28"/>
        <v/>
      </c>
      <c r="G342" s="51" t="str">
        <f t="shared" si="29"/>
        <v>0</v>
      </c>
      <c r="H342" s="46">
        <f t="shared" si="30"/>
        <v>0</v>
      </c>
    </row>
    <row r="343" spans="2:8" s="37" customFormat="1" ht="30" x14ac:dyDescent="0.2">
      <c r="B343" s="3" t="s">
        <v>129</v>
      </c>
      <c r="C343" s="49">
        <v>0</v>
      </c>
      <c r="D343" s="49">
        <v>3</v>
      </c>
      <c r="E343" s="54" t="str">
        <f t="shared" si="27"/>
        <v/>
      </c>
      <c r="F343" s="54">
        <f t="shared" si="28"/>
        <v>2.130681818181818E-3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11</v>
      </c>
      <c r="D344" s="49">
        <v>18</v>
      </c>
      <c r="E344" s="54">
        <f t="shared" si="27"/>
        <v>6.5671641791044772E-3</v>
      </c>
      <c r="F344" s="54">
        <f t="shared" si="28"/>
        <v>1.278409090909091E-2</v>
      </c>
      <c r="G344" s="51">
        <f t="shared" si="29"/>
        <v>0.63636363636363635</v>
      </c>
      <c r="H344" s="46">
        <f t="shared" si="30"/>
        <v>4.1791044776119399E-3</v>
      </c>
    </row>
    <row r="345" spans="2:8" s="37" customFormat="1" ht="15" x14ac:dyDescent="0.2">
      <c r="B345" s="3" t="s">
        <v>366</v>
      </c>
      <c r="C345" s="49">
        <v>12</v>
      </c>
      <c r="D345" s="49">
        <v>6</v>
      </c>
      <c r="E345" s="54">
        <f t="shared" si="27"/>
        <v>7.164179104477612E-3</v>
      </c>
      <c r="F345" s="54">
        <f t="shared" si="28"/>
        <v>4.261363636363636E-3</v>
      </c>
      <c r="G345" s="51">
        <f t="shared" si="29"/>
        <v>-0.5</v>
      </c>
      <c r="H345" s="46">
        <f t="shared" si="30"/>
        <v>-3.582089552238806E-3</v>
      </c>
    </row>
    <row r="346" spans="2:8" s="37" customFormat="1" ht="15" x14ac:dyDescent="0.2">
      <c r="B346" s="3" t="s">
        <v>122</v>
      </c>
      <c r="C346" s="49">
        <v>2</v>
      </c>
      <c r="D346" s="49">
        <v>0</v>
      </c>
      <c r="E346" s="54">
        <f t="shared" si="27"/>
        <v>1.1940298507462687E-3</v>
      </c>
      <c r="F346" s="54" t="str">
        <f t="shared" si="28"/>
        <v/>
      </c>
      <c r="G346" s="51" t="str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1</v>
      </c>
      <c r="D347" s="49">
        <v>2</v>
      </c>
      <c r="E347" s="54">
        <f t="shared" si="27"/>
        <v>5.9701492537313433E-4</v>
      </c>
      <c r="F347" s="54">
        <f t="shared" si="28"/>
        <v>1.4204545454545455E-3</v>
      </c>
      <c r="G347" s="51">
        <f t="shared" si="29"/>
        <v>1</v>
      </c>
      <c r="H347" s="46">
        <f t="shared" si="30"/>
        <v>5.9701492537313433E-4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5</v>
      </c>
      <c r="D350" s="49">
        <v>0</v>
      </c>
      <c r="E350" s="54">
        <f t="shared" si="27"/>
        <v>2.9850746268656717E-3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3</v>
      </c>
      <c r="D353" s="49">
        <v>0</v>
      </c>
      <c r="E353" s="54">
        <f t="shared" si="27"/>
        <v>1.791044776119403E-3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28</v>
      </c>
      <c r="D354" s="49">
        <v>25</v>
      </c>
      <c r="E354" s="54">
        <f t="shared" si="27"/>
        <v>1.671641791044776E-2</v>
      </c>
      <c r="F354" s="54">
        <f t="shared" si="28"/>
        <v>1.775568181818182E-2</v>
      </c>
      <c r="G354" s="51">
        <f t="shared" si="29"/>
        <v>-0.10714285714285714</v>
      </c>
      <c r="H354" s="46">
        <f t="shared" si="30"/>
        <v>-1.7910447761194028E-3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45</v>
      </c>
      <c r="E356" s="54" t="str">
        <f t="shared" si="27"/>
        <v/>
      </c>
      <c r="F356" s="54">
        <f t="shared" si="28"/>
        <v>3.1960227272727272E-2</v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4</v>
      </c>
      <c r="D357" s="49">
        <v>8</v>
      </c>
      <c r="E357" s="54">
        <f t="shared" si="27"/>
        <v>2.3880597014925373E-3</v>
      </c>
      <c r="F357" s="54">
        <f t="shared" si="28"/>
        <v>5.681818181818182E-3</v>
      </c>
      <c r="G357" s="51">
        <f t="shared" si="29"/>
        <v>1</v>
      </c>
      <c r="H357" s="46">
        <f t="shared" si="30"/>
        <v>2.3880597014925373E-3</v>
      </c>
    </row>
    <row r="358" spans="2:8" s="37" customFormat="1" ht="15" x14ac:dyDescent="0.2">
      <c r="B358" s="3" t="s">
        <v>127</v>
      </c>
      <c r="C358" s="49">
        <v>131</v>
      </c>
      <c r="D358" s="49">
        <v>78</v>
      </c>
      <c r="E358" s="54">
        <f t="shared" si="27"/>
        <v>7.8208955223880591E-2</v>
      </c>
      <c r="F358" s="54">
        <f t="shared" si="28"/>
        <v>5.5397727272727272E-2</v>
      </c>
      <c r="G358" s="51">
        <f t="shared" si="29"/>
        <v>-0.40458015267175573</v>
      </c>
      <c r="H358" s="46">
        <f t="shared" si="30"/>
        <v>-3.1641791044776116E-2</v>
      </c>
    </row>
    <row r="359" spans="2:8" s="37" customFormat="1" ht="15" x14ac:dyDescent="0.2">
      <c r="B359" s="3" t="s">
        <v>123</v>
      </c>
      <c r="C359" s="49">
        <v>1</v>
      </c>
      <c r="D359" s="49">
        <v>0</v>
      </c>
      <c r="E359" s="54">
        <f t="shared" si="27"/>
        <v>5.9701492537313433E-4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39</v>
      </c>
      <c r="D363" s="49">
        <v>1</v>
      </c>
      <c r="E363" s="54">
        <f t="shared" si="31"/>
        <v>2.3283582089552238E-2</v>
      </c>
      <c r="F363" s="54">
        <f t="shared" si="32"/>
        <v>7.1022727272727275E-4</v>
      </c>
      <c r="G363" s="51">
        <f t="shared" si="33"/>
        <v>-0.97435897435897434</v>
      </c>
      <c r="H363" s="46">
        <f t="shared" si="34"/>
        <v>-2.2686567164179102E-2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5.9701492537313433E-4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</v>
      </c>
      <c r="D369" s="49">
        <v>27</v>
      </c>
      <c r="E369" s="54">
        <f t="shared" si="31"/>
        <v>5.9701492537313433E-4</v>
      </c>
      <c r="F369" s="54">
        <f t="shared" si="32"/>
        <v>1.9176136363636364E-2</v>
      </c>
      <c r="G369" s="51">
        <f t="shared" si="33"/>
        <v>26</v>
      </c>
      <c r="H369" s="46">
        <f t="shared" si="34"/>
        <v>1.5522388059701492E-2</v>
      </c>
    </row>
    <row r="370" spans="2:8" s="37" customFormat="1" ht="15" x14ac:dyDescent="0.2">
      <c r="B370" s="3" t="s">
        <v>135</v>
      </c>
      <c r="C370" s="49">
        <v>9</v>
      </c>
      <c r="D370" s="49">
        <v>20</v>
      </c>
      <c r="E370" s="54">
        <f t="shared" si="31"/>
        <v>5.3731343283582086E-3</v>
      </c>
      <c r="F370" s="54">
        <f t="shared" si="32"/>
        <v>1.4204545454545454E-2</v>
      </c>
      <c r="G370" s="51">
        <f t="shared" si="33"/>
        <v>1.2222222222222223</v>
      </c>
      <c r="H370" s="46">
        <f t="shared" si="34"/>
        <v>6.5671641791044781E-3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136</v>
      </c>
      <c r="D372" s="49">
        <v>44</v>
      </c>
      <c r="E372" s="54">
        <f t="shared" si="31"/>
        <v>8.1194029850746266E-2</v>
      </c>
      <c r="F372" s="54">
        <f t="shared" si="32"/>
        <v>3.125E-2</v>
      </c>
      <c r="G372" s="51">
        <f t="shared" si="33"/>
        <v>-0.67647058823529416</v>
      </c>
      <c r="H372" s="46">
        <f t="shared" si="34"/>
        <v>-5.492537313432836E-2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9</v>
      </c>
      <c r="E375" s="54" t="str">
        <f t="shared" si="31"/>
        <v/>
      </c>
      <c r="F375" s="54">
        <f t="shared" si="32"/>
        <v>6.3920454545454549E-3</v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</v>
      </c>
      <c r="D377" s="49">
        <v>0</v>
      </c>
      <c r="E377" s="54">
        <f t="shared" si="31"/>
        <v>5.9701492537313433E-4</v>
      </c>
      <c r="F377" s="54" t="str">
        <f t="shared" si="32"/>
        <v/>
      </c>
      <c r="G377" s="51" t="str">
        <f t="shared" si="33"/>
        <v>0</v>
      </c>
      <c r="H377" s="46">
        <f t="shared" si="34"/>
        <v>0</v>
      </c>
    </row>
    <row r="378" spans="2:8" s="37" customFormat="1" ht="15" x14ac:dyDescent="0.2">
      <c r="B378" s="3" t="s">
        <v>149</v>
      </c>
      <c r="C378" s="49">
        <v>2</v>
      </c>
      <c r="D378" s="49">
        <v>4</v>
      </c>
      <c r="E378" s="54">
        <f t="shared" si="31"/>
        <v>1.1940298507462687E-3</v>
      </c>
      <c r="F378" s="54">
        <f t="shared" si="32"/>
        <v>2.840909090909091E-3</v>
      </c>
      <c r="G378" s="51">
        <f t="shared" si="33"/>
        <v>1</v>
      </c>
      <c r="H378" s="46">
        <f t="shared" si="34"/>
        <v>1.1940298507462687E-3</v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47</v>
      </c>
      <c r="D381" s="49">
        <v>0</v>
      </c>
      <c r="E381" s="54">
        <f t="shared" si="31"/>
        <v>2.8059701492537312E-2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2</v>
      </c>
      <c r="D387" s="49">
        <v>1</v>
      </c>
      <c r="E387" s="54">
        <f t="shared" si="31"/>
        <v>1.1940298507462687E-3</v>
      </c>
      <c r="F387" s="54">
        <f t="shared" si="32"/>
        <v>7.1022727272727275E-4</v>
      </c>
      <c r="G387" s="51">
        <f t="shared" si="33"/>
        <v>-0.5</v>
      </c>
      <c r="H387" s="46">
        <f t="shared" si="34"/>
        <v>-5.9701492537313433E-4</v>
      </c>
    </row>
    <row r="388" spans="2:8" s="37" customFormat="1" ht="15" x14ac:dyDescent="0.2">
      <c r="B388" s="3" t="s">
        <v>389</v>
      </c>
      <c r="C388" s="49">
        <v>0</v>
      </c>
      <c r="D388" s="49">
        <v>1</v>
      </c>
      <c r="E388" s="54" t="str">
        <f t="shared" si="31"/>
        <v/>
      </c>
      <c r="F388" s="54">
        <f t="shared" si="32"/>
        <v>7.1022727272727275E-4</v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3</v>
      </c>
      <c r="D393" s="49">
        <v>21</v>
      </c>
      <c r="E393" s="54">
        <f t="shared" si="31"/>
        <v>1.791044776119403E-3</v>
      </c>
      <c r="F393" s="54">
        <f t="shared" si="32"/>
        <v>1.4914772727272728E-2</v>
      </c>
      <c r="G393" s="51">
        <f t="shared" si="33"/>
        <v>6</v>
      </c>
      <c r="H393" s="46">
        <f t="shared" si="34"/>
        <v>1.0746268656716417E-2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</v>
      </c>
      <c r="D401" s="49">
        <v>0</v>
      </c>
      <c r="E401" s="54">
        <f t="shared" si="31"/>
        <v>5.9701492537313433E-4</v>
      </c>
      <c r="F401" s="54" t="str">
        <f t="shared" si="32"/>
        <v/>
      </c>
      <c r="G401" s="51" t="str">
        <f t="shared" si="33"/>
        <v>0</v>
      </c>
      <c r="H401" s="46">
        <f t="shared" si="34"/>
        <v>0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1</v>
      </c>
      <c r="E403" s="54" t="str">
        <f t="shared" si="31"/>
        <v/>
      </c>
      <c r="F403" s="54">
        <f t="shared" si="32"/>
        <v>7.1022727272727275E-4</v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2</v>
      </c>
      <c r="D405" s="49">
        <v>1</v>
      </c>
      <c r="E405" s="54">
        <f t="shared" si="31"/>
        <v>1.1940298507462687E-3</v>
      </c>
      <c r="F405" s="54">
        <f t="shared" si="32"/>
        <v>7.1022727272727275E-4</v>
      </c>
      <c r="G405" s="51">
        <f t="shared" si="33"/>
        <v>-0.5</v>
      </c>
      <c r="H405" s="46">
        <f t="shared" si="34"/>
        <v>-5.9701492537313433E-4</v>
      </c>
    </row>
    <row r="406" spans="2:8" s="37" customFormat="1" ht="15" x14ac:dyDescent="0.2">
      <c r="B406" s="3" t="s">
        <v>397</v>
      </c>
      <c r="C406" s="49">
        <v>3</v>
      </c>
      <c r="D406" s="49">
        <v>6</v>
      </c>
      <c r="E406" s="54">
        <f t="shared" si="31"/>
        <v>1.791044776119403E-3</v>
      </c>
      <c r="F406" s="54">
        <f t="shared" si="32"/>
        <v>4.261363636363636E-3</v>
      </c>
      <c r="G406" s="51">
        <f t="shared" si="33"/>
        <v>1</v>
      </c>
      <c r="H406" s="46">
        <f t="shared" si="34"/>
        <v>1.791044776119403E-3</v>
      </c>
    </row>
    <row r="407" spans="2:8" s="37" customFormat="1" ht="15" x14ac:dyDescent="0.2">
      <c r="B407" s="3" t="s">
        <v>398</v>
      </c>
      <c r="C407" s="49">
        <v>0</v>
      </c>
      <c r="D407" s="49">
        <v>1</v>
      </c>
      <c r="E407" s="54" t="str">
        <f t="shared" si="31"/>
        <v/>
      </c>
      <c r="F407" s="54">
        <f t="shared" si="32"/>
        <v>7.1022727272727275E-4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19</v>
      </c>
      <c r="D408" s="49">
        <v>24</v>
      </c>
      <c r="E408" s="54">
        <f t="shared" si="31"/>
        <v>1.1343283582089553E-2</v>
      </c>
      <c r="F408" s="54">
        <f t="shared" si="32"/>
        <v>1.7045454545454544E-2</v>
      </c>
      <c r="G408" s="51">
        <f t="shared" si="33"/>
        <v>0.26315789473684209</v>
      </c>
      <c r="H408" s="46">
        <f t="shared" si="34"/>
        <v>2.9850746268656717E-3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2</v>
      </c>
      <c r="D411" s="49">
        <v>1</v>
      </c>
      <c r="E411" s="54">
        <f t="shared" si="31"/>
        <v>1.1940298507462687E-3</v>
      </c>
      <c r="F411" s="54">
        <f t="shared" si="32"/>
        <v>7.1022727272727275E-4</v>
      </c>
      <c r="G411" s="51">
        <f t="shared" si="33"/>
        <v>-0.5</v>
      </c>
      <c r="H411" s="46">
        <f t="shared" si="34"/>
        <v>-5.9701492537313433E-4</v>
      </c>
    </row>
    <row r="412" spans="2:8" s="37" customFormat="1" ht="30" x14ac:dyDescent="0.2">
      <c r="B412" s="3" t="s">
        <v>402</v>
      </c>
      <c r="C412" s="49">
        <v>13</v>
      </c>
      <c r="D412" s="49">
        <v>1</v>
      </c>
      <c r="E412" s="54">
        <f t="shared" si="31"/>
        <v>7.7611940298507459E-3</v>
      </c>
      <c r="F412" s="54">
        <f t="shared" si="32"/>
        <v>7.1022727272727275E-4</v>
      </c>
      <c r="G412" s="51">
        <f t="shared" si="33"/>
        <v>-0.92307692307692313</v>
      </c>
      <c r="H412" s="46">
        <f t="shared" si="34"/>
        <v>-7.164179104477612E-3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1</v>
      </c>
      <c r="E414" s="54" t="str">
        <f t="shared" si="31"/>
        <v/>
      </c>
      <c r="F414" s="54">
        <f t="shared" si="32"/>
        <v>7.1022727272727275E-4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7</v>
      </c>
      <c r="D419" s="49">
        <v>0</v>
      </c>
      <c r="E419" s="54">
        <f t="shared" si="31"/>
        <v>4.1791044776119399E-3</v>
      </c>
      <c r="F419" s="54" t="str">
        <f t="shared" si="32"/>
        <v/>
      </c>
      <c r="G419" s="51" t="str">
        <f t="shared" si="33"/>
        <v>0</v>
      </c>
      <c r="H419" s="46">
        <f t="shared" si="34"/>
        <v>0</v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22</v>
      </c>
      <c r="D422" s="49">
        <v>1</v>
      </c>
      <c r="E422" s="54">
        <f t="shared" si="31"/>
        <v>1.3134328358208954E-2</v>
      </c>
      <c r="F422" s="54">
        <f t="shared" si="32"/>
        <v>7.1022727272727275E-4</v>
      </c>
      <c r="G422" s="51">
        <f t="shared" si="33"/>
        <v>-0.95454545454545459</v>
      </c>
      <c r="H422" s="46">
        <f t="shared" si="34"/>
        <v>-1.2537313432835821E-2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5</v>
      </c>
      <c r="D432" s="49">
        <v>0</v>
      </c>
      <c r="E432" s="54">
        <f t="shared" si="35"/>
        <v>2.9850746268656717E-3</v>
      </c>
      <c r="F432" s="54" t="str">
        <f t="shared" si="36"/>
        <v/>
      </c>
      <c r="G432" s="51" t="str">
        <f t="shared" si="37"/>
        <v>0</v>
      </c>
      <c r="H432" s="46">
        <f t="shared" si="38"/>
        <v>0</v>
      </c>
    </row>
    <row r="433" spans="2:8" s="37" customFormat="1" ht="15" x14ac:dyDescent="0.2">
      <c r="B433" s="3" t="s">
        <v>162</v>
      </c>
      <c r="C433" s="49">
        <v>39</v>
      </c>
      <c r="D433" s="49">
        <v>10</v>
      </c>
      <c r="E433" s="54">
        <f t="shared" si="35"/>
        <v>2.3283582089552238E-2</v>
      </c>
      <c r="F433" s="54">
        <f t="shared" si="36"/>
        <v>7.102272727272727E-3</v>
      </c>
      <c r="G433" s="51">
        <f t="shared" si="37"/>
        <v>-0.74358974358974361</v>
      </c>
      <c r="H433" s="46">
        <f t="shared" si="38"/>
        <v>-1.7313432835820895E-2</v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2</v>
      </c>
      <c r="D436" s="49">
        <v>0</v>
      </c>
      <c r="E436" s="54">
        <f t="shared" si="35"/>
        <v>1.1940298507462687E-3</v>
      </c>
      <c r="F436" s="54" t="str">
        <f t="shared" si="36"/>
        <v/>
      </c>
      <c r="G436" s="51" t="str">
        <f t="shared" si="37"/>
        <v>0</v>
      </c>
      <c r="H436" s="46">
        <f t="shared" si="38"/>
        <v>0</v>
      </c>
    </row>
    <row r="437" spans="2:8" s="37" customFormat="1" ht="30" x14ac:dyDescent="0.2">
      <c r="B437" s="3" t="s">
        <v>420</v>
      </c>
      <c r="C437" s="49">
        <v>33</v>
      </c>
      <c r="D437" s="49">
        <v>59</v>
      </c>
      <c r="E437" s="54">
        <f t="shared" si="35"/>
        <v>1.9701492537313434E-2</v>
      </c>
      <c r="F437" s="54">
        <f t="shared" si="36"/>
        <v>4.1903409090909088E-2</v>
      </c>
      <c r="G437" s="51">
        <f t="shared" si="37"/>
        <v>0.78787878787878785</v>
      </c>
      <c r="H437" s="46">
        <f t="shared" si="38"/>
        <v>1.5522388059701494E-2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13</v>
      </c>
      <c r="D441" s="49">
        <v>0</v>
      </c>
      <c r="E441" s="54">
        <f t="shared" si="35"/>
        <v>7.7611940298507459E-3</v>
      </c>
      <c r="F441" s="54" t="str">
        <f t="shared" si="36"/>
        <v/>
      </c>
      <c r="G441" s="51" t="str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49">
        <v>0</v>
      </c>
      <c r="D442" s="49">
        <v>3</v>
      </c>
      <c r="E442" s="54" t="str">
        <f t="shared" si="35"/>
        <v/>
      </c>
      <c r="F442" s="54">
        <f t="shared" si="36"/>
        <v>2.130681818181818E-3</v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1</v>
      </c>
      <c r="D447" s="49">
        <v>0</v>
      </c>
      <c r="E447" s="54">
        <f t="shared" si="35"/>
        <v>5.9701492537313433E-4</v>
      </c>
      <c r="F447" s="54" t="str">
        <f t="shared" si="36"/>
        <v/>
      </c>
      <c r="G447" s="51" t="str">
        <f t="shared" si="37"/>
        <v>0</v>
      </c>
      <c r="H447" s="46">
        <f t="shared" si="38"/>
        <v>0</v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1</v>
      </c>
      <c r="D449" s="49">
        <v>0</v>
      </c>
      <c r="E449" s="54">
        <f t="shared" si="35"/>
        <v>5.9701492537313433E-4</v>
      </c>
      <c r="F449" s="54" t="str">
        <f t="shared" si="36"/>
        <v/>
      </c>
      <c r="G449" s="51" t="str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10</v>
      </c>
      <c r="E455" s="54" t="str">
        <f t="shared" si="35"/>
        <v/>
      </c>
      <c r="F455" s="54">
        <f t="shared" si="36"/>
        <v>7.102272727272727E-3</v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2</v>
      </c>
      <c r="E460" s="54" t="str">
        <f t="shared" si="35"/>
        <v/>
      </c>
      <c r="F460" s="54">
        <f t="shared" si="36"/>
        <v>1.4204545454545455E-3</v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1</v>
      </c>
      <c r="D462" s="49">
        <v>0</v>
      </c>
      <c r="E462" s="54">
        <f t="shared" si="35"/>
        <v>5.9701492537313433E-4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49">
        <v>2</v>
      </c>
      <c r="D463" s="49">
        <v>6</v>
      </c>
      <c r="E463" s="54">
        <f t="shared" si="35"/>
        <v>1.1940298507462687E-3</v>
      </c>
      <c r="F463" s="54">
        <f t="shared" si="36"/>
        <v>4.261363636363636E-3</v>
      </c>
      <c r="G463" s="51">
        <f t="shared" si="37"/>
        <v>2</v>
      </c>
      <c r="H463" s="46">
        <f t="shared" si="38"/>
        <v>2.3880597014925373E-3</v>
      </c>
    </row>
    <row r="464" spans="2:8" s="37" customFormat="1" ht="15" x14ac:dyDescent="0.2">
      <c r="B464" s="3" t="s">
        <v>479</v>
      </c>
      <c r="C464" s="49">
        <v>0</v>
      </c>
      <c r="D464" s="49">
        <v>1</v>
      </c>
      <c r="E464" s="54" t="str">
        <f t="shared" si="35"/>
        <v/>
      </c>
      <c r="F464" s="54">
        <f t="shared" si="36"/>
        <v>7.1022727272727275E-4</v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</v>
      </c>
      <c r="D467" s="49">
        <v>1</v>
      </c>
      <c r="E467" s="54">
        <f t="shared" si="35"/>
        <v>1.791044776119403E-3</v>
      </c>
      <c r="F467" s="54">
        <f t="shared" si="36"/>
        <v>7.1022727272727275E-4</v>
      </c>
      <c r="G467" s="51">
        <f t="shared" si="37"/>
        <v>-0.66666666666666663</v>
      </c>
      <c r="H467" s="46">
        <f t="shared" si="38"/>
        <v>-1.1940298507462687E-3</v>
      </c>
    </row>
    <row r="468" spans="2:8" s="37" customFormat="1" ht="15" x14ac:dyDescent="0.2">
      <c r="B468" s="3" t="s">
        <v>182</v>
      </c>
      <c r="C468" s="49">
        <v>2</v>
      </c>
      <c r="D468" s="49">
        <v>0</v>
      </c>
      <c r="E468" s="54">
        <f t="shared" si="35"/>
        <v>1.1940298507462687E-3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2</v>
      </c>
      <c r="D479" s="49">
        <v>0</v>
      </c>
      <c r="E479" s="54">
        <f t="shared" si="35"/>
        <v>1.1940298507462687E-3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1</v>
      </c>
      <c r="E483" s="54" t="str">
        <f t="shared" si="35"/>
        <v/>
      </c>
      <c r="F483" s="54">
        <f t="shared" si="36"/>
        <v>7.1022727272727275E-4</v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1</v>
      </c>
      <c r="D484" s="49">
        <v>0</v>
      </c>
      <c r="E484" s="54">
        <f t="shared" si="35"/>
        <v>5.9701492537313433E-4</v>
      </c>
      <c r="F484" s="54" t="str">
        <f t="shared" si="36"/>
        <v/>
      </c>
      <c r="G484" s="51" t="str">
        <f t="shared" si="37"/>
        <v>0</v>
      </c>
      <c r="H484" s="46">
        <f t="shared" si="38"/>
        <v>0</v>
      </c>
    </row>
    <row r="485" spans="2:8" s="37" customFormat="1" ht="15" x14ac:dyDescent="0.2">
      <c r="B485" s="3" t="s">
        <v>443</v>
      </c>
      <c r="C485" s="49">
        <v>4</v>
      </c>
      <c r="D485" s="49">
        <v>6</v>
      </c>
      <c r="E485" s="54">
        <f t="shared" si="35"/>
        <v>2.3880597014925373E-3</v>
      </c>
      <c r="F485" s="54">
        <f t="shared" si="36"/>
        <v>4.261363636363636E-3</v>
      </c>
      <c r="G485" s="51">
        <f t="shared" si="37"/>
        <v>0.5</v>
      </c>
      <c r="H485" s="46">
        <f t="shared" si="38"/>
        <v>1.1940298507462687E-3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4</v>
      </c>
      <c r="D491" s="49">
        <v>5</v>
      </c>
      <c r="E491" s="54">
        <f t="shared" si="39"/>
        <v>2.3880597014925373E-3</v>
      </c>
      <c r="F491" s="54">
        <f t="shared" si="40"/>
        <v>3.5511363636363635E-3</v>
      </c>
      <c r="G491" s="51">
        <f t="shared" si="41"/>
        <v>0.25</v>
      </c>
      <c r="H491" s="46">
        <f t="shared" si="42"/>
        <v>5.9701492537313433E-4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16</v>
      </c>
      <c r="E493" s="54" t="str">
        <f t="shared" si="39"/>
        <v/>
      </c>
      <c r="F493" s="54">
        <f t="shared" si="40"/>
        <v>1.1363636363636364E-2</v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1</v>
      </c>
      <c r="E499" s="54" t="str">
        <f t="shared" si="39"/>
        <v/>
      </c>
      <c r="F499" s="54">
        <f t="shared" si="40"/>
        <v>7.1022727272727275E-4</v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568</v>
      </c>
      <c r="D505" s="41">
        <f>SUM(D506:D530)</f>
        <v>571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5.2816901408450703E-3</v>
      </c>
      <c r="H505" s="42">
        <f>+IF(OR(AND(E505=""),(G505="")),"",E505*G505)</f>
        <v>5.2816901408450703E-3</v>
      </c>
    </row>
    <row r="506" spans="2:8" s="37" customFormat="1" ht="15" x14ac:dyDescent="0.2">
      <c r="B506" s="3" t="s">
        <v>454</v>
      </c>
      <c r="C506" s="49">
        <v>1</v>
      </c>
      <c r="D506" s="49">
        <v>0</v>
      </c>
      <c r="E506" s="54">
        <f>+IF(C506=0,"",C506/C$505)</f>
        <v>1.7605633802816902E-3</v>
      </c>
      <c r="F506" s="54" t="str">
        <f>+IF(D506=0,"",D506/D$505)</f>
        <v/>
      </c>
      <c r="G506" s="51" t="str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38</v>
      </c>
      <c r="D507" s="49">
        <v>43</v>
      </c>
      <c r="E507" s="54">
        <f t="shared" ref="E507:E529" si="43">+IF(C507=0,"",C507/C$505)</f>
        <v>6.6901408450704219E-2</v>
      </c>
      <c r="F507" s="54">
        <f t="shared" ref="F507:F529" si="44">+IF(D507=0,"",D507/D$505)</f>
        <v>7.5306479859894915E-2</v>
      </c>
      <c r="G507" s="51">
        <f t="shared" ref="G507:G529" si="45">+IF(OR(AND(D507=0),(C507=0)),"0",((D507-C507)/C507))</f>
        <v>0.13157894736842105</v>
      </c>
      <c r="H507" s="46">
        <f t="shared" ref="H507:H530" si="46">+IF(OR(AND(E507=""),(G507="")),"",E507*G507)</f>
        <v>8.8028169014084494E-3</v>
      </c>
    </row>
    <row r="508" spans="2:8" s="37" customFormat="1" ht="15" x14ac:dyDescent="0.2">
      <c r="B508" s="3" t="s">
        <v>455</v>
      </c>
      <c r="C508" s="49">
        <v>112</v>
      </c>
      <c r="D508" s="49">
        <v>77</v>
      </c>
      <c r="E508" s="54">
        <f t="shared" si="43"/>
        <v>0.19718309859154928</v>
      </c>
      <c r="F508" s="54">
        <f t="shared" si="44"/>
        <v>0.13485113835376533</v>
      </c>
      <c r="G508" s="51">
        <f t="shared" si="45"/>
        <v>-0.3125</v>
      </c>
      <c r="H508" s="46">
        <f t="shared" si="46"/>
        <v>-6.1619718309859149E-2</v>
      </c>
    </row>
    <row r="509" spans="2:8" s="37" customFormat="1" ht="15" x14ac:dyDescent="0.2">
      <c r="B509" s="3" t="s">
        <v>456</v>
      </c>
      <c r="C509" s="49">
        <v>290</v>
      </c>
      <c r="D509" s="49">
        <v>299</v>
      </c>
      <c r="E509" s="54">
        <f t="shared" si="43"/>
        <v>0.51056338028169013</v>
      </c>
      <c r="F509" s="54">
        <f t="shared" si="44"/>
        <v>0.52364273204903677</v>
      </c>
      <c r="G509" s="51">
        <f t="shared" si="45"/>
        <v>3.1034482758620689E-2</v>
      </c>
      <c r="H509" s="46">
        <f t="shared" si="46"/>
        <v>1.5845070422535211E-2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1</v>
      </c>
      <c r="E512" s="54" t="str">
        <f t="shared" si="43"/>
        <v/>
      </c>
      <c r="F512" s="54">
        <f t="shared" si="44"/>
        <v>1.7513134851138354E-3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5</v>
      </c>
      <c r="E513" s="54" t="str">
        <f t="shared" si="43"/>
        <v/>
      </c>
      <c r="F513" s="54">
        <f t="shared" si="44"/>
        <v>8.7565674255691769E-3</v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1</v>
      </c>
      <c r="E514" s="54" t="str">
        <f t="shared" si="43"/>
        <v/>
      </c>
      <c r="F514" s="54">
        <f t="shared" si="44"/>
        <v>1.7513134851138354E-3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</v>
      </c>
      <c r="D515" s="49">
        <v>0</v>
      </c>
      <c r="E515" s="54">
        <f t="shared" si="43"/>
        <v>1.7605633802816902E-3</v>
      </c>
      <c r="F515" s="54" t="str">
        <f t="shared" si="44"/>
        <v/>
      </c>
      <c r="G515" s="51" t="str">
        <f t="shared" si="45"/>
        <v>0</v>
      </c>
      <c r="H515" s="46">
        <f t="shared" si="46"/>
        <v>0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1</v>
      </c>
      <c r="D517" s="49">
        <v>0</v>
      </c>
      <c r="E517" s="54">
        <f t="shared" si="43"/>
        <v>1.7605633802816902E-3</v>
      </c>
      <c r="F517" s="54" t="str">
        <f t="shared" si="44"/>
        <v/>
      </c>
      <c r="G517" s="51" t="str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49">
        <v>9</v>
      </c>
      <c r="D518" s="49">
        <v>46</v>
      </c>
      <c r="E518" s="54">
        <f t="shared" si="43"/>
        <v>1.5845070422535211E-2</v>
      </c>
      <c r="F518" s="54">
        <f t="shared" si="44"/>
        <v>8.0560420315236428E-2</v>
      </c>
      <c r="G518" s="51">
        <f t="shared" si="45"/>
        <v>4.1111111111111107</v>
      </c>
      <c r="H518" s="46">
        <f t="shared" si="46"/>
        <v>6.5140845070422532E-2</v>
      </c>
    </row>
    <row r="519" spans="2:8" s="37" customFormat="1" ht="15" x14ac:dyDescent="0.2">
      <c r="B519" s="3" t="s">
        <v>192</v>
      </c>
      <c r="C519" s="49">
        <v>0</v>
      </c>
      <c r="D519" s="49">
        <v>10</v>
      </c>
      <c r="E519" s="54" t="str">
        <f t="shared" si="43"/>
        <v/>
      </c>
      <c r="F519" s="54">
        <f t="shared" si="44"/>
        <v>1.7513134851138354E-2</v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1</v>
      </c>
      <c r="D520" s="49">
        <v>1</v>
      </c>
      <c r="E520" s="54">
        <f t="shared" si="43"/>
        <v>1.7605633802816902E-3</v>
      </c>
      <c r="F520" s="54">
        <f t="shared" si="44"/>
        <v>1.7513134851138354E-3</v>
      </c>
      <c r="G520" s="51">
        <f t="shared" si="45"/>
        <v>0</v>
      </c>
      <c r="H520" s="46">
        <f t="shared" si="46"/>
        <v>0</v>
      </c>
    </row>
    <row r="521" spans="2:8" s="37" customFormat="1" ht="15" x14ac:dyDescent="0.2">
      <c r="B521" s="3" t="s">
        <v>461</v>
      </c>
      <c r="C521" s="49">
        <v>38</v>
      </c>
      <c r="D521" s="49">
        <v>37</v>
      </c>
      <c r="E521" s="54">
        <f t="shared" si="43"/>
        <v>6.6901408450704219E-2</v>
      </c>
      <c r="F521" s="54">
        <f t="shared" si="44"/>
        <v>6.4798598949211902E-2</v>
      </c>
      <c r="G521" s="51">
        <f t="shared" si="45"/>
        <v>-2.6315789473684209E-2</v>
      </c>
      <c r="H521" s="46">
        <f t="shared" si="46"/>
        <v>-1.76056338028169E-3</v>
      </c>
    </row>
    <row r="522" spans="2:8" s="37" customFormat="1" ht="15" x14ac:dyDescent="0.2">
      <c r="B522" s="3" t="s">
        <v>193</v>
      </c>
      <c r="C522" s="49">
        <v>20</v>
      </c>
      <c r="D522" s="49">
        <v>10</v>
      </c>
      <c r="E522" s="54">
        <f t="shared" si="43"/>
        <v>3.5211267605633804E-2</v>
      </c>
      <c r="F522" s="54">
        <f t="shared" si="44"/>
        <v>1.7513134851138354E-2</v>
      </c>
      <c r="G522" s="51">
        <f t="shared" si="45"/>
        <v>-0.5</v>
      </c>
      <c r="H522" s="46">
        <f t="shared" si="46"/>
        <v>-1.7605633802816902E-2</v>
      </c>
    </row>
    <row r="523" spans="2:8" s="37" customFormat="1" ht="15" x14ac:dyDescent="0.2">
      <c r="B523" s="3" t="s">
        <v>462</v>
      </c>
      <c r="C523" s="49">
        <v>2</v>
      </c>
      <c r="D523" s="49">
        <v>0</v>
      </c>
      <c r="E523" s="54">
        <f t="shared" si="43"/>
        <v>3.5211267605633804E-3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1</v>
      </c>
      <c r="D524" s="49">
        <v>3</v>
      </c>
      <c r="E524" s="54">
        <f t="shared" si="43"/>
        <v>1.7605633802816902E-3</v>
      </c>
      <c r="F524" s="54">
        <f t="shared" si="44"/>
        <v>5.2539404553415062E-3</v>
      </c>
      <c r="G524" s="51">
        <f t="shared" si="45"/>
        <v>2</v>
      </c>
      <c r="H524" s="46">
        <f t="shared" si="46"/>
        <v>3.5211267605633804E-3</v>
      </c>
    </row>
    <row r="525" spans="2:8" s="37" customFormat="1" ht="30" x14ac:dyDescent="0.2">
      <c r="B525" s="3" t="s">
        <v>195</v>
      </c>
      <c r="C525" s="49">
        <v>1</v>
      </c>
      <c r="D525" s="49">
        <v>0</v>
      </c>
      <c r="E525" s="54">
        <f t="shared" si="43"/>
        <v>1.7605633802816902E-3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1</v>
      </c>
      <c r="D526" s="49">
        <v>1</v>
      </c>
      <c r="E526" s="54">
        <f t="shared" si="43"/>
        <v>1.7605633802816902E-3</v>
      </c>
      <c r="F526" s="54">
        <f t="shared" si="44"/>
        <v>1.7513134851138354E-3</v>
      </c>
      <c r="G526" s="51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48</v>
      </c>
      <c r="D529" s="49">
        <v>37</v>
      </c>
      <c r="E529" s="54">
        <f t="shared" si="43"/>
        <v>8.4507042253521125E-2</v>
      </c>
      <c r="F529" s="54">
        <f t="shared" si="44"/>
        <v>6.4798598949211902E-2</v>
      </c>
      <c r="G529" s="51">
        <f t="shared" si="45"/>
        <v>-0.22916666666666666</v>
      </c>
      <c r="H529" s="46">
        <f t="shared" si="46"/>
        <v>-1.936619718309859E-2</v>
      </c>
    </row>
    <row r="530" spans="2:8" s="37" customFormat="1" ht="30" x14ac:dyDescent="0.2">
      <c r="B530" s="3" t="s">
        <v>467</v>
      </c>
      <c r="C530" s="49">
        <v>4</v>
      </c>
      <c r="D530" s="49">
        <v>0</v>
      </c>
      <c r="E530" s="54">
        <f>+IF(C530=0,"",C530/C$505)</f>
        <v>7.0422535211267607E-3</v>
      </c>
      <c r="F530" s="54" t="str">
        <f>+IF(D530=0,"",D530/D$505)</f>
        <v/>
      </c>
      <c r="G530" s="51" t="str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545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514</v>
      </c>
      <c r="C8" s="40">
        <f>+C18+C70+C151+C294+C505</f>
        <v>968</v>
      </c>
      <c r="D8" s="41">
        <f>+D18+D70+D151+D294+D505</f>
        <v>1018</v>
      </c>
      <c r="E8" s="42">
        <f>SUM(E9:E13)</f>
        <v>1</v>
      </c>
      <c r="F8" s="42">
        <f>SUM(F9:F13)</f>
        <v>1</v>
      </c>
      <c r="G8" s="42">
        <f t="shared" ref="G8:G13" si="0">+(D8-C8)/C8</f>
        <v>5.1652892561983473E-2</v>
      </c>
      <c r="H8" s="42">
        <f t="shared" ref="H8:H13" si="1">+IF(OR(AND(E8=""),(G8="")),"",E8*G8)</f>
        <v>5.1652892561983473E-2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37</v>
      </c>
      <c r="D9" s="44">
        <f>+D18</f>
        <v>21</v>
      </c>
      <c r="E9" s="45">
        <f t="shared" ref="E9:F13" si="2">+C9/C$8</f>
        <v>3.8223140495867766E-2</v>
      </c>
      <c r="F9" s="45">
        <f t="shared" si="2"/>
        <v>2.0628683693516701E-2</v>
      </c>
      <c r="G9" s="45">
        <f t="shared" si="0"/>
        <v>-0.43243243243243246</v>
      </c>
      <c r="H9" s="46">
        <f t="shared" si="1"/>
        <v>-1.6528925619834711E-2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122</v>
      </c>
      <c r="D10" s="44">
        <f>+D70</f>
        <v>92</v>
      </c>
      <c r="E10" s="45">
        <f t="shared" si="2"/>
        <v>0.12603305785123967</v>
      </c>
      <c r="F10" s="45">
        <f t="shared" si="2"/>
        <v>9.0373280943025547E-2</v>
      </c>
      <c r="G10" s="45">
        <f t="shared" si="0"/>
        <v>-0.24590163934426229</v>
      </c>
      <c r="H10" s="46">
        <f t="shared" si="1"/>
        <v>-3.099173553719008E-2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292</v>
      </c>
      <c r="D11" s="44">
        <f>+D151</f>
        <v>182</v>
      </c>
      <c r="E11" s="45">
        <f t="shared" si="2"/>
        <v>0.30165289256198347</v>
      </c>
      <c r="F11" s="45">
        <f t="shared" si="2"/>
        <v>0.1787819253438114</v>
      </c>
      <c r="G11" s="45">
        <f t="shared" si="0"/>
        <v>-0.37671232876712329</v>
      </c>
      <c r="H11" s="46">
        <f t="shared" si="1"/>
        <v>-0.11363636363636363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415</v>
      </c>
      <c r="D12" s="44">
        <f>+D294</f>
        <v>627</v>
      </c>
      <c r="E12" s="45">
        <f t="shared" si="2"/>
        <v>0.4287190082644628</v>
      </c>
      <c r="F12" s="45">
        <f t="shared" si="2"/>
        <v>0.61591355599214148</v>
      </c>
      <c r="G12" s="45">
        <f t="shared" si="0"/>
        <v>0.51084337349397591</v>
      </c>
      <c r="H12" s="46">
        <f t="shared" si="1"/>
        <v>0.21900826446280991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102</v>
      </c>
      <c r="D13" s="44">
        <f>+D505</f>
        <v>96</v>
      </c>
      <c r="E13" s="45">
        <f t="shared" si="2"/>
        <v>0.10537190082644628</v>
      </c>
      <c r="F13" s="45">
        <f t="shared" si="2"/>
        <v>9.4302554027504912E-2</v>
      </c>
      <c r="G13" s="45">
        <f t="shared" si="0"/>
        <v>-5.8823529411764705E-2</v>
      </c>
      <c r="H13" s="46">
        <f t="shared" si="1"/>
        <v>-6.1983471074380158E-3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37</v>
      </c>
      <c r="D18" s="41">
        <f>SUM(D19:D64)</f>
        <v>21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-0.43243243243243246</v>
      </c>
      <c r="H18" s="42">
        <f>+IF(OR(AND(E18=""),(G18="")),"",E18*G18)</f>
        <v>-0.43243243243243246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2</v>
      </c>
      <c r="D20" s="49">
        <v>2</v>
      </c>
      <c r="E20" s="50">
        <f t="shared" ref="E20:E64" si="3">+IF(C20=0,"",C20/C$18)</f>
        <v>5.4054054054054057E-2</v>
      </c>
      <c r="F20" s="50">
        <f t="shared" ref="F20:F64" si="4">+IF(D20=0,"",D20/D$18)</f>
        <v>9.5238095238095233E-2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2.7027027027027029E-2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1</v>
      </c>
      <c r="D22" s="49">
        <v>0</v>
      </c>
      <c r="E22" s="50">
        <f t="shared" si="3"/>
        <v>2.7027027027027029E-2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1</v>
      </c>
      <c r="D23" s="49">
        <v>1</v>
      </c>
      <c r="E23" s="50">
        <f t="shared" si="3"/>
        <v>2.7027027027027029E-2</v>
      </c>
      <c r="F23" s="50">
        <f t="shared" si="4"/>
        <v>4.7619047619047616E-2</v>
      </c>
      <c r="G23" s="51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1</v>
      </c>
      <c r="D24" s="49">
        <v>0</v>
      </c>
      <c r="E24" s="50">
        <f t="shared" si="3"/>
        <v>2.7027027027027029E-2</v>
      </c>
      <c r="F24" s="50" t="str">
        <f t="shared" si="4"/>
        <v/>
      </c>
      <c r="G24" s="51" t="str">
        <f t="shared" si="5"/>
        <v>0</v>
      </c>
      <c r="H24" s="46">
        <f t="shared" si="6"/>
        <v>0</v>
      </c>
    </row>
    <row r="25" spans="2:8" s="37" customFormat="1" ht="15" x14ac:dyDescent="0.2">
      <c r="B25" s="3" t="s">
        <v>2</v>
      </c>
      <c r="C25" s="49">
        <v>1</v>
      </c>
      <c r="D25" s="49">
        <v>0</v>
      </c>
      <c r="E25" s="50">
        <f t="shared" si="3"/>
        <v>2.7027027027027029E-2</v>
      </c>
      <c r="F25" s="50" t="str">
        <f t="shared" si="4"/>
        <v/>
      </c>
      <c r="G25" s="51" t="str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2</v>
      </c>
      <c r="D26" s="49">
        <v>5</v>
      </c>
      <c r="E26" s="50">
        <f t="shared" si="3"/>
        <v>5.4054054054054057E-2</v>
      </c>
      <c r="F26" s="50">
        <f t="shared" si="4"/>
        <v>0.23809523809523808</v>
      </c>
      <c r="G26" s="51">
        <f t="shared" si="5"/>
        <v>1.5</v>
      </c>
      <c r="H26" s="46">
        <f t="shared" si="6"/>
        <v>8.1081081081081086E-2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3</v>
      </c>
      <c r="D28" s="49">
        <v>2</v>
      </c>
      <c r="E28" s="50">
        <f t="shared" si="3"/>
        <v>8.1081081081081086E-2</v>
      </c>
      <c r="F28" s="50">
        <f t="shared" si="4"/>
        <v>9.5238095238095233E-2</v>
      </c>
      <c r="G28" s="51">
        <f t="shared" si="5"/>
        <v>-0.33333333333333331</v>
      </c>
      <c r="H28" s="46">
        <f t="shared" si="6"/>
        <v>-2.7027027027027029E-2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1</v>
      </c>
      <c r="E31" s="50" t="str">
        <f t="shared" si="3"/>
        <v/>
      </c>
      <c r="F31" s="50">
        <f t="shared" si="4"/>
        <v>4.7619047619047616E-2</v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2</v>
      </c>
      <c r="E33" s="50" t="str">
        <f t="shared" si="3"/>
        <v/>
      </c>
      <c r="F33" s="50">
        <f t="shared" si="4"/>
        <v>9.5238095238095233E-2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1</v>
      </c>
      <c r="D34" s="49">
        <v>0</v>
      </c>
      <c r="E34" s="50">
        <f t="shared" si="3"/>
        <v>2.7027027027027029E-2</v>
      </c>
      <c r="F34" s="50" t="str">
        <f t="shared" si="4"/>
        <v/>
      </c>
      <c r="G34" s="51" t="str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2</v>
      </c>
      <c r="D37" s="49">
        <v>1</v>
      </c>
      <c r="E37" s="50">
        <f t="shared" si="3"/>
        <v>5.4054054054054057E-2</v>
      </c>
      <c r="F37" s="50">
        <f t="shared" si="4"/>
        <v>4.7619047619047616E-2</v>
      </c>
      <c r="G37" s="51">
        <f t="shared" si="5"/>
        <v>-0.5</v>
      </c>
      <c r="H37" s="46">
        <f t="shared" si="6"/>
        <v>-2.7027027027027029E-2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2.7027027027027029E-2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2</v>
      </c>
      <c r="D42" s="49">
        <v>0</v>
      </c>
      <c r="E42" s="50">
        <f t="shared" si="3"/>
        <v>5.4054054054054057E-2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1</v>
      </c>
      <c r="D47" s="49">
        <v>1</v>
      </c>
      <c r="E47" s="50">
        <f t="shared" si="3"/>
        <v>2.7027027027027029E-2</v>
      </c>
      <c r="F47" s="50">
        <f t="shared" si="4"/>
        <v>4.7619047619047616E-2</v>
      </c>
      <c r="G47" s="51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0</v>
      </c>
      <c r="D48" s="49">
        <v>3</v>
      </c>
      <c r="E48" s="50" t="str">
        <f t="shared" si="3"/>
        <v/>
      </c>
      <c r="F48" s="50">
        <f t="shared" si="4"/>
        <v>0.14285714285714285</v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6</v>
      </c>
      <c r="D50" s="49">
        <v>1</v>
      </c>
      <c r="E50" s="50">
        <f t="shared" si="3"/>
        <v>0.16216216216216217</v>
      </c>
      <c r="F50" s="50">
        <f t="shared" si="4"/>
        <v>4.7619047619047616E-2</v>
      </c>
      <c r="G50" s="51">
        <f t="shared" si="5"/>
        <v>-0.83333333333333337</v>
      </c>
      <c r="H50" s="46">
        <f t="shared" si="6"/>
        <v>-0.13513513513513514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8</v>
      </c>
      <c r="D52" s="49">
        <v>0</v>
      </c>
      <c r="E52" s="50">
        <f t="shared" si="3"/>
        <v>0.21621621621621623</v>
      </c>
      <c r="F52" s="50" t="str">
        <f t="shared" si="4"/>
        <v/>
      </c>
      <c r="G52" s="51" t="str">
        <f t="shared" si="5"/>
        <v>0</v>
      </c>
      <c r="H52" s="46">
        <f t="shared" si="6"/>
        <v>0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2</v>
      </c>
      <c r="D58" s="49">
        <v>0</v>
      </c>
      <c r="E58" s="50">
        <f t="shared" si="3"/>
        <v>5.4054054054054057E-2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1</v>
      </c>
      <c r="E59" s="50" t="str">
        <f t="shared" si="3"/>
        <v/>
      </c>
      <c r="F59" s="50">
        <f t="shared" si="4"/>
        <v>4.7619047619047616E-2</v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1</v>
      </c>
      <c r="E60" s="50" t="str">
        <f t="shared" si="3"/>
        <v/>
      </c>
      <c r="F60" s="50">
        <f t="shared" si="4"/>
        <v>4.7619047619047616E-2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2</v>
      </c>
      <c r="D61" s="49">
        <v>0</v>
      </c>
      <c r="E61" s="50">
        <f t="shared" si="3"/>
        <v>5.4054054054054057E-2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122</v>
      </c>
      <c r="D70" s="41">
        <f>SUM(D71:D145)</f>
        <v>92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-0.24590163934426229</v>
      </c>
      <c r="H70" s="42">
        <f>+IF(OR(AND(E70=""),(G70="")),"",E70*G70)</f>
        <v>-0.24590163934426229</v>
      </c>
    </row>
    <row r="71" spans="2:8" s="37" customFormat="1" ht="15" x14ac:dyDescent="0.2">
      <c r="B71" s="3" t="s">
        <v>20</v>
      </c>
      <c r="C71" s="49">
        <v>8</v>
      </c>
      <c r="D71" s="49">
        <v>1</v>
      </c>
      <c r="E71" s="54">
        <f>+IF(C71=0,"",C71/C$70)</f>
        <v>6.5573770491803282E-2</v>
      </c>
      <c r="F71" s="54">
        <f>+IF(D71=0,"",D71/D$70)</f>
        <v>1.0869565217391304E-2</v>
      </c>
      <c r="G71" s="51">
        <f>+IF(OR(AND(D71=0),(C71=0)),"0",((D71-C71)/C71))</f>
        <v>-0.875</v>
      </c>
      <c r="H71" s="46">
        <f>+IF(OR(AND(E71=""),(G71="")),"",E71*G71)</f>
        <v>-5.737704918032787E-2</v>
      </c>
    </row>
    <row r="72" spans="2:8" s="37" customFormat="1" ht="15" x14ac:dyDescent="0.2">
      <c r="B72" s="3" t="s">
        <v>21</v>
      </c>
      <c r="C72" s="49">
        <v>2</v>
      </c>
      <c r="D72" s="49">
        <v>0</v>
      </c>
      <c r="E72" s="54">
        <f t="shared" ref="E72:E135" si="7">+IF(C72=0,"",C72/C$70)</f>
        <v>1.6393442622950821E-2</v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>
        <f t="shared" ref="H72:H135" si="10">+IF(OR(AND(E72=""),(G72="")),"",E72*G72)</f>
        <v>0</v>
      </c>
    </row>
    <row r="73" spans="2:8" s="37" customFormat="1" ht="15" x14ac:dyDescent="0.2">
      <c r="B73" s="3" t="s">
        <v>22</v>
      </c>
      <c r="C73" s="49">
        <v>7</v>
      </c>
      <c r="D73" s="49">
        <v>12</v>
      </c>
      <c r="E73" s="54">
        <f t="shared" si="7"/>
        <v>5.737704918032787E-2</v>
      </c>
      <c r="F73" s="54">
        <f t="shared" si="8"/>
        <v>0.13043478260869565</v>
      </c>
      <c r="G73" s="51">
        <f t="shared" si="9"/>
        <v>0.7142857142857143</v>
      </c>
      <c r="H73" s="46">
        <f t="shared" si="10"/>
        <v>4.0983606557377053E-2</v>
      </c>
    </row>
    <row r="74" spans="2:8" s="37" customFormat="1" ht="30" x14ac:dyDescent="0.2">
      <c r="B74" s="3" t="s">
        <v>222</v>
      </c>
      <c r="C74" s="49">
        <v>7</v>
      </c>
      <c r="D74" s="49">
        <v>13</v>
      </c>
      <c r="E74" s="54">
        <f t="shared" si="7"/>
        <v>5.737704918032787E-2</v>
      </c>
      <c r="F74" s="54">
        <f t="shared" si="8"/>
        <v>0.14130434782608695</v>
      </c>
      <c r="G74" s="51">
        <f t="shared" si="9"/>
        <v>0.8571428571428571</v>
      </c>
      <c r="H74" s="46">
        <f t="shared" si="10"/>
        <v>4.9180327868852458E-2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2</v>
      </c>
      <c r="D77" s="49">
        <v>0</v>
      </c>
      <c r="E77" s="54">
        <f t="shared" si="7"/>
        <v>1.6393442622950821E-2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2</v>
      </c>
      <c r="D78" s="49">
        <v>2</v>
      </c>
      <c r="E78" s="54">
        <f t="shared" si="7"/>
        <v>1.6393442622950821E-2</v>
      </c>
      <c r="F78" s="54">
        <f t="shared" si="8"/>
        <v>2.1739130434782608E-2</v>
      </c>
      <c r="G78" s="51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3</v>
      </c>
      <c r="D80" s="49">
        <v>3</v>
      </c>
      <c r="E80" s="54">
        <f t="shared" si="7"/>
        <v>2.4590163934426229E-2</v>
      </c>
      <c r="F80" s="54">
        <f t="shared" si="8"/>
        <v>3.2608695652173912E-2</v>
      </c>
      <c r="G80" s="51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1</v>
      </c>
      <c r="D81" s="49">
        <v>1</v>
      </c>
      <c r="E81" s="54">
        <f t="shared" si="7"/>
        <v>8.1967213114754103E-3</v>
      </c>
      <c r="F81" s="54">
        <f t="shared" si="8"/>
        <v>1.0869565217391304E-2</v>
      </c>
      <c r="G81" s="51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4</v>
      </c>
      <c r="D82" s="49">
        <v>5</v>
      </c>
      <c r="E82" s="54">
        <f t="shared" si="7"/>
        <v>3.2786885245901641E-2</v>
      </c>
      <c r="F82" s="54">
        <f t="shared" si="8"/>
        <v>5.434782608695652E-2</v>
      </c>
      <c r="G82" s="51">
        <f t="shared" si="9"/>
        <v>0.25</v>
      </c>
      <c r="H82" s="46">
        <f t="shared" si="10"/>
        <v>8.1967213114754103E-3</v>
      </c>
      <c r="I82" s="55"/>
    </row>
    <row r="83" spans="2:9" s="37" customFormat="1" ht="15" x14ac:dyDescent="0.2">
      <c r="B83" s="3" t="s">
        <v>229</v>
      </c>
      <c r="C83" s="49">
        <v>5</v>
      </c>
      <c r="D83" s="49">
        <v>5</v>
      </c>
      <c r="E83" s="54">
        <f t="shared" si="7"/>
        <v>4.0983606557377046E-2</v>
      </c>
      <c r="F83" s="54">
        <f t="shared" si="8"/>
        <v>5.434782608695652E-2</v>
      </c>
      <c r="G83" s="51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0</v>
      </c>
      <c r="D84" s="49">
        <v>1</v>
      </c>
      <c r="E84" s="54" t="str">
        <f t="shared" si="7"/>
        <v/>
      </c>
      <c r="F84" s="54">
        <f t="shared" si="8"/>
        <v>1.0869565217391304E-2</v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12</v>
      </c>
      <c r="D86" s="49">
        <v>2</v>
      </c>
      <c r="E86" s="54">
        <f t="shared" si="7"/>
        <v>9.8360655737704916E-2</v>
      </c>
      <c r="F86" s="54">
        <f t="shared" si="8"/>
        <v>2.1739130434782608E-2</v>
      </c>
      <c r="G86" s="51">
        <f t="shared" si="9"/>
        <v>-0.83333333333333337</v>
      </c>
      <c r="H86" s="46">
        <f t="shared" si="10"/>
        <v>-8.1967213114754106E-2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8.1967213114754103E-3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3</v>
      </c>
      <c r="D88" s="49">
        <v>4</v>
      </c>
      <c r="E88" s="54">
        <f t="shared" si="7"/>
        <v>2.4590163934426229E-2</v>
      </c>
      <c r="F88" s="54">
        <f t="shared" si="8"/>
        <v>4.3478260869565216E-2</v>
      </c>
      <c r="G88" s="51">
        <f t="shared" si="9"/>
        <v>0.33333333333333331</v>
      </c>
      <c r="H88" s="46">
        <f t="shared" si="10"/>
        <v>8.1967213114754085E-3</v>
      </c>
    </row>
    <row r="89" spans="2:9" s="37" customFormat="1" ht="15" x14ac:dyDescent="0.2">
      <c r="B89" s="3" t="s">
        <v>26</v>
      </c>
      <c r="C89" s="49">
        <v>0</v>
      </c>
      <c r="D89" s="49">
        <v>1</v>
      </c>
      <c r="E89" s="54" t="str">
        <f t="shared" si="7"/>
        <v/>
      </c>
      <c r="F89" s="54">
        <f t="shared" si="8"/>
        <v>1.0869565217391304E-2</v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1</v>
      </c>
      <c r="D91" s="49">
        <v>0</v>
      </c>
      <c r="E91" s="54">
        <f t="shared" si="7"/>
        <v>8.1967213114754103E-3</v>
      </c>
      <c r="F91" s="54" t="str">
        <f t="shared" si="8"/>
        <v/>
      </c>
      <c r="G91" s="51" t="str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1</v>
      </c>
      <c r="D92" s="49">
        <v>3</v>
      </c>
      <c r="E92" s="54">
        <f t="shared" si="7"/>
        <v>8.1967213114754103E-3</v>
      </c>
      <c r="F92" s="54">
        <f t="shared" si="8"/>
        <v>3.2608695652173912E-2</v>
      </c>
      <c r="G92" s="51">
        <f t="shared" si="9"/>
        <v>2</v>
      </c>
      <c r="H92" s="46">
        <f t="shared" si="10"/>
        <v>1.6393442622950821E-2</v>
      </c>
    </row>
    <row r="93" spans="2:9" s="37" customFormat="1" ht="15" x14ac:dyDescent="0.2">
      <c r="B93" s="3" t="s">
        <v>526</v>
      </c>
      <c r="C93" s="49">
        <v>6</v>
      </c>
      <c r="D93" s="49">
        <v>5</v>
      </c>
      <c r="E93" s="54">
        <f t="shared" si="7"/>
        <v>4.9180327868852458E-2</v>
      </c>
      <c r="F93" s="54">
        <f t="shared" si="8"/>
        <v>5.434782608695652E-2</v>
      </c>
      <c r="G93" s="51">
        <f t="shared" si="9"/>
        <v>-0.16666666666666666</v>
      </c>
      <c r="H93" s="46">
        <f t="shared" si="10"/>
        <v>-8.1967213114754085E-3</v>
      </c>
    </row>
    <row r="94" spans="2:9" s="37" customFormat="1" ht="15" x14ac:dyDescent="0.2">
      <c r="B94" s="3" t="s">
        <v>25</v>
      </c>
      <c r="C94" s="49">
        <v>2</v>
      </c>
      <c r="D94" s="49">
        <v>1</v>
      </c>
      <c r="E94" s="54">
        <f t="shared" si="7"/>
        <v>1.6393442622950821E-2</v>
      </c>
      <c r="F94" s="54">
        <f t="shared" si="8"/>
        <v>1.0869565217391304E-2</v>
      </c>
      <c r="G94" s="51">
        <f t="shared" si="9"/>
        <v>-0.5</v>
      </c>
      <c r="H94" s="46">
        <f t="shared" si="10"/>
        <v>-8.1967213114754103E-3</v>
      </c>
    </row>
    <row r="95" spans="2:9" s="37" customFormat="1" ht="15" x14ac:dyDescent="0.2">
      <c r="B95" s="3" t="s">
        <v>27</v>
      </c>
      <c r="C95" s="49">
        <v>1</v>
      </c>
      <c r="D95" s="49">
        <v>0</v>
      </c>
      <c r="E95" s="54">
        <f t="shared" si="7"/>
        <v>8.1967213114754103E-3</v>
      </c>
      <c r="F95" s="54" t="str">
        <f t="shared" si="8"/>
        <v/>
      </c>
      <c r="G95" s="51" t="str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49">
        <v>0</v>
      </c>
      <c r="D96" s="49">
        <v>1</v>
      </c>
      <c r="E96" s="54" t="str">
        <f t="shared" si="7"/>
        <v/>
      </c>
      <c r="F96" s="54">
        <f t="shared" si="8"/>
        <v>1.0869565217391304E-2</v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1</v>
      </c>
      <c r="D97" s="49">
        <v>0</v>
      </c>
      <c r="E97" s="54">
        <f t="shared" si="7"/>
        <v>8.1967213114754103E-3</v>
      </c>
      <c r="F97" s="54" t="str">
        <f t="shared" si="8"/>
        <v/>
      </c>
      <c r="G97" s="51" t="str">
        <f t="shared" si="9"/>
        <v>0</v>
      </c>
      <c r="H97" s="46">
        <f t="shared" si="10"/>
        <v>0</v>
      </c>
    </row>
    <row r="98" spans="2:8" s="37" customFormat="1" ht="15" x14ac:dyDescent="0.2">
      <c r="B98" s="3" t="s">
        <v>238</v>
      </c>
      <c r="C98" s="49">
        <v>0</v>
      </c>
      <c r="D98" s="49">
        <v>0</v>
      </c>
      <c r="E98" s="54" t="str">
        <f t="shared" si="7"/>
        <v/>
      </c>
      <c r="F98" s="54" t="str">
        <f t="shared" si="8"/>
        <v/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6</v>
      </c>
      <c r="D99" s="49">
        <v>0</v>
      </c>
      <c r="E99" s="54">
        <f t="shared" si="7"/>
        <v>4.9180327868852458E-2</v>
      </c>
      <c r="F99" s="54" t="str">
        <f t="shared" si="8"/>
        <v/>
      </c>
      <c r="G99" s="51" t="str">
        <f t="shared" si="9"/>
        <v>0</v>
      </c>
      <c r="H99" s="46">
        <f t="shared" si="10"/>
        <v>0</v>
      </c>
    </row>
    <row r="100" spans="2:8" s="37" customFormat="1" ht="15" x14ac:dyDescent="0.2">
      <c r="B100" s="3" t="s">
        <v>240</v>
      </c>
      <c r="C100" s="49">
        <v>0</v>
      </c>
      <c r="D100" s="49">
        <v>0</v>
      </c>
      <c r="E100" s="54" t="str">
        <f t="shared" si="7"/>
        <v/>
      </c>
      <c r="F100" s="54" t="str">
        <f t="shared" si="8"/>
        <v/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1</v>
      </c>
      <c r="E102" s="54">
        <f t="shared" si="7"/>
        <v>8.1967213114754103E-3</v>
      </c>
      <c r="F102" s="54">
        <f t="shared" si="8"/>
        <v>1.0869565217391304E-2</v>
      </c>
      <c r="G102" s="51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1</v>
      </c>
      <c r="D103" s="49">
        <v>0</v>
      </c>
      <c r="E103" s="54">
        <f t="shared" si="7"/>
        <v>8.1967213114754103E-3</v>
      </c>
      <c r="F103" s="54" t="str">
        <f t="shared" si="8"/>
        <v/>
      </c>
      <c r="G103" s="51" t="str">
        <f t="shared" si="9"/>
        <v>0</v>
      </c>
      <c r="H103" s="46">
        <f t="shared" si="10"/>
        <v>0</v>
      </c>
    </row>
    <row r="104" spans="2:8" s="37" customFormat="1" ht="15" x14ac:dyDescent="0.2">
      <c r="B104" s="3" t="s">
        <v>34</v>
      </c>
      <c r="C104" s="49">
        <v>5</v>
      </c>
      <c r="D104" s="49">
        <v>0</v>
      </c>
      <c r="E104" s="54">
        <f t="shared" si="7"/>
        <v>4.0983606557377046E-2</v>
      </c>
      <c r="F104" s="54" t="str">
        <f t="shared" si="8"/>
        <v/>
      </c>
      <c r="G104" s="51" t="str">
        <f t="shared" si="9"/>
        <v>0</v>
      </c>
      <c r="H104" s="46">
        <f t="shared" si="10"/>
        <v>0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0</v>
      </c>
      <c r="E107" s="54">
        <f t="shared" si="7"/>
        <v>8.1967213114754103E-3</v>
      </c>
      <c r="F107" s="54" t="str">
        <f t="shared" si="8"/>
        <v/>
      </c>
      <c r="G107" s="51" t="str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</v>
      </c>
      <c r="D112" s="49">
        <v>7</v>
      </c>
      <c r="E112" s="54">
        <f t="shared" si="7"/>
        <v>8.1967213114754103E-3</v>
      </c>
      <c r="F112" s="54">
        <f t="shared" si="8"/>
        <v>7.6086956521739135E-2</v>
      </c>
      <c r="G112" s="51">
        <f t="shared" si="9"/>
        <v>6</v>
      </c>
      <c r="H112" s="46">
        <f t="shared" si="10"/>
        <v>4.9180327868852458E-2</v>
      </c>
    </row>
    <row r="113" spans="2:8" s="37" customFormat="1" ht="15" x14ac:dyDescent="0.2">
      <c r="B113" s="3" t="s">
        <v>248</v>
      </c>
      <c r="C113" s="49">
        <v>3</v>
      </c>
      <c r="D113" s="49">
        <v>1</v>
      </c>
      <c r="E113" s="54">
        <f t="shared" si="7"/>
        <v>2.4590163934426229E-2</v>
      </c>
      <c r="F113" s="54">
        <f t="shared" si="8"/>
        <v>1.0869565217391304E-2</v>
      </c>
      <c r="G113" s="51">
        <f t="shared" si="9"/>
        <v>-0.66666666666666663</v>
      </c>
      <c r="H113" s="46">
        <f t="shared" si="10"/>
        <v>-1.6393442622950817E-2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8</v>
      </c>
      <c r="D115" s="49">
        <v>5</v>
      </c>
      <c r="E115" s="54">
        <f t="shared" si="7"/>
        <v>6.5573770491803282E-2</v>
      </c>
      <c r="F115" s="54">
        <f t="shared" si="8"/>
        <v>5.434782608695652E-2</v>
      </c>
      <c r="G115" s="51">
        <f t="shared" si="9"/>
        <v>-0.375</v>
      </c>
      <c r="H115" s="46">
        <f t="shared" si="10"/>
        <v>-2.4590163934426229E-2</v>
      </c>
    </row>
    <row r="116" spans="2:8" s="37" customFormat="1" ht="15" x14ac:dyDescent="0.2">
      <c r="B116" s="3" t="s">
        <v>249</v>
      </c>
      <c r="C116" s="49">
        <v>0</v>
      </c>
      <c r="D116" s="49">
        <v>2</v>
      </c>
      <c r="E116" s="54" t="str">
        <f t="shared" si="7"/>
        <v/>
      </c>
      <c r="F116" s="54">
        <f t="shared" si="8"/>
        <v>2.1739130434782608E-2</v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8</v>
      </c>
      <c r="D118" s="49">
        <v>3</v>
      </c>
      <c r="E118" s="54">
        <f t="shared" si="7"/>
        <v>6.5573770491803282E-2</v>
      </c>
      <c r="F118" s="54">
        <f t="shared" si="8"/>
        <v>3.2608695652173912E-2</v>
      </c>
      <c r="G118" s="51">
        <f t="shared" si="9"/>
        <v>-0.625</v>
      </c>
      <c r="H118" s="46">
        <f t="shared" si="10"/>
        <v>-4.0983606557377053E-2</v>
      </c>
    </row>
    <row r="119" spans="2:8" s="37" customFormat="1" ht="30" x14ac:dyDescent="0.2">
      <c r="B119" s="3" t="s">
        <v>252</v>
      </c>
      <c r="C119" s="49">
        <v>2</v>
      </c>
      <c r="D119" s="49">
        <v>1</v>
      </c>
      <c r="E119" s="54">
        <f t="shared" si="7"/>
        <v>1.6393442622950821E-2</v>
      </c>
      <c r="F119" s="54">
        <f t="shared" si="8"/>
        <v>1.0869565217391304E-2</v>
      </c>
      <c r="G119" s="51">
        <f t="shared" si="9"/>
        <v>-0.5</v>
      </c>
      <c r="H119" s="46">
        <f t="shared" si="10"/>
        <v>-8.1967213114754103E-3</v>
      </c>
    </row>
    <row r="120" spans="2:8" s="37" customFormat="1" ht="15" x14ac:dyDescent="0.2">
      <c r="B120" s="3" t="s">
        <v>253</v>
      </c>
      <c r="C120" s="49">
        <v>4</v>
      </c>
      <c r="D120" s="49">
        <v>3</v>
      </c>
      <c r="E120" s="54">
        <f t="shared" si="7"/>
        <v>3.2786885245901641E-2</v>
      </c>
      <c r="F120" s="54">
        <f t="shared" si="8"/>
        <v>3.2608695652173912E-2</v>
      </c>
      <c r="G120" s="51">
        <f t="shared" si="9"/>
        <v>-0.25</v>
      </c>
      <c r="H120" s="46">
        <f t="shared" si="10"/>
        <v>-8.1967213114754103E-3</v>
      </c>
    </row>
    <row r="121" spans="2:8" s="37" customFormat="1" ht="15" x14ac:dyDescent="0.2">
      <c r="B121" s="3" t="s">
        <v>35</v>
      </c>
      <c r="C121" s="49">
        <v>0</v>
      </c>
      <c r="D121" s="49">
        <v>4</v>
      </c>
      <c r="E121" s="54" t="str">
        <f t="shared" si="7"/>
        <v/>
      </c>
      <c r="F121" s="54">
        <f t="shared" si="8"/>
        <v>4.3478260869565216E-2</v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8.1967213114754103E-3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1</v>
      </c>
      <c r="D123" s="49">
        <v>0</v>
      </c>
      <c r="E123" s="54">
        <f t="shared" si="7"/>
        <v>8.1967213114754103E-3</v>
      </c>
      <c r="F123" s="54" t="str">
        <f t="shared" si="8"/>
        <v/>
      </c>
      <c r="G123" s="51" t="str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2</v>
      </c>
      <c r="D127" s="49">
        <v>0</v>
      </c>
      <c r="E127" s="54">
        <f t="shared" si="7"/>
        <v>1.6393442622950821E-2</v>
      </c>
      <c r="F127" s="54" t="str">
        <f t="shared" si="8"/>
        <v/>
      </c>
      <c r="G127" s="51" t="str">
        <f t="shared" si="9"/>
        <v>0</v>
      </c>
      <c r="H127" s="46">
        <f t="shared" si="10"/>
        <v>0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1</v>
      </c>
      <c r="E129" s="54" t="str">
        <f t="shared" si="7"/>
        <v/>
      </c>
      <c r="F129" s="54">
        <f t="shared" si="8"/>
        <v>1.0869565217391304E-2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4</v>
      </c>
      <c r="D131" s="49">
        <v>1</v>
      </c>
      <c r="E131" s="54">
        <f t="shared" si="7"/>
        <v>3.2786885245901641E-2</v>
      </c>
      <c r="F131" s="54">
        <f t="shared" si="8"/>
        <v>1.0869565217391304E-2</v>
      </c>
      <c r="G131" s="51">
        <f t="shared" si="9"/>
        <v>-0.75</v>
      </c>
      <c r="H131" s="46">
        <f t="shared" si="10"/>
        <v>-2.4590163934426229E-2</v>
      </c>
    </row>
    <row r="132" spans="2:8" s="37" customFormat="1" ht="15" x14ac:dyDescent="0.2">
      <c r="B132" s="3" t="s">
        <v>50</v>
      </c>
      <c r="C132" s="49">
        <v>1</v>
      </c>
      <c r="D132" s="49">
        <v>0</v>
      </c>
      <c r="E132" s="54">
        <f t="shared" si="7"/>
        <v>8.1967213114754103E-3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0</v>
      </c>
      <c r="E134" s="54" t="str">
        <f t="shared" si="7"/>
        <v/>
      </c>
      <c r="F134" s="54" t="str">
        <f t="shared" si="8"/>
        <v/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2</v>
      </c>
      <c r="D137" s="49">
        <v>1</v>
      </c>
      <c r="E137" s="54">
        <f t="shared" si="11"/>
        <v>1.6393442622950821E-2</v>
      </c>
      <c r="F137" s="54">
        <f t="shared" si="12"/>
        <v>1.0869565217391304E-2</v>
      </c>
      <c r="G137" s="51">
        <f t="shared" si="13"/>
        <v>-0.5</v>
      </c>
      <c r="H137" s="46">
        <f t="shared" si="14"/>
        <v>-8.1967213114754103E-3</v>
      </c>
    </row>
    <row r="138" spans="2:8" s="37" customFormat="1" ht="15" x14ac:dyDescent="0.2">
      <c r="B138" s="3" t="s">
        <v>261</v>
      </c>
      <c r="C138" s="49">
        <v>1</v>
      </c>
      <c r="D138" s="49">
        <v>1</v>
      </c>
      <c r="E138" s="54">
        <f t="shared" si="11"/>
        <v>8.1967213114754103E-3</v>
      </c>
      <c r="F138" s="54">
        <f t="shared" si="12"/>
        <v>1.0869565217391304E-2</v>
      </c>
      <c r="G138" s="51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</v>
      </c>
      <c r="D142" s="49">
        <v>1</v>
      </c>
      <c r="E142" s="54">
        <f t="shared" si="11"/>
        <v>8.1967213114754103E-3</v>
      </c>
      <c r="F142" s="54">
        <f t="shared" si="12"/>
        <v>1.0869565217391304E-2</v>
      </c>
      <c r="G142" s="51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292</v>
      </c>
      <c r="D151" s="41">
        <f>SUM(D152:D288)</f>
        <v>182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-0.37671232876712329</v>
      </c>
      <c r="H151" s="42">
        <f>+IF(OR(AND(E151=""),(G151="")),"",E151*G151)</f>
        <v>-0.37671232876712329</v>
      </c>
    </row>
    <row r="152" spans="2:8" s="37" customFormat="1" ht="30" x14ac:dyDescent="0.2">
      <c r="B152" s="4" t="s">
        <v>54</v>
      </c>
      <c r="C152" s="49">
        <v>4</v>
      </c>
      <c r="D152" s="49">
        <v>3</v>
      </c>
      <c r="E152" s="54">
        <f>+IF(C152=0,"",C152/C$151)</f>
        <v>1.3698630136986301E-2</v>
      </c>
      <c r="F152" s="54">
        <f>+IF(D152=0,"",D152/D$151)</f>
        <v>1.6483516483516484E-2</v>
      </c>
      <c r="G152" s="51">
        <f>+IF(OR(AND(D152=0),(C152=0)),"0",((D152-C152)/C152))</f>
        <v>-0.25</v>
      </c>
      <c r="H152" s="46">
        <f>+IF(OR(AND(E152=""),(G152="")),"",E152*G152)</f>
        <v>-3.4246575342465752E-3</v>
      </c>
    </row>
    <row r="153" spans="2:8" s="37" customFormat="1" ht="15" x14ac:dyDescent="0.2">
      <c r="B153" s="4" t="s">
        <v>58</v>
      </c>
      <c r="C153" s="49">
        <v>0</v>
      </c>
      <c r="D153" s="49">
        <v>1</v>
      </c>
      <c r="E153" s="54" t="str">
        <f t="shared" ref="E153:E216" si="15">+IF(C153=0,"",C153/C$151)</f>
        <v/>
      </c>
      <c r="F153" s="54">
        <f t="shared" ref="F153:F216" si="16">+IF(D153=0,"",D153/D$151)</f>
        <v>5.4945054945054949E-3</v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2</v>
      </c>
      <c r="D156" s="49">
        <v>0</v>
      </c>
      <c r="E156" s="54">
        <f t="shared" si="15"/>
        <v>6.8493150684931503E-3</v>
      </c>
      <c r="F156" s="54" t="str">
        <f t="shared" si="16"/>
        <v/>
      </c>
      <c r="G156" s="51" t="str">
        <f t="shared" si="17"/>
        <v>0</v>
      </c>
      <c r="H156" s="46">
        <f t="shared" si="18"/>
        <v>0</v>
      </c>
    </row>
    <row r="157" spans="2:8" s="37" customFormat="1" ht="15" x14ac:dyDescent="0.2">
      <c r="B157" s="4" t="s">
        <v>53</v>
      </c>
      <c r="C157" s="49">
        <v>10</v>
      </c>
      <c r="D157" s="49">
        <v>26</v>
      </c>
      <c r="E157" s="54">
        <f t="shared" si="15"/>
        <v>3.4246575342465752E-2</v>
      </c>
      <c r="F157" s="54">
        <f t="shared" si="16"/>
        <v>0.14285714285714285</v>
      </c>
      <c r="G157" s="51">
        <f t="shared" si="17"/>
        <v>1.6</v>
      </c>
      <c r="H157" s="46">
        <f t="shared" si="18"/>
        <v>5.4794520547945202E-2</v>
      </c>
    </row>
    <row r="158" spans="2:8" s="37" customFormat="1" ht="15" x14ac:dyDescent="0.2">
      <c r="B158" s="4" t="s">
        <v>59</v>
      </c>
      <c r="C158" s="49">
        <v>3</v>
      </c>
      <c r="D158" s="49">
        <v>0</v>
      </c>
      <c r="E158" s="54">
        <f t="shared" si="15"/>
        <v>1.0273972602739725E-2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1</v>
      </c>
      <c r="D159" s="49">
        <v>8</v>
      </c>
      <c r="E159" s="54">
        <f t="shared" si="15"/>
        <v>3.4246575342465752E-3</v>
      </c>
      <c r="F159" s="54">
        <f t="shared" si="16"/>
        <v>4.3956043956043959E-2</v>
      </c>
      <c r="G159" s="51">
        <f t="shared" si="17"/>
        <v>7</v>
      </c>
      <c r="H159" s="46">
        <f t="shared" si="18"/>
        <v>2.3972602739726026E-2</v>
      </c>
    </row>
    <row r="160" spans="2:8" s="37" customFormat="1" ht="15" x14ac:dyDescent="0.2">
      <c r="B160" s="4" t="s">
        <v>55</v>
      </c>
      <c r="C160" s="49">
        <v>1</v>
      </c>
      <c r="D160" s="49">
        <v>0</v>
      </c>
      <c r="E160" s="54">
        <f t="shared" si="15"/>
        <v>3.4246575342465752E-3</v>
      </c>
      <c r="F160" s="54" t="str">
        <f t="shared" si="16"/>
        <v/>
      </c>
      <c r="G160" s="51" t="str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1</v>
      </c>
      <c r="D161" s="49">
        <v>0</v>
      </c>
      <c r="E161" s="54">
        <f t="shared" si="15"/>
        <v>3.4246575342465752E-3</v>
      </c>
      <c r="F161" s="54" t="str">
        <f t="shared" si="16"/>
        <v/>
      </c>
      <c r="G161" s="51" t="str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1</v>
      </c>
      <c r="E164" s="54" t="str">
        <f t="shared" si="15"/>
        <v/>
      </c>
      <c r="F164" s="54">
        <f t="shared" si="16"/>
        <v>5.4945054945054949E-3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</v>
      </c>
      <c r="D165" s="49">
        <v>1</v>
      </c>
      <c r="E165" s="54">
        <f t="shared" si="15"/>
        <v>3.4246575342465752E-3</v>
      </c>
      <c r="F165" s="54">
        <f t="shared" si="16"/>
        <v>5.4945054945054949E-3</v>
      </c>
      <c r="G165" s="51">
        <f t="shared" si="17"/>
        <v>0</v>
      </c>
      <c r="H165" s="46">
        <f t="shared" si="18"/>
        <v>0</v>
      </c>
    </row>
    <row r="166" spans="2:8" s="37" customFormat="1" ht="15" x14ac:dyDescent="0.2">
      <c r="B166" s="4" t="s">
        <v>270</v>
      </c>
      <c r="C166" s="49">
        <v>2</v>
      </c>
      <c r="D166" s="49">
        <v>1</v>
      </c>
      <c r="E166" s="54">
        <f t="shared" si="15"/>
        <v>6.8493150684931503E-3</v>
      </c>
      <c r="F166" s="54">
        <f t="shared" si="16"/>
        <v>5.4945054945054949E-3</v>
      </c>
      <c r="G166" s="51">
        <f t="shared" si="17"/>
        <v>-0.5</v>
      </c>
      <c r="H166" s="46">
        <f t="shared" si="18"/>
        <v>-3.4246575342465752E-3</v>
      </c>
    </row>
    <row r="167" spans="2:8" s="37" customFormat="1" ht="15" x14ac:dyDescent="0.2">
      <c r="B167" s="4" t="s">
        <v>52</v>
      </c>
      <c r="C167" s="49">
        <v>1</v>
      </c>
      <c r="D167" s="49">
        <v>0</v>
      </c>
      <c r="E167" s="54">
        <f t="shared" si="15"/>
        <v>3.4246575342465752E-3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2</v>
      </c>
      <c r="E169" s="54" t="str">
        <f t="shared" si="15"/>
        <v/>
      </c>
      <c r="F169" s="54">
        <f t="shared" si="16"/>
        <v>1.098901098901099E-2</v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1</v>
      </c>
      <c r="D170" s="49">
        <v>1</v>
      </c>
      <c r="E170" s="54">
        <f t="shared" si="15"/>
        <v>3.4246575342465752E-3</v>
      </c>
      <c r="F170" s="54">
        <f t="shared" si="16"/>
        <v>5.4945054945054949E-3</v>
      </c>
      <c r="G170" s="51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3</v>
      </c>
      <c r="D173" s="49">
        <v>2</v>
      </c>
      <c r="E173" s="54">
        <f t="shared" si="15"/>
        <v>1.0273972602739725E-2</v>
      </c>
      <c r="F173" s="54">
        <f t="shared" si="16"/>
        <v>1.098901098901099E-2</v>
      </c>
      <c r="G173" s="51">
        <f t="shared" si="17"/>
        <v>-0.33333333333333331</v>
      </c>
      <c r="H173" s="46">
        <f t="shared" si="18"/>
        <v>-3.4246575342465752E-3</v>
      </c>
    </row>
    <row r="174" spans="2:8" s="37" customFormat="1" ht="15" x14ac:dyDescent="0.2">
      <c r="B174" s="4" t="s">
        <v>276</v>
      </c>
      <c r="C174" s="49">
        <v>6</v>
      </c>
      <c r="D174" s="49">
        <v>7</v>
      </c>
      <c r="E174" s="54">
        <f t="shared" si="15"/>
        <v>2.0547945205479451E-2</v>
      </c>
      <c r="F174" s="54">
        <f t="shared" si="16"/>
        <v>3.8461538461538464E-2</v>
      </c>
      <c r="G174" s="51">
        <f t="shared" si="17"/>
        <v>0.16666666666666666</v>
      </c>
      <c r="H174" s="46">
        <f t="shared" si="18"/>
        <v>3.4246575342465752E-3</v>
      </c>
    </row>
    <row r="175" spans="2:8" s="37" customFormat="1" ht="15" x14ac:dyDescent="0.2">
      <c r="B175" s="4" t="s">
        <v>277</v>
      </c>
      <c r="C175" s="49">
        <v>3</v>
      </c>
      <c r="D175" s="49">
        <v>1</v>
      </c>
      <c r="E175" s="54">
        <f t="shared" si="15"/>
        <v>1.0273972602739725E-2</v>
      </c>
      <c r="F175" s="54">
        <f t="shared" si="16"/>
        <v>5.4945054945054949E-3</v>
      </c>
      <c r="G175" s="51">
        <f t="shared" si="17"/>
        <v>-0.66666666666666663</v>
      </c>
      <c r="H175" s="46">
        <f t="shared" si="18"/>
        <v>-6.8493150684931503E-3</v>
      </c>
    </row>
    <row r="176" spans="2:8" s="37" customFormat="1" ht="15" x14ac:dyDescent="0.2">
      <c r="B176" s="4" t="s">
        <v>278</v>
      </c>
      <c r="C176" s="49">
        <v>21</v>
      </c>
      <c r="D176" s="49">
        <v>19</v>
      </c>
      <c r="E176" s="54">
        <f t="shared" si="15"/>
        <v>7.1917808219178078E-2</v>
      </c>
      <c r="F176" s="54">
        <f t="shared" si="16"/>
        <v>0.1043956043956044</v>
      </c>
      <c r="G176" s="51">
        <f t="shared" si="17"/>
        <v>-9.5238095238095233E-2</v>
      </c>
      <c r="H176" s="46">
        <f t="shared" si="18"/>
        <v>-6.8493150684931503E-3</v>
      </c>
    </row>
    <row r="177" spans="2:8" s="37" customFormat="1" ht="15" x14ac:dyDescent="0.2">
      <c r="B177" s="4" t="s">
        <v>279</v>
      </c>
      <c r="C177" s="49">
        <v>5</v>
      </c>
      <c r="D177" s="49">
        <v>8</v>
      </c>
      <c r="E177" s="54">
        <f t="shared" si="15"/>
        <v>1.7123287671232876E-2</v>
      </c>
      <c r="F177" s="54">
        <f t="shared" si="16"/>
        <v>4.3956043956043959E-2</v>
      </c>
      <c r="G177" s="51">
        <f t="shared" si="17"/>
        <v>0.6</v>
      </c>
      <c r="H177" s="46">
        <f t="shared" si="18"/>
        <v>1.0273972602739725E-2</v>
      </c>
    </row>
    <row r="178" spans="2:8" s="37" customFormat="1" ht="15" x14ac:dyDescent="0.2">
      <c r="B178" s="4" t="s">
        <v>280</v>
      </c>
      <c r="C178" s="49">
        <v>7</v>
      </c>
      <c r="D178" s="49">
        <v>3</v>
      </c>
      <c r="E178" s="54">
        <f t="shared" si="15"/>
        <v>2.3972602739726026E-2</v>
      </c>
      <c r="F178" s="54">
        <f t="shared" si="16"/>
        <v>1.6483516483516484E-2</v>
      </c>
      <c r="G178" s="51">
        <f t="shared" si="17"/>
        <v>-0.5714285714285714</v>
      </c>
      <c r="H178" s="46">
        <f t="shared" si="18"/>
        <v>-1.3698630136986301E-2</v>
      </c>
    </row>
    <row r="179" spans="2:8" s="37" customFormat="1" ht="15" x14ac:dyDescent="0.2">
      <c r="B179" s="4" t="s">
        <v>281</v>
      </c>
      <c r="C179" s="49">
        <v>3</v>
      </c>
      <c r="D179" s="49">
        <v>2</v>
      </c>
      <c r="E179" s="54">
        <f t="shared" si="15"/>
        <v>1.0273972602739725E-2</v>
      </c>
      <c r="F179" s="54">
        <f t="shared" si="16"/>
        <v>1.098901098901099E-2</v>
      </c>
      <c r="G179" s="51">
        <f t="shared" si="17"/>
        <v>-0.33333333333333331</v>
      </c>
      <c r="H179" s="46">
        <f t="shared" si="18"/>
        <v>-3.4246575342465752E-3</v>
      </c>
    </row>
    <row r="180" spans="2:8" s="37" customFormat="1" ht="15" x14ac:dyDescent="0.2">
      <c r="B180" s="4" t="s">
        <v>282</v>
      </c>
      <c r="C180" s="49">
        <v>1</v>
      </c>
      <c r="D180" s="49">
        <v>0</v>
      </c>
      <c r="E180" s="54">
        <f t="shared" si="15"/>
        <v>3.4246575342465752E-3</v>
      </c>
      <c r="F180" s="54" t="str">
        <f t="shared" si="16"/>
        <v/>
      </c>
      <c r="G180" s="51" t="str">
        <f t="shared" si="17"/>
        <v>0</v>
      </c>
      <c r="H180" s="46">
        <f t="shared" si="18"/>
        <v>0</v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3</v>
      </c>
      <c r="D182" s="49">
        <v>0</v>
      </c>
      <c r="E182" s="54">
        <f t="shared" si="15"/>
        <v>1.0273972602739725E-2</v>
      </c>
      <c r="F182" s="54" t="str">
        <f t="shared" si="16"/>
        <v/>
      </c>
      <c r="G182" s="51" t="str">
        <f t="shared" si="17"/>
        <v>0</v>
      </c>
      <c r="H182" s="46">
        <f t="shared" si="18"/>
        <v>0</v>
      </c>
    </row>
    <row r="183" spans="2:8" s="37" customFormat="1" ht="15" x14ac:dyDescent="0.2">
      <c r="B183" s="4" t="s">
        <v>285</v>
      </c>
      <c r="C183" s="49">
        <v>2</v>
      </c>
      <c r="D183" s="49">
        <v>2</v>
      </c>
      <c r="E183" s="54">
        <f t="shared" si="15"/>
        <v>6.8493150684931503E-3</v>
      </c>
      <c r="F183" s="54">
        <f t="shared" si="16"/>
        <v>1.098901098901099E-2</v>
      </c>
      <c r="G183" s="51">
        <f t="shared" si="17"/>
        <v>0</v>
      </c>
      <c r="H183" s="46">
        <f t="shared" si="18"/>
        <v>0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18</v>
      </c>
      <c r="D186" s="49">
        <v>19</v>
      </c>
      <c r="E186" s="54">
        <f t="shared" si="15"/>
        <v>6.1643835616438353E-2</v>
      </c>
      <c r="F186" s="54">
        <f t="shared" si="16"/>
        <v>0.1043956043956044</v>
      </c>
      <c r="G186" s="51">
        <f t="shared" si="17"/>
        <v>5.5555555555555552E-2</v>
      </c>
      <c r="H186" s="46">
        <f t="shared" si="18"/>
        <v>3.4246575342465752E-3</v>
      </c>
    </row>
    <row r="187" spans="2:8" s="37" customFormat="1" ht="15" x14ac:dyDescent="0.2">
      <c r="B187" s="4" t="s">
        <v>287</v>
      </c>
      <c r="C187" s="49">
        <v>0</v>
      </c>
      <c r="D187" s="49">
        <v>1</v>
      </c>
      <c r="E187" s="54" t="str">
        <f t="shared" si="15"/>
        <v/>
      </c>
      <c r="F187" s="54">
        <f t="shared" si="16"/>
        <v>5.4945054945054949E-3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1</v>
      </c>
      <c r="D191" s="49">
        <v>0</v>
      </c>
      <c r="E191" s="54">
        <f t="shared" si="15"/>
        <v>3.4246575342465752E-3</v>
      </c>
      <c r="F191" s="54" t="str">
        <f t="shared" si="16"/>
        <v/>
      </c>
      <c r="G191" s="51" t="str">
        <f t="shared" si="17"/>
        <v>0</v>
      </c>
      <c r="H191" s="46">
        <f t="shared" si="18"/>
        <v>0</v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24</v>
      </c>
      <c r="D196" s="49">
        <v>14</v>
      </c>
      <c r="E196" s="54">
        <f t="shared" si="15"/>
        <v>8.2191780821917804E-2</v>
      </c>
      <c r="F196" s="54">
        <f t="shared" si="16"/>
        <v>7.6923076923076927E-2</v>
      </c>
      <c r="G196" s="51">
        <f t="shared" si="17"/>
        <v>-0.41666666666666669</v>
      </c>
      <c r="H196" s="46">
        <f t="shared" si="18"/>
        <v>-3.4246575342465752E-2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1</v>
      </c>
      <c r="E203" s="54" t="str">
        <f t="shared" si="15"/>
        <v/>
      </c>
      <c r="F203" s="54">
        <f t="shared" si="16"/>
        <v>5.4945054945054949E-3</v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1</v>
      </c>
      <c r="D206" s="49">
        <v>0</v>
      </c>
      <c r="E206" s="54">
        <f t="shared" si="15"/>
        <v>3.4246575342465752E-3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12</v>
      </c>
      <c r="D208" s="49">
        <v>1</v>
      </c>
      <c r="E208" s="54">
        <f t="shared" si="15"/>
        <v>4.1095890410958902E-2</v>
      </c>
      <c r="F208" s="54">
        <f t="shared" si="16"/>
        <v>5.4945054945054949E-3</v>
      </c>
      <c r="G208" s="51">
        <f t="shared" si="17"/>
        <v>-0.91666666666666663</v>
      </c>
      <c r="H208" s="46">
        <f t="shared" si="18"/>
        <v>-3.7671232876712327E-2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2</v>
      </c>
      <c r="E213" s="54" t="str">
        <f t="shared" si="15"/>
        <v/>
      </c>
      <c r="F213" s="54">
        <f t="shared" si="16"/>
        <v>1.098901098901099E-2</v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2</v>
      </c>
      <c r="E214" s="54" t="str">
        <f t="shared" si="15"/>
        <v/>
      </c>
      <c r="F214" s="54">
        <f t="shared" si="16"/>
        <v>1.098901098901099E-2</v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2</v>
      </c>
      <c r="E216" s="54" t="str">
        <f t="shared" si="15"/>
        <v/>
      </c>
      <c r="F216" s="54">
        <f t="shared" si="16"/>
        <v>1.098901098901099E-2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1</v>
      </c>
      <c r="E228" s="54" t="str">
        <f t="shared" si="19"/>
        <v/>
      </c>
      <c r="F228" s="54">
        <f t="shared" si="20"/>
        <v>5.4945054945054949E-3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0</v>
      </c>
      <c r="D229" s="49">
        <v>2</v>
      </c>
      <c r="E229" s="54" t="str">
        <f t="shared" si="19"/>
        <v/>
      </c>
      <c r="F229" s="54">
        <f t="shared" si="20"/>
        <v>1.098901098901099E-2</v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1</v>
      </c>
      <c r="D231" s="49">
        <v>1</v>
      </c>
      <c r="E231" s="54">
        <f t="shared" si="19"/>
        <v>3.4246575342465752E-3</v>
      </c>
      <c r="F231" s="54">
        <f t="shared" si="20"/>
        <v>5.4945054945054949E-3</v>
      </c>
      <c r="G231" s="51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64</v>
      </c>
      <c r="D232" s="49">
        <v>7</v>
      </c>
      <c r="E232" s="54">
        <f t="shared" si="19"/>
        <v>0.21917808219178081</v>
      </c>
      <c r="F232" s="54">
        <f t="shared" si="20"/>
        <v>3.8461538461538464E-2</v>
      </c>
      <c r="G232" s="51">
        <f t="shared" si="21"/>
        <v>-0.890625</v>
      </c>
      <c r="H232" s="46">
        <f t="shared" si="22"/>
        <v>-0.1952054794520548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5</v>
      </c>
      <c r="D235" s="49">
        <v>1</v>
      </c>
      <c r="E235" s="54">
        <f t="shared" si="19"/>
        <v>1.7123287671232876E-2</v>
      </c>
      <c r="F235" s="54">
        <f t="shared" si="20"/>
        <v>5.4945054945054949E-3</v>
      </c>
      <c r="G235" s="51">
        <f t="shared" si="21"/>
        <v>-0.8</v>
      </c>
      <c r="H235" s="46">
        <f t="shared" si="22"/>
        <v>-1.3698630136986301E-2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8</v>
      </c>
      <c r="D238" s="49">
        <v>6</v>
      </c>
      <c r="E238" s="54">
        <f t="shared" si="19"/>
        <v>2.7397260273972601E-2</v>
      </c>
      <c r="F238" s="54">
        <f t="shared" si="20"/>
        <v>3.2967032967032968E-2</v>
      </c>
      <c r="G238" s="51">
        <f t="shared" si="21"/>
        <v>-0.25</v>
      </c>
      <c r="H238" s="46">
        <f t="shared" si="22"/>
        <v>-6.8493150684931503E-3</v>
      </c>
    </row>
    <row r="239" spans="2:8" s="37" customFormat="1" ht="15" x14ac:dyDescent="0.2">
      <c r="B239" s="4" t="s">
        <v>81</v>
      </c>
      <c r="C239" s="49">
        <v>0</v>
      </c>
      <c r="D239" s="49">
        <v>3</v>
      </c>
      <c r="E239" s="54" t="str">
        <f t="shared" si="19"/>
        <v/>
      </c>
      <c r="F239" s="54">
        <f t="shared" si="20"/>
        <v>1.6483516483516484E-2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1</v>
      </c>
      <c r="D240" s="49">
        <v>2</v>
      </c>
      <c r="E240" s="54">
        <f t="shared" si="19"/>
        <v>3.4246575342465752E-3</v>
      </c>
      <c r="F240" s="54">
        <f t="shared" si="20"/>
        <v>1.098901098901099E-2</v>
      </c>
      <c r="G240" s="51">
        <f t="shared" si="21"/>
        <v>1</v>
      </c>
      <c r="H240" s="46">
        <f t="shared" si="22"/>
        <v>3.4246575342465752E-3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1</v>
      </c>
      <c r="D243" s="49">
        <v>0</v>
      </c>
      <c r="E243" s="54">
        <f t="shared" si="19"/>
        <v>3.4246575342465752E-3</v>
      </c>
      <c r="F243" s="54" t="str">
        <f t="shared" si="20"/>
        <v/>
      </c>
      <c r="G243" s="51" t="str">
        <f t="shared" si="21"/>
        <v>0</v>
      </c>
      <c r="H243" s="46">
        <f t="shared" si="22"/>
        <v>0</v>
      </c>
    </row>
    <row r="244" spans="2:8" s="37" customFormat="1" ht="15" x14ac:dyDescent="0.2">
      <c r="B244" s="4" t="s">
        <v>79</v>
      </c>
      <c r="C244" s="49">
        <v>3</v>
      </c>
      <c r="D244" s="49">
        <v>2</v>
      </c>
      <c r="E244" s="54">
        <f t="shared" si="19"/>
        <v>1.0273972602739725E-2</v>
      </c>
      <c r="F244" s="54">
        <f t="shared" si="20"/>
        <v>1.098901098901099E-2</v>
      </c>
      <c r="G244" s="51">
        <f t="shared" si="21"/>
        <v>-0.33333333333333331</v>
      </c>
      <c r="H244" s="46">
        <f t="shared" si="22"/>
        <v>-3.4246575342465752E-3</v>
      </c>
    </row>
    <row r="245" spans="2:8" s="37" customFormat="1" ht="15" x14ac:dyDescent="0.2">
      <c r="B245" s="4" t="s">
        <v>84</v>
      </c>
      <c r="C245" s="49">
        <v>1</v>
      </c>
      <c r="D245" s="49">
        <v>0</v>
      </c>
      <c r="E245" s="54">
        <f t="shared" si="19"/>
        <v>3.4246575342465752E-3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3</v>
      </c>
      <c r="D247" s="49">
        <v>7</v>
      </c>
      <c r="E247" s="54">
        <f t="shared" si="19"/>
        <v>1.0273972602739725E-2</v>
      </c>
      <c r="F247" s="54">
        <f t="shared" si="20"/>
        <v>3.8461538461538464E-2</v>
      </c>
      <c r="G247" s="51">
        <f t="shared" si="21"/>
        <v>1.3333333333333333</v>
      </c>
      <c r="H247" s="46">
        <f t="shared" si="22"/>
        <v>1.3698630136986301E-2</v>
      </c>
    </row>
    <row r="248" spans="2:8" s="37" customFormat="1" ht="15" x14ac:dyDescent="0.2">
      <c r="B248" s="4" t="s">
        <v>86</v>
      </c>
      <c r="C248" s="49">
        <v>0</v>
      </c>
      <c r="D248" s="49">
        <v>0</v>
      </c>
      <c r="E248" s="54" t="str">
        <f t="shared" si="19"/>
        <v/>
      </c>
      <c r="F248" s="54" t="str">
        <f t="shared" si="20"/>
        <v/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4</v>
      </c>
      <c r="D249" s="49">
        <v>7</v>
      </c>
      <c r="E249" s="54">
        <f t="shared" si="19"/>
        <v>1.3698630136986301E-2</v>
      </c>
      <c r="F249" s="54">
        <f t="shared" si="20"/>
        <v>3.8461538461538464E-2</v>
      </c>
      <c r="G249" s="51">
        <f t="shared" si="21"/>
        <v>0.75</v>
      </c>
      <c r="H249" s="46">
        <f t="shared" si="22"/>
        <v>1.0273972602739725E-2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12</v>
      </c>
      <c r="D252" s="49">
        <v>6</v>
      </c>
      <c r="E252" s="54">
        <f t="shared" si="19"/>
        <v>4.1095890410958902E-2</v>
      </c>
      <c r="F252" s="54">
        <f t="shared" si="20"/>
        <v>3.2967032967032968E-2</v>
      </c>
      <c r="G252" s="51">
        <f t="shared" si="21"/>
        <v>-0.5</v>
      </c>
      <c r="H252" s="46">
        <f t="shared" si="22"/>
        <v>-2.0547945205479451E-2</v>
      </c>
    </row>
    <row r="253" spans="2:8" s="37" customFormat="1" ht="15" x14ac:dyDescent="0.2">
      <c r="B253" s="4" t="s">
        <v>322</v>
      </c>
      <c r="C253" s="49">
        <v>3</v>
      </c>
      <c r="D253" s="49">
        <v>0</v>
      </c>
      <c r="E253" s="54">
        <f t="shared" si="19"/>
        <v>1.0273972602739725E-2</v>
      </c>
      <c r="F253" s="54" t="str">
        <f t="shared" si="20"/>
        <v/>
      </c>
      <c r="G253" s="51" t="str">
        <f t="shared" si="21"/>
        <v>0</v>
      </c>
      <c r="H253" s="46">
        <f t="shared" si="22"/>
        <v>0</v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35</v>
      </c>
      <c r="D256" s="49">
        <v>2</v>
      </c>
      <c r="E256" s="54">
        <f t="shared" si="19"/>
        <v>0.11986301369863013</v>
      </c>
      <c r="F256" s="54">
        <f t="shared" si="20"/>
        <v>1.098901098901099E-2</v>
      </c>
      <c r="G256" s="51">
        <f t="shared" si="21"/>
        <v>-0.94285714285714284</v>
      </c>
      <c r="H256" s="46">
        <f t="shared" si="22"/>
        <v>-0.11301369863013698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1</v>
      </c>
      <c r="D262" s="49">
        <v>0</v>
      </c>
      <c r="E262" s="54">
        <f t="shared" si="19"/>
        <v>3.4246575342465752E-3</v>
      </c>
      <c r="F262" s="54" t="str">
        <f t="shared" si="20"/>
        <v/>
      </c>
      <c r="G262" s="51" t="str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1</v>
      </c>
      <c r="D263" s="49">
        <v>0</v>
      </c>
      <c r="E263" s="54">
        <f t="shared" si="19"/>
        <v>3.4246575342465752E-3</v>
      </c>
      <c r="F263" s="54" t="str">
        <f t="shared" si="20"/>
        <v/>
      </c>
      <c r="G263" s="51" t="str">
        <f t="shared" si="21"/>
        <v>0</v>
      </c>
      <c r="H263" s="46">
        <f t="shared" si="22"/>
        <v>0</v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2</v>
      </c>
      <c r="D266" s="49">
        <v>0</v>
      </c>
      <c r="E266" s="54">
        <f t="shared" si="19"/>
        <v>6.8493150684931503E-3</v>
      </c>
      <c r="F266" s="54" t="str">
        <f t="shared" si="20"/>
        <v/>
      </c>
      <c r="G266" s="51" t="str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7</v>
      </c>
      <c r="D268" s="49">
        <v>4</v>
      </c>
      <c r="E268" s="54">
        <f t="shared" si="19"/>
        <v>2.3972602739726026E-2</v>
      </c>
      <c r="F268" s="54">
        <f t="shared" si="20"/>
        <v>2.197802197802198E-2</v>
      </c>
      <c r="G268" s="51">
        <f t="shared" si="21"/>
        <v>-0.42857142857142855</v>
      </c>
      <c r="H268" s="46">
        <f t="shared" si="22"/>
        <v>-1.0273972602739725E-2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1</v>
      </c>
      <c r="D270" s="49">
        <v>0</v>
      </c>
      <c r="E270" s="54">
        <f t="shared" si="19"/>
        <v>3.4246575342465752E-3</v>
      </c>
      <c r="F270" s="54" t="str">
        <f t="shared" si="20"/>
        <v/>
      </c>
      <c r="G270" s="51" t="str">
        <f t="shared" si="21"/>
        <v>0</v>
      </c>
      <c r="H270" s="46">
        <f t="shared" si="22"/>
        <v>0</v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0</v>
      </c>
      <c r="E273" s="54">
        <f t="shared" si="19"/>
        <v>3.4246575342465752E-3</v>
      </c>
      <c r="F273" s="54" t="str">
        <f t="shared" si="20"/>
        <v/>
      </c>
      <c r="G273" s="51" t="str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1</v>
      </c>
      <c r="D286" s="49">
        <v>1</v>
      </c>
      <c r="E286" s="54">
        <f t="shared" si="23"/>
        <v>3.4246575342465752E-3</v>
      </c>
      <c r="F286" s="54">
        <f t="shared" si="24"/>
        <v>5.4945054945054949E-3</v>
      </c>
      <c r="G286" s="51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415</v>
      </c>
      <c r="D294" s="41">
        <f>SUM(D295:D499)</f>
        <v>627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0.51084337349397591</v>
      </c>
      <c r="H294" s="42">
        <f>+IF(OR(AND(E294=""),(G294="")),"",E294*G294)</f>
        <v>0.51084337349397591</v>
      </c>
    </row>
    <row r="295" spans="2:8" s="37" customFormat="1" ht="15" x14ac:dyDescent="0.2">
      <c r="B295" s="3" t="s">
        <v>100</v>
      </c>
      <c r="C295" s="49">
        <v>57</v>
      </c>
      <c r="D295" s="49">
        <v>31</v>
      </c>
      <c r="E295" s="54">
        <f>+IF(C295=0,"",C295/C$294)</f>
        <v>0.13734939759036144</v>
      </c>
      <c r="F295" s="54">
        <f>+IF(D295=0,"",D295/D$294)</f>
        <v>4.9441786283891544E-2</v>
      </c>
      <c r="G295" s="51">
        <f>+IF(OR(AND(D295=0),(C295=0)),"0",((D295-C295)/C295))</f>
        <v>-0.45614035087719296</v>
      </c>
      <c r="H295" s="46">
        <f>+IF(OR(AND(E295=""),(G295="")),"",E295*G295)</f>
        <v>-6.2650602409638545E-2</v>
      </c>
    </row>
    <row r="296" spans="2:8" s="37" customFormat="1" ht="15" x14ac:dyDescent="0.2">
      <c r="B296" s="3" t="s">
        <v>113</v>
      </c>
      <c r="C296" s="49">
        <v>6</v>
      </c>
      <c r="D296" s="49">
        <v>1</v>
      </c>
      <c r="E296" s="54">
        <f t="shared" ref="E296:E359" si="27">+IF(C296=0,"",C296/C$294)</f>
        <v>1.4457831325301205E-2</v>
      </c>
      <c r="F296" s="54">
        <f t="shared" ref="F296:F359" si="28">+IF(D296=0,"",D296/D$294)</f>
        <v>1.594896331738437E-3</v>
      </c>
      <c r="G296" s="51">
        <f t="shared" ref="G296:G359" si="29">+IF(OR(AND(D296=0),(C296=0)),"0",((D296-C296)/C296))</f>
        <v>-0.83333333333333337</v>
      </c>
      <c r="H296" s="46">
        <f t="shared" ref="H296:H359" si="30">+IF(OR(AND(E296=""),(G296="")),"",E296*G296)</f>
        <v>-1.2048192771084338E-2</v>
      </c>
    </row>
    <row r="297" spans="2:8" s="37" customFormat="1" ht="15" x14ac:dyDescent="0.2">
      <c r="B297" s="3" t="s">
        <v>104</v>
      </c>
      <c r="C297" s="49">
        <v>1</v>
      </c>
      <c r="D297" s="49">
        <v>7</v>
      </c>
      <c r="E297" s="54">
        <f t="shared" si="27"/>
        <v>2.4096385542168677E-3</v>
      </c>
      <c r="F297" s="54">
        <f t="shared" si="28"/>
        <v>1.1164274322169059E-2</v>
      </c>
      <c r="G297" s="51">
        <f t="shared" si="29"/>
        <v>6</v>
      </c>
      <c r="H297" s="46">
        <f t="shared" si="30"/>
        <v>1.4457831325301207E-2</v>
      </c>
    </row>
    <row r="298" spans="2:8" s="37" customFormat="1" ht="15" x14ac:dyDescent="0.2">
      <c r="B298" s="3" t="s">
        <v>95</v>
      </c>
      <c r="C298" s="49">
        <v>2</v>
      </c>
      <c r="D298" s="49">
        <v>6</v>
      </c>
      <c r="E298" s="54">
        <f t="shared" si="27"/>
        <v>4.8192771084337354E-3</v>
      </c>
      <c r="F298" s="54">
        <f t="shared" si="28"/>
        <v>9.5693779904306216E-3</v>
      </c>
      <c r="G298" s="51">
        <f t="shared" si="29"/>
        <v>2</v>
      </c>
      <c r="H298" s="46">
        <f t="shared" si="30"/>
        <v>9.6385542168674707E-3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28</v>
      </c>
      <c r="D301" s="49">
        <v>24</v>
      </c>
      <c r="E301" s="54">
        <f t="shared" si="27"/>
        <v>6.746987951807229E-2</v>
      </c>
      <c r="F301" s="54">
        <f t="shared" si="28"/>
        <v>3.8277511961722487E-2</v>
      </c>
      <c r="G301" s="51">
        <f t="shared" si="29"/>
        <v>-0.14285714285714285</v>
      </c>
      <c r="H301" s="46">
        <f t="shared" si="30"/>
        <v>-9.638554216867469E-3</v>
      </c>
    </row>
    <row r="302" spans="2:8" s="37" customFormat="1" ht="15" x14ac:dyDescent="0.2">
      <c r="B302" s="3" t="s">
        <v>109</v>
      </c>
      <c r="C302" s="49">
        <v>3</v>
      </c>
      <c r="D302" s="49">
        <v>14</v>
      </c>
      <c r="E302" s="54">
        <f t="shared" si="27"/>
        <v>7.2289156626506026E-3</v>
      </c>
      <c r="F302" s="54">
        <f t="shared" si="28"/>
        <v>2.2328548644338118E-2</v>
      </c>
      <c r="G302" s="51">
        <f t="shared" si="29"/>
        <v>3.6666666666666665</v>
      </c>
      <c r="H302" s="46">
        <f t="shared" si="30"/>
        <v>2.6506024096385541E-2</v>
      </c>
    </row>
    <row r="303" spans="2:8" s="37" customFormat="1" ht="30" x14ac:dyDescent="0.2">
      <c r="B303" s="3" t="s">
        <v>108</v>
      </c>
      <c r="C303" s="49">
        <v>3</v>
      </c>
      <c r="D303" s="49">
        <v>1</v>
      </c>
      <c r="E303" s="54">
        <f t="shared" si="27"/>
        <v>7.2289156626506026E-3</v>
      </c>
      <c r="F303" s="54">
        <f t="shared" si="28"/>
        <v>1.594896331738437E-3</v>
      </c>
      <c r="G303" s="51">
        <f t="shared" si="29"/>
        <v>-0.66666666666666663</v>
      </c>
      <c r="H303" s="46">
        <f t="shared" si="30"/>
        <v>-4.8192771084337345E-3</v>
      </c>
    </row>
    <row r="304" spans="2:8" s="37" customFormat="1" ht="15" x14ac:dyDescent="0.2">
      <c r="B304" s="3" t="s">
        <v>107</v>
      </c>
      <c r="C304" s="49">
        <v>1</v>
      </c>
      <c r="D304" s="49">
        <v>0</v>
      </c>
      <c r="E304" s="54">
        <f t="shared" si="27"/>
        <v>2.4096385542168677E-3</v>
      </c>
      <c r="F304" s="54" t="str">
        <f t="shared" si="28"/>
        <v/>
      </c>
      <c r="G304" s="51" t="str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3</v>
      </c>
      <c r="D305" s="49">
        <v>2</v>
      </c>
      <c r="E305" s="54">
        <f t="shared" si="27"/>
        <v>7.2289156626506026E-3</v>
      </c>
      <c r="F305" s="54">
        <f t="shared" si="28"/>
        <v>3.189792663476874E-3</v>
      </c>
      <c r="G305" s="51">
        <f t="shared" si="29"/>
        <v>-0.33333333333333331</v>
      </c>
      <c r="H305" s="46">
        <f t="shared" si="30"/>
        <v>-2.4096385542168672E-3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28</v>
      </c>
      <c r="D307" s="49">
        <v>33</v>
      </c>
      <c r="E307" s="54">
        <f t="shared" si="27"/>
        <v>6.746987951807229E-2</v>
      </c>
      <c r="F307" s="54">
        <f t="shared" si="28"/>
        <v>5.2631578947368418E-2</v>
      </c>
      <c r="G307" s="51">
        <f t="shared" si="29"/>
        <v>0.17857142857142858</v>
      </c>
      <c r="H307" s="46">
        <f t="shared" si="30"/>
        <v>1.2048192771084338E-2</v>
      </c>
    </row>
    <row r="308" spans="2:8" s="37" customFormat="1" ht="15" x14ac:dyDescent="0.2">
      <c r="B308" s="3" t="s">
        <v>99</v>
      </c>
      <c r="C308" s="49">
        <v>0</v>
      </c>
      <c r="D308" s="49">
        <v>6</v>
      </c>
      <c r="E308" s="54" t="str">
        <f t="shared" si="27"/>
        <v/>
      </c>
      <c r="F308" s="54">
        <f t="shared" si="28"/>
        <v>9.5693779904306216E-3</v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11</v>
      </c>
      <c r="D310" s="49">
        <v>36</v>
      </c>
      <c r="E310" s="54">
        <f t="shared" si="27"/>
        <v>2.6506024096385541E-2</v>
      </c>
      <c r="F310" s="54">
        <f t="shared" si="28"/>
        <v>5.7416267942583733E-2</v>
      </c>
      <c r="G310" s="51">
        <f t="shared" si="29"/>
        <v>2.2727272727272729</v>
      </c>
      <c r="H310" s="46">
        <f t="shared" si="30"/>
        <v>6.0240963855421693E-2</v>
      </c>
    </row>
    <row r="311" spans="2:8" s="37" customFormat="1" ht="15" x14ac:dyDescent="0.2">
      <c r="B311" s="3" t="s">
        <v>102</v>
      </c>
      <c r="C311" s="49">
        <v>3</v>
      </c>
      <c r="D311" s="49">
        <v>9</v>
      </c>
      <c r="E311" s="54">
        <f t="shared" si="27"/>
        <v>7.2289156626506026E-3</v>
      </c>
      <c r="F311" s="54">
        <f t="shared" si="28"/>
        <v>1.4354066985645933E-2</v>
      </c>
      <c r="G311" s="51">
        <f t="shared" si="29"/>
        <v>2</v>
      </c>
      <c r="H311" s="46">
        <f t="shared" si="30"/>
        <v>1.4457831325301205E-2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7</v>
      </c>
      <c r="D314" s="49">
        <v>134</v>
      </c>
      <c r="E314" s="54">
        <f t="shared" si="27"/>
        <v>1.6867469879518072E-2</v>
      </c>
      <c r="F314" s="54">
        <f t="shared" si="28"/>
        <v>0.21371610845295055</v>
      </c>
      <c r="G314" s="51">
        <f t="shared" si="29"/>
        <v>18.142857142857142</v>
      </c>
      <c r="H314" s="46">
        <f t="shared" si="30"/>
        <v>0.30602409638554218</v>
      </c>
    </row>
    <row r="315" spans="2:8" s="37" customFormat="1" ht="15" x14ac:dyDescent="0.2">
      <c r="B315" s="3" t="s">
        <v>354</v>
      </c>
      <c r="C315" s="49">
        <v>5</v>
      </c>
      <c r="D315" s="49">
        <v>1</v>
      </c>
      <c r="E315" s="54">
        <f t="shared" si="27"/>
        <v>1.2048192771084338E-2</v>
      </c>
      <c r="F315" s="54">
        <f t="shared" si="28"/>
        <v>1.594896331738437E-3</v>
      </c>
      <c r="G315" s="51">
        <f t="shared" si="29"/>
        <v>-0.8</v>
      </c>
      <c r="H315" s="46">
        <f t="shared" si="30"/>
        <v>-9.6385542168674707E-3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5</v>
      </c>
      <c r="D317" s="49">
        <v>8</v>
      </c>
      <c r="E317" s="54">
        <f t="shared" si="27"/>
        <v>1.2048192771084338E-2</v>
      </c>
      <c r="F317" s="54">
        <f t="shared" si="28"/>
        <v>1.2759170653907496E-2</v>
      </c>
      <c r="G317" s="51">
        <f t="shared" si="29"/>
        <v>0.6</v>
      </c>
      <c r="H317" s="46">
        <f t="shared" si="30"/>
        <v>7.2289156626506026E-3</v>
      </c>
    </row>
    <row r="318" spans="2:8" s="37" customFormat="1" ht="15" x14ac:dyDescent="0.2">
      <c r="B318" s="3" t="s">
        <v>355</v>
      </c>
      <c r="C318" s="49">
        <v>10</v>
      </c>
      <c r="D318" s="49">
        <v>6</v>
      </c>
      <c r="E318" s="54">
        <f t="shared" si="27"/>
        <v>2.4096385542168676E-2</v>
      </c>
      <c r="F318" s="54">
        <f t="shared" si="28"/>
        <v>9.5693779904306216E-3</v>
      </c>
      <c r="G318" s="51">
        <f t="shared" si="29"/>
        <v>-0.4</v>
      </c>
      <c r="H318" s="46">
        <f t="shared" si="30"/>
        <v>-9.6385542168674707E-3</v>
      </c>
    </row>
    <row r="319" spans="2:8" s="37" customFormat="1" ht="15" x14ac:dyDescent="0.2">
      <c r="B319" s="3" t="s">
        <v>115</v>
      </c>
      <c r="C319" s="49">
        <v>2</v>
      </c>
      <c r="D319" s="49">
        <v>0</v>
      </c>
      <c r="E319" s="54">
        <f t="shared" si="27"/>
        <v>4.8192771084337354E-3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2.4096385542168677E-3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3</v>
      </c>
      <c r="E323" s="54" t="str">
        <f t="shared" si="27"/>
        <v/>
      </c>
      <c r="F323" s="54">
        <f t="shared" si="28"/>
        <v>4.7846889952153108E-3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3</v>
      </c>
      <c r="D325" s="49">
        <v>0</v>
      </c>
      <c r="E325" s="54">
        <f t="shared" si="27"/>
        <v>7.2289156626506026E-3</v>
      </c>
      <c r="F325" s="54" t="str">
        <f t="shared" si="28"/>
        <v/>
      </c>
      <c r="G325" s="51" t="str">
        <f t="shared" si="29"/>
        <v>0</v>
      </c>
      <c r="H325" s="46">
        <f t="shared" si="30"/>
        <v>0</v>
      </c>
    </row>
    <row r="326" spans="2:8" s="37" customFormat="1" ht="15" x14ac:dyDescent="0.2">
      <c r="B326" s="3" t="s">
        <v>357</v>
      </c>
      <c r="C326" s="49">
        <v>8</v>
      </c>
      <c r="D326" s="49">
        <v>9</v>
      </c>
      <c r="E326" s="54">
        <f t="shared" si="27"/>
        <v>1.9277108433734941E-2</v>
      </c>
      <c r="F326" s="54">
        <f t="shared" si="28"/>
        <v>1.4354066985645933E-2</v>
      </c>
      <c r="G326" s="51">
        <f t="shared" si="29"/>
        <v>0.125</v>
      </c>
      <c r="H326" s="46">
        <f t="shared" si="30"/>
        <v>2.4096385542168677E-3</v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0</v>
      </c>
      <c r="D328" s="49">
        <v>0</v>
      </c>
      <c r="E328" s="54" t="str">
        <f t="shared" si="27"/>
        <v/>
      </c>
      <c r="F328" s="54" t="str">
        <f t="shared" si="28"/>
        <v/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1</v>
      </c>
      <c r="E329" s="54" t="str">
        <f t="shared" si="27"/>
        <v/>
      </c>
      <c r="F329" s="54">
        <f t="shared" si="28"/>
        <v>1.594896331738437E-3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12</v>
      </c>
      <c r="D330" s="49">
        <v>1</v>
      </c>
      <c r="E330" s="54">
        <f t="shared" si="27"/>
        <v>2.891566265060241E-2</v>
      </c>
      <c r="F330" s="54">
        <f t="shared" si="28"/>
        <v>1.594896331738437E-3</v>
      </c>
      <c r="G330" s="51">
        <f t="shared" si="29"/>
        <v>-0.91666666666666663</v>
      </c>
      <c r="H330" s="46">
        <f t="shared" si="30"/>
        <v>-2.6506024096385541E-2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21</v>
      </c>
      <c r="D332" s="49">
        <v>19</v>
      </c>
      <c r="E332" s="54">
        <f t="shared" si="27"/>
        <v>5.0602409638554217E-2</v>
      </c>
      <c r="F332" s="54">
        <f t="shared" si="28"/>
        <v>3.0303030303030304E-2</v>
      </c>
      <c r="G332" s="51">
        <f t="shared" si="29"/>
        <v>-9.5238095238095233E-2</v>
      </c>
      <c r="H332" s="46">
        <f t="shared" si="30"/>
        <v>-4.8192771084337345E-3</v>
      </c>
    </row>
    <row r="333" spans="2:8" s="37" customFormat="1" ht="15" x14ac:dyDescent="0.2">
      <c r="B333" s="3" t="s">
        <v>130</v>
      </c>
      <c r="C333" s="49">
        <v>4</v>
      </c>
      <c r="D333" s="49">
        <v>15</v>
      </c>
      <c r="E333" s="54">
        <f t="shared" si="27"/>
        <v>9.6385542168674707E-3</v>
      </c>
      <c r="F333" s="54">
        <f t="shared" si="28"/>
        <v>2.3923444976076555E-2</v>
      </c>
      <c r="G333" s="51">
        <f t="shared" si="29"/>
        <v>2.75</v>
      </c>
      <c r="H333" s="46">
        <f t="shared" si="30"/>
        <v>2.6506024096385545E-2</v>
      </c>
    </row>
    <row r="334" spans="2:8" s="37" customFormat="1" ht="15" x14ac:dyDescent="0.2">
      <c r="B334" s="3" t="s">
        <v>119</v>
      </c>
      <c r="C334" s="49">
        <v>13</v>
      </c>
      <c r="D334" s="49">
        <v>14</v>
      </c>
      <c r="E334" s="54">
        <f t="shared" si="27"/>
        <v>3.1325301204819279E-2</v>
      </c>
      <c r="F334" s="54">
        <f t="shared" si="28"/>
        <v>2.2328548644338118E-2</v>
      </c>
      <c r="G334" s="51">
        <f t="shared" si="29"/>
        <v>7.6923076923076927E-2</v>
      </c>
      <c r="H334" s="46">
        <f t="shared" si="30"/>
        <v>2.4096385542168677E-3</v>
      </c>
    </row>
    <row r="335" spans="2:8" s="37" customFormat="1" ht="15" x14ac:dyDescent="0.2">
      <c r="B335" s="3" t="s">
        <v>128</v>
      </c>
      <c r="C335" s="49">
        <v>10</v>
      </c>
      <c r="D335" s="49">
        <v>6</v>
      </c>
      <c r="E335" s="54">
        <f t="shared" si="27"/>
        <v>2.4096385542168676E-2</v>
      </c>
      <c r="F335" s="54">
        <f t="shared" si="28"/>
        <v>9.5693779904306216E-3</v>
      </c>
      <c r="G335" s="51">
        <f t="shared" si="29"/>
        <v>-0.4</v>
      </c>
      <c r="H335" s="46">
        <f t="shared" si="30"/>
        <v>-9.6385542168674707E-3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2</v>
      </c>
      <c r="D339" s="49">
        <v>6</v>
      </c>
      <c r="E339" s="54">
        <f t="shared" si="27"/>
        <v>4.8192771084337354E-3</v>
      </c>
      <c r="F339" s="54">
        <f t="shared" si="28"/>
        <v>9.5693779904306216E-3</v>
      </c>
      <c r="G339" s="51">
        <f t="shared" si="29"/>
        <v>2</v>
      </c>
      <c r="H339" s="46">
        <f t="shared" si="30"/>
        <v>9.6385542168674707E-3</v>
      </c>
    </row>
    <row r="340" spans="2:8" s="37" customFormat="1" ht="15" x14ac:dyDescent="0.2">
      <c r="B340" s="3" t="s">
        <v>364</v>
      </c>
      <c r="C340" s="49">
        <v>0</v>
      </c>
      <c r="D340" s="49">
        <v>1</v>
      </c>
      <c r="E340" s="54" t="str">
        <f t="shared" si="27"/>
        <v/>
      </c>
      <c r="F340" s="54">
        <f t="shared" si="28"/>
        <v>1.594896331738437E-3</v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0</v>
      </c>
      <c r="E344" s="54" t="str">
        <f t="shared" si="27"/>
        <v/>
      </c>
      <c r="F344" s="54" t="str">
        <f t="shared" si="28"/>
        <v/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11</v>
      </c>
      <c r="D345" s="49">
        <v>41</v>
      </c>
      <c r="E345" s="54">
        <f t="shared" si="27"/>
        <v>2.6506024096385541E-2</v>
      </c>
      <c r="F345" s="54">
        <f t="shared" si="28"/>
        <v>6.5390749601275916E-2</v>
      </c>
      <c r="G345" s="51">
        <f t="shared" si="29"/>
        <v>2.7272727272727271</v>
      </c>
      <c r="H345" s="46">
        <f t="shared" si="30"/>
        <v>7.2289156626506021E-2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2</v>
      </c>
      <c r="D347" s="49">
        <v>2</v>
      </c>
      <c r="E347" s="54">
        <f t="shared" si="27"/>
        <v>4.8192771084337354E-3</v>
      </c>
      <c r="F347" s="54">
        <f t="shared" si="28"/>
        <v>3.189792663476874E-3</v>
      </c>
      <c r="G347" s="51">
        <f t="shared" si="29"/>
        <v>0</v>
      </c>
      <c r="H347" s="46">
        <f t="shared" si="30"/>
        <v>0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1</v>
      </c>
      <c r="E350" s="54" t="str">
        <f t="shared" si="27"/>
        <v/>
      </c>
      <c r="F350" s="54">
        <f t="shared" si="28"/>
        <v>1.594896331738437E-3</v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1</v>
      </c>
      <c r="E353" s="54" t="str">
        <f t="shared" si="27"/>
        <v/>
      </c>
      <c r="F353" s="54">
        <f t="shared" si="28"/>
        <v>1.594896331738437E-3</v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2</v>
      </c>
      <c r="D354" s="49">
        <v>7</v>
      </c>
      <c r="E354" s="54">
        <f t="shared" si="27"/>
        <v>4.8192771084337354E-3</v>
      </c>
      <c r="F354" s="54">
        <f t="shared" si="28"/>
        <v>1.1164274322169059E-2</v>
      </c>
      <c r="G354" s="51">
        <f t="shared" si="29"/>
        <v>2.5</v>
      </c>
      <c r="H354" s="46">
        <f t="shared" si="30"/>
        <v>1.2048192771084338E-2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2</v>
      </c>
      <c r="D356" s="49">
        <v>4</v>
      </c>
      <c r="E356" s="54">
        <f t="shared" si="27"/>
        <v>4.8192771084337354E-3</v>
      </c>
      <c r="F356" s="54">
        <f t="shared" si="28"/>
        <v>6.379585326953748E-3</v>
      </c>
      <c r="G356" s="51">
        <f t="shared" si="29"/>
        <v>1</v>
      </c>
      <c r="H356" s="46">
        <f t="shared" si="30"/>
        <v>4.8192771084337354E-3</v>
      </c>
    </row>
    <row r="357" spans="2:8" s="37" customFormat="1" ht="15" x14ac:dyDescent="0.2">
      <c r="B357" s="3" t="s">
        <v>372</v>
      </c>
      <c r="C357" s="49">
        <v>0</v>
      </c>
      <c r="D357" s="49">
        <v>8</v>
      </c>
      <c r="E357" s="54" t="str">
        <f t="shared" si="27"/>
        <v/>
      </c>
      <c r="F357" s="54">
        <f t="shared" si="28"/>
        <v>1.2759170653907496E-2</v>
      </c>
      <c r="G357" s="51" t="str">
        <f t="shared" si="29"/>
        <v>0</v>
      </c>
      <c r="H357" s="46" t="str">
        <f t="shared" si="30"/>
        <v/>
      </c>
    </row>
    <row r="358" spans="2:8" s="37" customFormat="1" ht="15" x14ac:dyDescent="0.2">
      <c r="B358" s="3" t="s">
        <v>127</v>
      </c>
      <c r="C358" s="49">
        <v>18</v>
      </c>
      <c r="D358" s="49">
        <v>3</v>
      </c>
      <c r="E358" s="54">
        <f t="shared" si="27"/>
        <v>4.3373493975903614E-2</v>
      </c>
      <c r="F358" s="54">
        <f t="shared" si="28"/>
        <v>4.7846889952153108E-3</v>
      </c>
      <c r="G358" s="51">
        <f t="shared" si="29"/>
        <v>-0.83333333333333337</v>
      </c>
      <c r="H358" s="46">
        <f t="shared" si="30"/>
        <v>-3.614457831325301E-2</v>
      </c>
    </row>
    <row r="359" spans="2:8" s="37" customFormat="1" ht="15" x14ac:dyDescent="0.2">
      <c r="B359" s="3" t="s">
        <v>123</v>
      </c>
      <c r="C359" s="49">
        <v>0</v>
      </c>
      <c r="D359" s="49">
        <v>1</v>
      </c>
      <c r="E359" s="54" t="str">
        <f t="shared" si="27"/>
        <v/>
      </c>
      <c r="F359" s="54">
        <f t="shared" si="28"/>
        <v>1.594896331738437E-3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1</v>
      </c>
      <c r="E361" s="54" t="str">
        <f t="shared" si="31"/>
        <v/>
      </c>
      <c r="F361" s="54">
        <f t="shared" si="32"/>
        <v>1.594896331738437E-3</v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8</v>
      </c>
      <c r="D363" s="49">
        <v>6</v>
      </c>
      <c r="E363" s="54">
        <f t="shared" si="31"/>
        <v>1.9277108433734941E-2</v>
      </c>
      <c r="F363" s="54">
        <f t="shared" si="32"/>
        <v>9.5693779904306216E-3</v>
      </c>
      <c r="G363" s="51">
        <f t="shared" si="33"/>
        <v>-0.25</v>
      </c>
      <c r="H363" s="46">
        <f t="shared" si="34"/>
        <v>-4.8192771084337354E-3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2</v>
      </c>
      <c r="E365" s="54">
        <f t="shared" si="31"/>
        <v>2.4096385542168677E-3</v>
      </c>
      <c r="F365" s="54">
        <f t="shared" si="32"/>
        <v>3.189792663476874E-3</v>
      </c>
      <c r="G365" s="51">
        <f t="shared" si="33"/>
        <v>1</v>
      </c>
      <c r="H365" s="46">
        <f t="shared" si="34"/>
        <v>2.4096385542168677E-3</v>
      </c>
    </row>
    <row r="366" spans="2:8" s="37" customFormat="1" ht="30" x14ac:dyDescent="0.2">
      <c r="B366" s="3" t="s">
        <v>476</v>
      </c>
      <c r="C366" s="49">
        <v>0</v>
      </c>
      <c r="D366" s="49">
        <v>1</v>
      </c>
      <c r="E366" s="54" t="str">
        <f t="shared" si="31"/>
        <v/>
      </c>
      <c r="F366" s="54">
        <f t="shared" si="32"/>
        <v>1.594896331738437E-3</v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1</v>
      </c>
      <c r="E368" s="54" t="str">
        <f t="shared" si="31"/>
        <v/>
      </c>
      <c r="F368" s="54">
        <f t="shared" si="32"/>
        <v>1.594896331738437E-3</v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12</v>
      </c>
      <c r="D369" s="49">
        <v>0</v>
      </c>
      <c r="E369" s="54">
        <f t="shared" si="31"/>
        <v>2.891566265060241E-2</v>
      </c>
      <c r="F369" s="54" t="str">
        <f t="shared" si="32"/>
        <v/>
      </c>
      <c r="G369" s="51" t="str">
        <f t="shared" si="33"/>
        <v>0</v>
      </c>
      <c r="H369" s="46">
        <f t="shared" si="34"/>
        <v>0</v>
      </c>
    </row>
    <row r="370" spans="2:8" s="37" customFormat="1" ht="15" x14ac:dyDescent="0.2">
      <c r="B370" s="3" t="s">
        <v>135</v>
      </c>
      <c r="C370" s="49">
        <v>2</v>
      </c>
      <c r="D370" s="49">
        <v>1</v>
      </c>
      <c r="E370" s="54">
        <f t="shared" si="31"/>
        <v>4.8192771084337354E-3</v>
      </c>
      <c r="F370" s="54">
        <f t="shared" si="32"/>
        <v>1.594896331738437E-3</v>
      </c>
      <c r="G370" s="51">
        <f t="shared" si="33"/>
        <v>-0.5</v>
      </c>
      <c r="H370" s="46">
        <f t="shared" si="34"/>
        <v>-2.4096385542168677E-3</v>
      </c>
    </row>
    <row r="371" spans="2:8" s="37" customFormat="1" ht="15" x14ac:dyDescent="0.2">
      <c r="B371" s="3" t="s">
        <v>136</v>
      </c>
      <c r="C371" s="49">
        <v>1</v>
      </c>
      <c r="D371" s="49">
        <v>0</v>
      </c>
      <c r="E371" s="54">
        <f t="shared" si="31"/>
        <v>2.4096385542168677E-3</v>
      </c>
      <c r="F371" s="54" t="str">
        <f t="shared" si="32"/>
        <v/>
      </c>
      <c r="G371" s="51" t="str">
        <f t="shared" si="33"/>
        <v>0</v>
      </c>
      <c r="H371" s="46">
        <f t="shared" si="34"/>
        <v>0</v>
      </c>
    </row>
    <row r="372" spans="2:8" s="37" customFormat="1" ht="15" x14ac:dyDescent="0.2">
      <c r="B372" s="3" t="s">
        <v>137</v>
      </c>
      <c r="C372" s="49">
        <v>0</v>
      </c>
      <c r="D372" s="49">
        <v>2</v>
      </c>
      <c r="E372" s="54" t="str">
        <f t="shared" si="31"/>
        <v/>
      </c>
      <c r="F372" s="54">
        <f t="shared" si="32"/>
        <v>3.189792663476874E-3</v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2</v>
      </c>
      <c r="D377" s="49">
        <v>3</v>
      </c>
      <c r="E377" s="54">
        <f t="shared" si="31"/>
        <v>4.8192771084337354E-3</v>
      </c>
      <c r="F377" s="54">
        <f t="shared" si="32"/>
        <v>4.7846889952153108E-3</v>
      </c>
      <c r="G377" s="51">
        <f t="shared" si="33"/>
        <v>0.5</v>
      </c>
      <c r="H377" s="46">
        <f t="shared" si="34"/>
        <v>2.4096385542168677E-3</v>
      </c>
    </row>
    <row r="378" spans="2:8" s="37" customFormat="1" ht="15" x14ac:dyDescent="0.2">
      <c r="B378" s="3" t="s">
        <v>149</v>
      </c>
      <c r="C378" s="49">
        <v>4</v>
      </c>
      <c r="D378" s="49">
        <v>2</v>
      </c>
      <c r="E378" s="54">
        <f t="shared" si="31"/>
        <v>9.6385542168674707E-3</v>
      </c>
      <c r="F378" s="54">
        <f t="shared" si="32"/>
        <v>3.189792663476874E-3</v>
      </c>
      <c r="G378" s="51">
        <f t="shared" si="33"/>
        <v>-0.5</v>
      </c>
      <c r="H378" s="46">
        <f t="shared" si="34"/>
        <v>-4.8192771084337354E-3</v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1</v>
      </c>
      <c r="D381" s="49">
        <v>0</v>
      </c>
      <c r="E381" s="54">
        <f t="shared" si="31"/>
        <v>2.4096385542168677E-3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35</v>
      </c>
      <c r="D387" s="49">
        <v>15</v>
      </c>
      <c r="E387" s="54">
        <f t="shared" si="31"/>
        <v>8.4337349397590355E-2</v>
      </c>
      <c r="F387" s="54">
        <f t="shared" si="32"/>
        <v>2.3923444976076555E-2</v>
      </c>
      <c r="G387" s="51">
        <f t="shared" si="33"/>
        <v>-0.5714285714285714</v>
      </c>
      <c r="H387" s="46">
        <f t="shared" si="34"/>
        <v>-4.8192771084337345E-2</v>
      </c>
    </row>
    <row r="388" spans="2:8" s="37" customFormat="1" ht="15" x14ac:dyDescent="0.2">
      <c r="B388" s="3" t="s">
        <v>389</v>
      </c>
      <c r="C388" s="49">
        <v>3</v>
      </c>
      <c r="D388" s="49">
        <v>2</v>
      </c>
      <c r="E388" s="54">
        <f t="shared" si="31"/>
        <v>7.2289156626506026E-3</v>
      </c>
      <c r="F388" s="54">
        <f t="shared" si="32"/>
        <v>3.189792663476874E-3</v>
      </c>
      <c r="G388" s="51">
        <f t="shared" si="33"/>
        <v>-0.33333333333333331</v>
      </c>
      <c r="H388" s="46">
        <f t="shared" si="34"/>
        <v>-2.4096385542168672E-3</v>
      </c>
    </row>
    <row r="389" spans="2:8" s="37" customFormat="1" ht="15" x14ac:dyDescent="0.2">
      <c r="B389" s="3" t="s">
        <v>143</v>
      </c>
      <c r="C389" s="49">
        <v>2</v>
      </c>
      <c r="D389" s="49">
        <v>0</v>
      </c>
      <c r="E389" s="54">
        <f t="shared" si="31"/>
        <v>4.8192771084337354E-3</v>
      </c>
      <c r="F389" s="54" t="str">
        <f t="shared" si="32"/>
        <v/>
      </c>
      <c r="G389" s="51" t="str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6</v>
      </c>
      <c r="D390" s="49">
        <v>1</v>
      </c>
      <c r="E390" s="54">
        <f t="shared" si="31"/>
        <v>1.4457831325301205E-2</v>
      </c>
      <c r="F390" s="54">
        <f t="shared" si="32"/>
        <v>1.594896331738437E-3</v>
      </c>
      <c r="G390" s="51">
        <f t="shared" si="33"/>
        <v>-0.83333333333333337</v>
      </c>
      <c r="H390" s="46">
        <f t="shared" si="34"/>
        <v>-1.2048192771084338E-2</v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1</v>
      </c>
      <c r="D392" s="49">
        <v>0</v>
      </c>
      <c r="E392" s="54">
        <f t="shared" si="31"/>
        <v>2.4096385542168677E-3</v>
      </c>
      <c r="F392" s="54" t="str">
        <f t="shared" si="32"/>
        <v/>
      </c>
      <c r="G392" s="51" t="str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5</v>
      </c>
      <c r="D393" s="49">
        <v>14</v>
      </c>
      <c r="E393" s="54">
        <f t="shared" si="31"/>
        <v>1.2048192771084338E-2</v>
      </c>
      <c r="F393" s="54">
        <f t="shared" si="32"/>
        <v>2.2328548644338118E-2</v>
      </c>
      <c r="G393" s="51">
        <f t="shared" si="33"/>
        <v>1.8</v>
      </c>
      <c r="H393" s="46">
        <f t="shared" si="34"/>
        <v>2.168674698795181E-2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1</v>
      </c>
      <c r="D399" s="49">
        <v>0</v>
      </c>
      <c r="E399" s="54">
        <f t="shared" si="31"/>
        <v>2.4096385542168677E-3</v>
      </c>
      <c r="F399" s="54" t="str">
        <f t="shared" si="32"/>
        <v/>
      </c>
      <c r="G399" s="51" t="str">
        <f t="shared" si="33"/>
        <v>0</v>
      </c>
      <c r="H399" s="46">
        <f t="shared" si="34"/>
        <v>0</v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1</v>
      </c>
      <c r="E401" s="54" t="str">
        <f t="shared" si="31"/>
        <v/>
      </c>
      <c r="F401" s="54">
        <f t="shared" si="32"/>
        <v>1.594896331738437E-3</v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2</v>
      </c>
      <c r="D403" s="49">
        <v>1</v>
      </c>
      <c r="E403" s="54">
        <f t="shared" si="31"/>
        <v>4.8192771084337354E-3</v>
      </c>
      <c r="F403" s="54">
        <f t="shared" si="32"/>
        <v>1.594896331738437E-3</v>
      </c>
      <c r="G403" s="51">
        <f t="shared" si="33"/>
        <v>-0.5</v>
      </c>
      <c r="H403" s="46">
        <f t="shared" si="34"/>
        <v>-2.4096385542168677E-3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1</v>
      </c>
      <c r="D406" s="49">
        <v>6</v>
      </c>
      <c r="E406" s="54">
        <f t="shared" si="31"/>
        <v>2.4096385542168677E-3</v>
      </c>
      <c r="F406" s="54">
        <f t="shared" si="32"/>
        <v>9.5693779904306216E-3</v>
      </c>
      <c r="G406" s="51">
        <f t="shared" si="33"/>
        <v>5</v>
      </c>
      <c r="H406" s="46">
        <f t="shared" si="34"/>
        <v>1.2048192771084338E-2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25</v>
      </c>
      <c r="E408" s="54" t="str">
        <f t="shared" si="31"/>
        <v/>
      </c>
      <c r="F408" s="54">
        <f t="shared" si="32"/>
        <v>3.9872408293460927E-2</v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1</v>
      </c>
      <c r="E409" s="54" t="str">
        <f t="shared" si="31"/>
        <v/>
      </c>
      <c r="F409" s="54">
        <f t="shared" si="32"/>
        <v>1.594896331738437E-3</v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1</v>
      </c>
      <c r="D411" s="49">
        <v>0</v>
      </c>
      <c r="E411" s="54">
        <f t="shared" si="31"/>
        <v>2.4096385542168677E-3</v>
      </c>
      <c r="F411" s="54" t="str">
        <f t="shared" si="32"/>
        <v/>
      </c>
      <c r="G411" s="51" t="str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5</v>
      </c>
      <c r="D412" s="49">
        <v>8</v>
      </c>
      <c r="E412" s="54">
        <f t="shared" si="31"/>
        <v>1.2048192771084338E-2</v>
      </c>
      <c r="F412" s="54">
        <f t="shared" si="32"/>
        <v>1.2759170653907496E-2</v>
      </c>
      <c r="G412" s="51">
        <f t="shared" si="33"/>
        <v>0.6</v>
      </c>
      <c r="H412" s="46">
        <f t="shared" si="34"/>
        <v>7.2289156626506026E-3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1</v>
      </c>
      <c r="D417" s="49">
        <v>0</v>
      </c>
      <c r="E417" s="54">
        <f t="shared" si="31"/>
        <v>2.4096385542168677E-3</v>
      </c>
      <c r="F417" s="54" t="str">
        <f t="shared" si="32"/>
        <v/>
      </c>
      <c r="G417" s="51" t="str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1</v>
      </c>
      <c r="E422" s="54" t="str">
        <f t="shared" si="31"/>
        <v/>
      </c>
      <c r="F422" s="54">
        <f t="shared" si="32"/>
        <v>1.594896331738437E-3</v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1</v>
      </c>
      <c r="D428" s="49">
        <v>0</v>
      </c>
      <c r="E428" s="54">
        <f t="shared" si="35"/>
        <v>2.4096385542168677E-3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1</v>
      </c>
      <c r="E432" s="54" t="str">
        <f t="shared" si="35"/>
        <v/>
      </c>
      <c r="F432" s="54">
        <f t="shared" si="36"/>
        <v>1.594896331738437E-3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1</v>
      </c>
      <c r="D437" s="49">
        <v>0</v>
      </c>
      <c r="E437" s="54">
        <f t="shared" si="35"/>
        <v>2.4096385542168677E-3</v>
      </c>
      <c r="F437" s="54" t="str">
        <f t="shared" si="36"/>
        <v/>
      </c>
      <c r="G437" s="51" t="str">
        <f t="shared" si="37"/>
        <v>0</v>
      </c>
      <c r="H437" s="46">
        <f t="shared" si="38"/>
        <v>0</v>
      </c>
    </row>
    <row r="438" spans="2:8" s="37" customFormat="1" ht="15" x14ac:dyDescent="0.2">
      <c r="B438" s="3" t="s">
        <v>155</v>
      </c>
      <c r="C438" s="49">
        <v>0</v>
      </c>
      <c r="D438" s="49">
        <v>1</v>
      </c>
      <c r="E438" s="54" t="str">
        <f t="shared" si="35"/>
        <v/>
      </c>
      <c r="F438" s="54">
        <f t="shared" si="36"/>
        <v>1.594896331738437E-3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</v>
      </c>
      <c r="D448" s="49">
        <v>0</v>
      </c>
      <c r="E448" s="54">
        <f t="shared" si="35"/>
        <v>2.4096385542168677E-3</v>
      </c>
      <c r="F448" s="54" t="str">
        <f t="shared" si="36"/>
        <v/>
      </c>
      <c r="G448" s="51" t="str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2</v>
      </c>
      <c r="D460" s="49">
        <v>1</v>
      </c>
      <c r="E460" s="54">
        <f t="shared" si="35"/>
        <v>4.8192771084337354E-3</v>
      </c>
      <c r="F460" s="54">
        <f t="shared" si="36"/>
        <v>1.594896331738437E-3</v>
      </c>
      <c r="G460" s="51">
        <f t="shared" si="37"/>
        <v>-0.5</v>
      </c>
      <c r="H460" s="46">
        <f t="shared" si="38"/>
        <v>-2.4096385542168677E-3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9</v>
      </c>
      <c r="E463" s="54" t="str">
        <f t="shared" si="35"/>
        <v/>
      </c>
      <c r="F463" s="54">
        <f t="shared" si="36"/>
        <v>1.4354066985645933E-2</v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1</v>
      </c>
      <c r="D464" s="49">
        <v>0</v>
      </c>
      <c r="E464" s="54">
        <f t="shared" si="35"/>
        <v>2.4096385542168677E-3</v>
      </c>
      <c r="F464" s="54" t="str">
        <f t="shared" si="36"/>
        <v/>
      </c>
      <c r="G464" s="51" t="str">
        <f t="shared" si="37"/>
        <v>0</v>
      </c>
      <c r="H464" s="46">
        <f t="shared" si="38"/>
        <v>0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1</v>
      </c>
      <c r="E467" s="54" t="str">
        <f t="shared" si="35"/>
        <v/>
      </c>
      <c r="F467" s="54">
        <f t="shared" si="36"/>
        <v>1.594896331738437E-3</v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0</v>
      </c>
      <c r="D468" s="49">
        <v>2</v>
      </c>
      <c r="E468" s="54" t="str">
        <f t="shared" si="35"/>
        <v/>
      </c>
      <c r="F468" s="54">
        <f t="shared" si="36"/>
        <v>3.189792663476874E-3</v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1</v>
      </c>
      <c r="E475" s="54" t="str">
        <f t="shared" si="35"/>
        <v/>
      </c>
      <c r="F475" s="54">
        <f t="shared" si="36"/>
        <v>1.594896331738437E-3</v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1</v>
      </c>
      <c r="D478" s="49">
        <v>9</v>
      </c>
      <c r="E478" s="54">
        <f t="shared" si="35"/>
        <v>2.4096385542168677E-3</v>
      </c>
      <c r="F478" s="54">
        <f t="shared" si="36"/>
        <v>1.4354066985645933E-2</v>
      </c>
      <c r="G478" s="51">
        <f t="shared" si="37"/>
        <v>8</v>
      </c>
      <c r="H478" s="46">
        <f t="shared" si="38"/>
        <v>1.9277108433734941E-2</v>
      </c>
    </row>
    <row r="479" spans="2:8" s="37" customFormat="1" ht="30" x14ac:dyDescent="0.2">
      <c r="B479" s="3" t="s">
        <v>440</v>
      </c>
      <c r="C479" s="49">
        <v>1</v>
      </c>
      <c r="D479" s="49">
        <v>0</v>
      </c>
      <c r="E479" s="54">
        <f t="shared" si="35"/>
        <v>2.4096385542168677E-3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1</v>
      </c>
      <c r="E482" s="54" t="str">
        <f t="shared" si="35"/>
        <v/>
      </c>
      <c r="F482" s="54">
        <f t="shared" si="36"/>
        <v>1.594896331738437E-3</v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6</v>
      </c>
      <c r="D483" s="49">
        <v>6</v>
      </c>
      <c r="E483" s="54">
        <f t="shared" si="35"/>
        <v>1.4457831325301205E-2</v>
      </c>
      <c r="F483" s="54">
        <f t="shared" si="36"/>
        <v>9.5693779904306216E-3</v>
      </c>
      <c r="G483" s="51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1</v>
      </c>
      <c r="D484" s="49">
        <v>4</v>
      </c>
      <c r="E484" s="54">
        <f t="shared" si="35"/>
        <v>2.4096385542168677E-3</v>
      </c>
      <c r="F484" s="54">
        <f t="shared" si="36"/>
        <v>6.379585326953748E-3</v>
      </c>
      <c r="G484" s="51">
        <f t="shared" si="37"/>
        <v>3</v>
      </c>
      <c r="H484" s="46">
        <f t="shared" si="38"/>
        <v>7.2289156626506035E-3</v>
      </c>
    </row>
    <row r="485" spans="2:8" s="37" customFormat="1" ht="15" x14ac:dyDescent="0.2">
      <c r="B485" s="3" t="s">
        <v>443</v>
      </c>
      <c r="C485" s="49">
        <v>16</v>
      </c>
      <c r="D485" s="49">
        <v>31</v>
      </c>
      <c r="E485" s="54">
        <f t="shared" si="35"/>
        <v>3.8554216867469883E-2</v>
      </c>
      <c r="F485" s="54">
        <f t="shared" si="36"/>
        <v>4.9441786283891544E-2</v>
      </c>
      <c r="G485" s="51">
        <f t="shared" si="37"/>
        <v>0.9375</v>
      </c>
      <c r="H485" s="46">
        <f t="shared" si="38"/>
        <v>3.6144578313253017E-2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3</v>
      </c>
      <c r="D491" s="49">
        <v>0</v>
      </c>
      <c r="E491" s="54">
        <f t="shared" si="39"/>
        <v>7.2289156626506026E-3</v>
      </c>
      <c r="F491" s="54" t="str">
        <f t="shared" si="40"/>
        <v/>
      </c>
      <c r="G491" s="51" t="str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2</v>
      </c>
      <c r="D492" s="49">
        <v>3</v>
      </c>
      <c r="E492" s="54">
        <f t="shared" si="39"/>
        <v>4.8192771084337354E-3</v>
      </c>
      <c r="F492" s="54">
        <f t="shared" si="40"/>
        <v>4.7846889952153108E-3</v>
      </c>
      <c r="G492" s="51">
        <f t="shared" si="41"/>
        <v>0.5</v>
      </c>
      <c r="H492" s="46">
        <f t="shared" si="42"/>
        <v>2.4096385542168677E-3</v>
      </c>
    </row>
    <row r="493" spans="2:8" s="37" customFormat="1" ht="15" x14ac:dyDescent="0.2">
      <c r="B493" s="3" t="s">
        <v>447</v>
      </c>
      <c r="C493" s="49">
        <v>0</v>
      </c>
      <c r="D493" s="49">
        <v>1</v>
      </c>
      <c r="E493" s="54" t="str">
        <f t="shared" si="39"/>
        <v/>
      </c>
      <c r="F493" s="54">
        <f t="shared" si="40"/>
        <v>1.594896331738437E-3</v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1</v>
      </c>
      <c r="D495" s="49">
        <v>0</v>
      </c>
      <c r="E495" s="54">
        <f t="shared" si="39"/>
        <v>2.4096385542168677E-3</v>
      </c>
      <c r="F495" s="54" t="str">
        <f t="shared" si="40"/>
        <v/>
      </c>
      <c r="G495" s="51" t="str">
        <f t="shared" si="41"/>
        <v>0</v>
      </c>
      <c r="H495" s="46">
        <f t="shared" si="42"/>
        <v>0</v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102</v>
      </c>
      <c r="D505" s="41">
        <f>SUM(D506:D530)</f>
        <v>96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-5.8823529411764705E-2</v>
      </c>
      <c r="H505" s="42">
        <f>+IF(OR(AND(E505=""),(G505="")),"",E505*G505)</f>
        <v>-5.8823529411764705E-2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4</v>
      </c>
      <c r="D507" s="49">
        <v>7</v>
      </c>
      <c r="E507" s="54">
        <f t="shared" ref="E507:E529" si="43">+IF(C507=0,"",C507/C$505)</f>
        <v>3.9215686274509803E-2</v>
      </c>
      <c r="F507" s="54">
        <f t="shared" ref="F507:F529" si="44">+IF(D507=0,"",D507/D$505)</f>
        <v>7.2916666666666671E-2</v>
      </c>
      <c r="G507" s="51">
        <f t="shared" ref="G507:G529" si="45">+IF(OR(AND(D507=0),(C507=0)),"0",((D507-C507)/C507))</f>
        <v>0.75</v>
      </c>
      <c r="H507" s="46">
        <f t="shared" ref="H507:H530" si="46">+IF(OR(AND(E507=""),(G507="")),"",E507*G507)</f>
        <v>2.9411764705882353E-2</v>
      </c>
    </row>
    <row r="508" spans="2:8" s="37" customFormat="1" ht="15" x14ac:dyDescent="0.2">
      <c r="B508" s="3" t="s">
        <v>455</v>
      </c>
      <c r="C508" s="49">
        <v>10</v>
      </c>
      <c r="D508" s="49">
        <v>16</v>
      </c>
      <c r="E508" s="54">
        <f t="shared" si="43"/>
        <v>9.8039215686274508E-2</v>
      </c>
      <c r="F508" s="54">
        <f t="shared" si="44"/>
        <v>0.16666666666666666</v>
      </c>
      <c r="G508" s="51">
        <f t="shared" si="45"/>
        <v>0.6</v>
      </c>
      <c r="H508" s="46">
        <f t="shared" si="46"/>
        <v>5.8823529411764705E-2</v>
      </c>
    </row>
    <row r="509" spans="2:8" s="37" customFormat="1" ht="15" x14ac:dyDescent="0.2">
      <c r="B509" s="3" t="s">
        <v>456</v>
      </c>
      <c r="C509" s="49">
        <v>52</v>
      </c>
      <c r="D509" s="49">
        <v>12</v>
      </c>
      <c r="E509" s="54">
        <f t="shared" si="43"/>
        <v>0.50980392156862742</v>
      </c>
      <c r="F509" s="54">
        <f t="shared" si="44"/>
        <v>0.125</v>
      </c>
      <c r="G509" s="51">
        <f t="shared" si="45"/>
        <v>-0.76923076923076927</v>
      </c>
      <c r="H509" s="46">
        <f t="shared" si="46"/>
        <v>-0.39215686274509803</v>
      </c>
    </row>
    <row r="510" spans="2:8" s="37" customFormat="1" ht="15" x14ac:dyDescent="0.2">
      <c r="B510" s="3" t="s">
        <v>188</v>
      </c>
      <c r="C510" s="49">
        <v>0</v>
      </c>
      <c r="D510" s="49">
        <v>1</v>
      </c>
      <c r="E510" s="54" t="str">
        <f t="shared" si="43"/>
        <v/>
      </c>
      <c r="F510" s="54">
        <f t="shared" si="44"/>
        <v>1.0416666666666666E-2</v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1</v>
      </c>
      <c r="E512" s="54" t="str">
        <f t="shared" si="43"/>
        <v/>
      </c>
      <c r="F512" s="54">
        <f t="shared" si="44"/>
        <v>1.0416666666666666E-2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5</v>
      </c>
      <c r="D517" s="49">
        <v>19</v>
      </c>
      <c r="E517" s="54">
        <f t="shared" si="43"/>
        <v>4.9019607843137254E-2</v>
      </c>
      <c r="F517" s="54">
        <f t="shared" si="44"/>
        <v>0.19791666666666666</v>
      </c>
      <c r="G517" s="51">
        <f t="shared" si="45"/>
        <v>2.8</v>
      </c>
      <c r="H517" s="46">
        <f t="shared" si="46"/>
        <v>0.1372549019607843</v>
      </c>
    </row>
    <row r="518" spans="2:8" s="37" customFormat="1" ht="15" x14ac:dyDescent="0.2">
      <c r="B518" s="3" t="s">
        <v>190</v>
      </c>
      <c r="C518" s="49">
        <v>2</v>
      </c>
      <c r="D518" s="49">
        <v>2</v>
      </c>
      <c r="E518" s="54">
        <f t="shared" si="43"/>
        <v>1.9607843137254902E-2</v>
      </c>
      <c r="F518" s="54">
        <f t="shared" si="44"/>
        <v>2.0833333333333332E-2</v>
      </c>
      <c r="G518" s="51">
        <f t="shared" si="45"/>
        <v>0</v>
      </c>
      <c r="H518" s="46">
        <f t="shared" si="46"/>
        <v>0</v>
      </c>
    </row>
    <row r="519" spans="2:8" s="37" customFormat="1" ht="15" x14ac:dyDescent="0.2">
      <c r="B519" s="3" t="s">
        <v>192</v>
      </c>
      <c r="C519" s="49">
        <v>1</v>
      </c>
      <c r="D519" s="49">
        <v>2</v>
      </c>
      <c r="E519" s="54">
        <f t="shared" si="43"/>
        <v>9.8039215686274508E-3</v>
      </c>
      <c r="F519" s="54">
        <f t="shared" si="44"/>
        <v>2.0833333333333332E-2</v>
      </c>
      <c r="G519" s="51">
        <f t="shared" si="45"/>
        <v>1</v>
      </c>
      <c r="H519" s="46">
        <f t="shared" si="46"/>
        <v>9.8039215686274508E-3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10</v>
      </c>
      <c r="D521" s="49">
        <v>7</v>
      </c>
      <c r="E521" s="54">
        <f t="shared" si="43"/>
        <v>9.8039215686274508E-2</v>
      </c>
      <c r="F521" s="54">
        <f t="shared" si="44"/>
        <v>7.2916666666666671E-2</v>
      </c>
      <c r="G521" s="51">
        <f t="shared" si="45"/>
        <v>-0.3</v>
      </c>
      <c r="H521" s="46">
        <f t="shared" si="46"/>
        <v>-2.9411764705882353E-2</v>
      </c>
    </row>
    <row r="522" spans="2:8" s="37" customFormat="1" ht="15" x14ac:dyDescent="0.2">
      <c r="B522" s="3" t="s">
        <v>193</v>
      </c>
      <c r="C522" s="49">
        <v>11</v>
      </c>
      <c r="D522" s="49">
        <v>15</v>
      </c>
      <c r="E522" s="54">
        <f t="shared" si="43"/>
        <v>0.10784313725490197</v>
      </c>
      <c r="F522" s="54">
        <f t="shared" si="44"/>
        <v>0.15625</v>
      </c>
      <c r="G522" s="51">
        <f t="shared" si="45"/>
        <v>0.36363636363636365</v>
      </c>
      <c r="H522" s="46">
        <f t="shared" si="46"/>
        <v>3.921568627450981E-2</v>
      </c>
    </row>
    <row r="523" spans="2:8" s="37" customFormat="1" ht="15" x14ac:dyDescent="0.2">
      <c r="B523" s="3" t="s">
        <v>462</v>
      </c>
      <c r="C523" s="49">
        <v>1</v>
      </c>
      <c r="D523" s="49">
        <v>0</v>
      </c>
      <c r="E523" s="54">
        <f t="shared" si="43"/>
        <v>9.8039215686274508E-3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1</v>
      </c>
      <c r="D524" s="49">
        <v>8</v>
      </c>
      <c r="E524" s="54">
        <f t="shared" si="43"/>
        <v>9.8039215686274508E-3</v>
      </c>
      <c r="F524" s="54">
        <f t="shared" si="44"/>
        <v>8.3333333333333329E-2</v>
      </c>
      <c r="G524" s="51">
        <f t="shared" si="45"/>
        <v>7</v>
      </c>
      <c r="H524" s="46">
        <f t="shared" si="46"/>
        <v>6.8627450980392163E-2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4</v>
      </c>
      <c r="D526" s="49">
        <v>2</v>
      </c>
      <c r="E526" s="54">
        <f t="shared" si="43"/>
        <v>3.9215686274509803E-2</v>
      </c>
      <c r="F526" s="54">
        <f t="shared" si="44"/>
        <v>2.0833333333333332E-2</v>
      </c>
      <c r="G526" s="51">
        <f t="shared" si="45"/>
        <v>-0.5</v>
      </c>
      <c r="H526" s="46">
        <f t="shared" si="46"/>
        <v>-1.9607843137254902E-2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2</v>
      </c>
      <c r="E529" s="54" t="str">
        <f t="shared" si="43"/>
        <v/>
      </c>
      <c r="F529" s="54">
        <f t="shared" si="44"/>
        <v>2.0833333333333332E-2</v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1</v>
      </c>
      <c r="D530" s="49">
        <v>2</v>
      </c>
      <c r="E530" s="54">
        <f>+IF(C530=0,"",C530/C$505)</f>
        <v>9.8039215686274508E-3</v>
      </c>
      <c r="F530" s="54">
        <f>+IF(D530=0,"",D530/D$505)</f>
        <v>2.0833333333333332E-2</v>
      </c>
      <c r="G530" s="51">
        <f>+IF(OR(AND(D530=0),(C530=0)),"0",((D530-C530)/C530))</f>
        <v>1</v>
      </c>
      <c r="H530" s="46">
        <f t="shared" si="46"/>
        <v>9.8039215686274508E-3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546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513</v>
      </c>
      <c r="C8" s="40">
        <f>+C18+C70+C151+C294+C505</f>
        <v>4107</v>
      </c>
      <c r="D8" s="41">
        <f>+D18+D70+D151+D294+D505</f>
        <v>5326</v>
      </c>
      <c r="E8" s="42">
        <f>SUM(E9:E13)</f>
        <v>1</v>
      </c>
      <c r="F8" s="42">
        <f>SUM(F9:F13)</f>
        <v>1</v>
      </c>
      <c r="G8" s="42">
        <f t="shared" ref="G8:G13" si="0">+(D8-C8)/C8</f>
        <v>0.29681032383735084</v>
      </c>
      <c r="H8" s="42">
        <f t="shared" ref="H8:H13" si="1">+IF(OR(AND(E8=""),(G8="")),"",E8*G8)</f>
        <v>0.29681032383735084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75</v>
      </c>
      <c r="D9" s="44">
        <f>+D18</f>
        <v>467</v>
      </c>
      <c r="E9" s="45">
        <f t="shared" ref="E9:F13" si="2">+C9/C$8</f>
        <v>1.8261504747991233E-2</v>
      </c>
      <c r="F9" s="45">
        <f t="shared" si="2"/>
        <v>8.7683064213293277E-2</v>
      </c>
      <c r="G9" s="45">
        <f t="shared" si="0"/>
        <v>5.2266666666666666</v>
      </c>
      <c r="H9" s="46">
        <f t="shared" si="1"/>
        <v>9.5446798149500842E-2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404</v>
      </c>
      <c r="D10" s="44">
        <f>+D70</f>
        <v>2303</v>
      </c>
      <c r="E10" s="45">
        <f t="shared" si="2"/>
        <v>9.8368638909179448E-2</v>
      </c>
      <c r="F10" s="45">
        <f t="shared" si="2"/>
        <v>0.43240705970709725</v>
      </c>
      <c r="G10" s="45">
        <f t="shared" si="0"/>
        <v>4.7004950495049505</v>
      </c>
      <c r="H10" s="46">
        <f t="shared" si="1"/>
        <v>0.46238130021913804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509</v>
      </c>
      <c r="D11" s="44">
        <f>+D151</f>
        <v>507</v>
      </c>
      <c r="E11" s="45">
        <f t="shared" si="2"/>
        <v>0.12393474555636717</v>
      </c>
      <c r="F11" s="45">
        <f t="shared" si="2"/>
        <v>9.51933909125047E-2</v>
      </c>
      <c r="G11" s="45">
        <f t="shared" si="0"/>
        <v>-3.929273084479371E-3</v>
      </c>
      <c r="H11" s="46">
        <f t="shared" si="1"/>
        <v>-4.8697345994643286E-4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2041</v>
      </c>
      <c r="D12" s="44">
        <f>+D294</f>
        <v>1302</v>
      </c>
      <c r="E12" s="45">
        <f t="shared" si="2"/>
        <v>0.49695641587533479</v>
      </c>
      <c r="F12" s="45">
        <f t="shared" si="2"/>
        <v>0.24446113405933159</v>
      </c>
      <c r="G12" s="45">
        <f t="shared" si="0"/>
        <v>-0.36207741303282703</v>
      </c>
      <c r="H12" s="46">
        <f t="shared" si="1"/>
        <v>-0.17993669345020696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1078</v>
      </c>
      <c r="D13" s="44">
        <f>+D505</f>
        <v>747</v>
      </c>
      <c r="E13" s="45">
        <f t="shared" si="2"/>
        <v>0.26247869491112735</v>
      </c>
      <c r="F13" s="45">
        <f t="shared" si="2"/>
        <v>0.14025535110777318</v>
      </c>
      <c r="G13" s="45">
        <f t="shared" si="0"/>
        <v>-0.3070500927643785</v>
      </c>
      <c r="H13" s="46">
        <f t="shared" si="1"/>
        <v>-8.0594107621134656E-2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75</v>
      </c>
      <c r="D18" s="41">
        <f>SUM(D19:D64)</f>
        <v>467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5.2266666666666666</v>
      </c>
      <c r="H18" s="42">
        <f>+IF(OR(AND(E18=""),(G18="")),"",E18*G18)</f>
        <v>5.2266666666666666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3</v>
      </c>
      <c r="D20" s="49">
        <v>7</v>
      </c>
      <c r="E20" s="50">
        <f t="shared" ref="E20:E64" si="3">+IF(C20=0,"",C20/C$18)</f>
        <v>0.04</v>
      </c>
      <c r="F20" s="50">
        <f t="shared" ref="F20:F64" si="4">+IF(D20=0,"",D20/D$18)</f>
        <v>1.4989293361884369E-2</v>
      </c>
      <c r="G20" s="51">
        <f t="shared" ref="G20:G64" si="5">+IF(OR(AND(D20=0),(C20=0)),"0",((D20-C20)/C20))</f>
        <v>1.3333333333333333</v>
      </c>
      <c r="H20" s="46">
        <f t="shared" ref="H20:H64" si="6">+IF(OR(AND(E20=""),(G20="")),"",E20*G20)</f>
        <v>5.333333333333333E-2</v>
      </c>
    </row>
    <row r="21" spans="2:8" s="37" customFormat="1" ht="45" x14ac:dyDescent="0.2">
      <c r="B21" s="3" t="s">
        <v>1</v>
      </c>
      <c r="C21" s="49">
        <v>0</v>
      </c>
      <c r="D21" s="49">
        <v>1</v>
      </c>
      <c r="E21" s="50" t="str">
        <f t="shared" si="3"/>
        <v/>
      </c>
      <c r="F21" s="50">
        <f t="shared" si="4"/>
        <v>2.1413276231263384E-3</v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2</v>
      </c>
      <c r="E23" s="50" t="str">
        <f t="shared" si="3"/>
        <v/>
      </c>
      <c r="F23" s="50">
        <f t="shared" si="4"/>
        <v>4.2826552462526769E-3</v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1</v>
      </c>
      <c r="D26" s="49">
        <v>1</v>
      </c>
      <c r="E26" s="50">
        <f t="shared" si="3"/>
        <v>1.3333333333333334E-2</v>
      </c>
      <c r="F26" s="50">
        <f t="shared" si="4"/>
        <v>2.1413276231263384E-3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3</v>
      </c>
      <c r="D28" s="49">
        <v>27</v>
      </c>
      <c r="E28" s="50">
        <f t="shared" si="3"/>
        <v>0.04</v>
      </c>
      <c r="F28" s="50">
        <f t="shared" si="4"/>
        <v>5.7815845824411134E-2</v>
      </c>
      <c r="G28" s="51">
        <f t="shared" si="5"/>
        <v>8</v>
      </c>
      <c r="H28" s="46">
        <f t="shared" si="6"/>
        <v>0.32</v>
      </c>
    </row>
    <row r="29" spans="2:8" s="37" customFormat="1" ht="30" x14ac:dyDescent="0.2">
      <c r="B29" s="3" t="s">
        <v>200</v>
      </c>
      <c r="C29" s="49">
        <v>1</v>
      </c>
      <c r="D29" s="49">
        <v>0</v>
      </c>
      <c r="E29" s="50">
        <f t="shared" si="3"/>
        <v>1.3333333333333334E-2</v>
      </c>
      <c r="F29" s="50" t="str">
        <f t="shared" si="4"/>
        <v/>
      </c>
      <c r="G29" s="51" t="str">
        <f t="shared" si="5"/>
        <v>0</v>
      </c>
      <c r="H29" s="46">
        <f t="shared" si="6"/>
        <v>0</v>
      </c>
    </row>
    <row r="30" spans="2:8" s="37" customFormat="1" ht="15" x14ac:dyDescent="0.2">
      <c r="B30" s="3" t="s">
        <v>201</v>
      </c>
      <c r="C30" s="49">
        <v>1</v>
      </c>
      <c r="D30" s="49">
        <v>0</v>
      </c>
      <c r="E30" s="50">
        <f t="shared" si="3"/>
        <v>1.3333333333333334E-2</v>
      </c>
      <c r="F30" s="50" t="str">
        <f t="shared" si="4"/>
        <v/>
      </c>
      <c r="G30" s="51" t="str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</v>
      </c>
      <c r="E34" s="50" t="str">
        <f t="shared" si="3"/>
        <v/>
      </c>
      <c r="F34" s="50">
        <f t="shared" si="4"/>
        <v>2.1413276231263384E-3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2</v>
      </c>
      <c r="D36" s="49">
        <v>0</v>
      </c>
      <c r="E36" s="50">
        <f t="shared" si="3"/>
        <v>2.6666666666666668E-2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49">
        <v>34</v>
      </c>
      <c r="D37" s="49">
        <v>0</v>
      </c>
      <c r="E37" s="50">
        <f t="shared" si="3"/>
        <v>0.45333333333333331</v>
      </c>
      <c r="F37" s="50" t="str">
        <f t="shared" si="4"/>
        <v/>
      </c>
      <c r="G37" s="51" t="str">
        <f t="shared" si="5"/>
        <v>0</v>
      </c>
      <c r="H37" s="46">
        <f t="shared" si="6"/>
        <v>0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2</v>
      </c>
      <c r="E39" s="50" t="str">
        <f t="shared" si="3"/>
        <v/>
      </c>
      <c r="F39" s="50">
        <f t="shared" si="4"/>
        <v>4.2826552462526769E-3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7</v>
      </c>
      <c r="D43" s="49">
        <v>0</v>
      </c>
      <c r="E43" s="50">
        <f t="shared" si="3"/>
        <v>9.3333333333333338E-2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1</v>
      </c>
      <c r="E45" s="50" t="str">
        <f t="shared" si="3"/>
        <v/>
      </c>
      <c r="F45" s="50">
        <f t="shared" si="4"/>
        <v>2.1413276231263384E-3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1</v>
      </c>
      <c r="D48" s="49">
        <v>11</v>
      </c>
      <c r="E48" s="50">
        <f t="shared" si="3"/>
        <v>1.3333333333333334E-2</v>
      </c>
      <c r="F48" s="50">
        <f t="shared" si="4"/>
        <v>2.3554603854389723E-2</v>
      </c>
      <c r="G48" s="51">
        <f t="shared" si="5"/>
        <v>10</v>
      </c>
      <c r="H48" s="46">
        <f t="shared" si="6"/>
        <v>0.13333333333333333</v>
      </c>
    </row>
    <row r="49" spans="2:8" s="37" customFormat="1" ht="15" x14ac:dyDescent="0.2">
      <c r="B49" s="3" t="s">
        <v>16</v>
      </c>
      <c r="C49" s="49">
        <v>0</v>
      </c>
      <c r="D49" s="49">
        <v>1</v>
      </c>
      <c r="E49" s="50" t="str">
        <f t="shared" si="3"/>
        <v/>
      </c>
      <c r="F49" s="50">
        <f t="shared" si="4"/>
        <v>2.1413276231263384E-3</v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17</v>
      </c>
      <c r="D50" s="49">
        <v>402</v>
      </c>
      <c r="E50" s="50">
        <f t="shared" si="3"/>
        <v>0.22666666666666666</v>
      </c>
      <c r="F50" s="50">
        <f t="shared" si="4"/>
        <v>0.86081370449678796</v>
      </c>
      <c r="G50" s="51">
        <f t="shared" si="5"/>
        <v>22.647058823529413</v>
      </c>
      <c r="H50" s="46">
        <f t="shared" si="6"/>
        <v>5.1333333333333337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1</v>
      </c>
      <c r="E52" s="50" t="str">
        <f t="shared" si="3"/>
        <v/>
      </c>
      <c r="F52" s="50">
        <f t="shared" si="4"/>
        <v>2.1413276231263384E-3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2.1413276231263384E-3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2</v>
      </c>
      <c r="D58" s="49">
        <v>3</v>
      </c>
      <c r="E58" s="50">
        <f t="shared" si="3"/>
        <v>2.6666666666666668E-2</v>
      </c>
      <c r="F58" s="50">
        <f t="shared" si="4"/>
        <v>6.4239828693790149E-3</v>
      </c>
      <c r="G58" s="51">
        <f t="shared" si="5"/>
        <v>0.5</v>
      </c>
      <c r="H58" s="46">
        <f t="shared" si="6"/>
        <v>1.3333333333333334E-2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1</v>
      </c>
      <c r="E60" s="50" t="str">
        <f t="shared" si="3"/>
        <v/>
      </c>
      <c r="F60" s="50">
        <f t="shared" si="4"/>
        <v>2.1413276231263384E-3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1</v>
      </c>
      <c r="D61" s="49">
        <v>2</v>
      </c>
      <c r="E61" s="50">
        <f t="shared" si="3"/>
        <v>1.3333333333333334E-2</v>
      </c>
      <c r="F61" s="50">
        <f t="shared" si="4"/>
        <v>4.2826552462526769E-3</v>
      </c>
      <c r="G61" s="51">
        <f t="shared" si="5"/>
        <v>1</v>
      </c>
      <c r="H61" s="46">
        <f t="shared" si="6"/>
        <v>1.3333333333333334E-2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1</v>
      </c>
      <c r="E63" s="50" t="str">
        <f t="shared" si="3"/>
        <v/>
      </c>
      <c r="F63" s="50">
        <f t="shared" si="4"/>
        <v>2.1413276231263384E-3</v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2</v>
      </c>
      <c r="D64" s="49">
        <v>2</v>
      </c>
      <c r="E64" s="50">
        <f t="shared" si="3"/>
        <v>2.6666666666666668E-2</v>
      </c>
      <c r="F64" s="50">
        <f t="shared" si="4"/>
        <v>4.2826552462526769E-3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404</v>
      </c>
      <c r="D70" s="41">
        <f>SUM(D71:D145)</f>
        <v>2303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4.7004950495049505</v>
      </c>
      <c r="H70" s="42">
        <f>+IF(OR(AND(E70=""),(G70="")),"",E70*G70)</f>
        <v>4.7004950495049505</v>
      </c>
    </row>
    <row r="71" spans="2:8" s="37" customFormat="1" ht="15" x14ac:dyDescent="0.2">
      <c r="B71" s="3" t="s">
        <v>20</v>
      </c>
      <c r="C71" s="49">
        <v>12</v>
      </c>
      <c r="D71" s="49">
        <v>7</v>
      </c>
      <c r="E71" s="54">
        <f>+IF(C71=0,"",C71/C$70)</f>
        <v>2.9702970297029702E-2</v>
      </c>
      <c r="F71" s="54">
        <f>+IF(D71=0,"",D71/D$70)</f>
        <v>3.0395136778115501E-3</v>
      </c>
      <c r="G71" s="51">
        <f>+IF(OR(AND(D71=0),(C71=0)),"0",((D71-C71)/C71))</f>
        <v>-0.41666666666666669</v>
      </c>
      <c r="H71" s="46">
        <f>+IF(OR(AND(E71=""),(G71="")),"",E71*G71)</f>
        <v>-1.2376237623762377E-2</v>
      </c>
    </row>
    <row r="72" spans="2:8" s="37" customFormat="1" ht="15" x14ac:dyDescent="0.2">
      <c r="B72" s="3" t="s">
        <v>21</v>
      </c>
      <c r="C72" s="49">
        <v>5</v>
      </c>
      <c r="D72" s="49">
        <v>7</v>
      </c>
      <c r="E72" s="54">
        <f t="shared" ref="E72:E135" si="7">+IF(C72=0,"",C72/C$70)</f>
        <v>1.2376237623762377E-2</v>
      </c>
      <c r="F72" s="54">
        <f t="shared" ref="F72:F135" si="8">+IF(D72=0,"",D72/D$70)</f>
        <v>3.0395136778115501E-3</v>
      </c>
      <c r="G72" s="51">
        <f t="shared" ref="G72:G135" si="9">+IF(OR(AND(D72=0),(C72=0)),"0",((D72-C72)/C72))</f>
        <v>0.4</v>
      </c>
      <c r="H72" s="46">
        <f t="shared" ref="H72:H135" si="10">+IF(OR(AND(E72=""),(G72="")),"",E72*G72)</f>
        <v>4.9504950495049514E-3</v>
      </c>
    </row>
    <row r="73" spans="2:8" s="37" customFormat="1" ht="15" x14ac:dyDescent="0.2">
      <c r="B73" s="3" t="s">
        <v>22</v>
      </c>
      <c r="C73" s="49">
        <v>46</v>
      </c>
      <c r="D73" s="49">
        <v>5</v>
      </c>
      <c r="E73" s="54">
        <f t="shared" si="7"/>
        <v>0.11386138613861387</v>
      </c>
      <c r="F73" s="54">
        <f t="shared" si="8"/>
        <v>2.1710811984368217E-3</v>
      </c>
      <c r="G73" s="51">
        <f t="shared" si="9"/>
        <v>-0.89130434782608692</v>
      </c>
      <c r="H73" s="46">
        <f t="shared" si="10"/>
        <v>-0.10148514851485148</v>
      </c>
    </row>
    <row r="74" spans="2:8" s="37" customFormat="1" ht="30" x14ac:dyDescent="0.2">
      <c r="B74" s="3" t="s">
        <v>222</v>
      </c>
      <c r="C74" s="49">
        <v>24</v>
      </c>
      <c r="D74" s="49">
        <v>1919</v>
      </c>
      <c r="E74" s="54">
        <f t="shared" si="7"/>
        <v>5.9405940594059403E-2</v>
      </c>
      <c r="F74" s="54">
        <f t="shared" si="8"/>
        <v>0.83326096396005211</v>
      </c>
      <c r="G74" s="51">
        <f t="shared" si="9"/>
        <v>78.958333333333329</v>
      </c>
      <c r="H74" s="46">
        <f t="shared" si="10"/>
        <v>4.6905940594059397</v>
      </c>
    </row>
    <row r="75" spans="2:8" s="37" customFormat="1" ht="15" x14ac:dyDescent="0.2">
      <c r="B75" s="3" t="s">
        <v>23</v>
      </c>
      <c r="C75" s="49">
        <v>1</v>
      </c>
      <c r="D75" s="49">
        <v>1</v>
      </c>
      <c r="E75" s="54">
        <f t="shared" si="7"/>
        <v>2.4752475247524753E-3</v>
      </c>
      <c r="F75" s="54">
        <f t="shared" si="8"/>
        <v>4.3421623968736432E-4</v>
      </c>
      <c r="G75" s="51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2</v>
      </c>
      <c r="E76" s="54" t="str">
        <f t="shared" si="7"/>
        <v/>
      </c>
      <c r="F76" s="54">
        <f t="shared" si="8"/>
        <v>8.6843247937472864E-4</v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2</v>
      </c>
      <c r="D77" s="49">
        <v>0</v>
      </c>
      <c r="E77" s="54">
        <f t="shared" si="7"/>
        <v>4.9504950495049506E-3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6</v>
      </c>
      <c r="D80" s="49">
        <v>6</v>
      </c>
      <c r="E80" s="54">
        <f t="shared" si="7"/>
        <v>1.4851485148514851E-2</v>
      </c>
      <c r="F80" s="54">
        <f t="shared" si="8"/>
        <v>2.6052974381241857E-3</v>
      </c>
      <c r="G80" s="51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3</v>
      </c>
      <c r="D81" s="49">
        <v>4</v>
      </c>
      <c r="E81" s="54">
        <f t="shared" si="7"/>
        <v>7.4257425742574254E-3</v>
      </c>
      <c r="F81" s="54">
        <f t="shared" si="8"/>
        <v>1.7368649587494573E-3</v>
      </c>
      <c r="G81" s="51">
        <f t="shared" si="9"/>
        <v>0.33333333333333331</v>
      </c>
      <c r="H81" s="46">
        <f t="shared" si="10"/>
        <v>2.4752475247524748E-3</v>
      </c>
    </row>
    <row r="82" spans="2:9" s="37" customFormat="1" ht="15" x14ac:dyDescent="0.2">
      <c r="B82" s="3" t="s">
        <v>228</v>
      </c>
      <c r="C82" s="49">
        <v>6</v>
      </c>
      <c r="D82" s="49">
        <v>5</v>
      </c>
      <c r="E82" s="54">
        <f t="shared" si="7"/>
        <v>1.4851485148514851E-2</v>
      </c>
      <c r="F82" s="54">
        <f t="shared" si="8"/>
        <v>2.1710811984368217E-3</v>
      </c>
      <c r="G82" s="51">
        <f t="shared" si="9"/>
        <v>-0.16666666666666666</v>
      </c>
      <c r="H82" s="46">
        <f t="shared" si="10"/>
        <v>-2.4752475247524748E-3</v>
      </c>
      <c r="I82" s="55"/>
    </row>
    <row r="83" spans="2:9" s="37" customFormat="1" ht="15" x14ac:dyDescent="0.2">
      <c r="B83" s="3" t="s">
        <v>229</v>
      </c>
      <c r="C83" s="49">
        <v>5</v>
      </c>
      <c r="D83" s="49">
        <v>6</v>
      </c>
      <c r="E83" s="54">
        <f t="shared" si="7"/>
        <v>1.2376237623762377E-2</v>
      </c>
      <c r="F83" s="54">
        <f t="shared" si="8"/>
        <v>2.6052974381241857E-3</v>
      </c>
      <c r="G83" s="51">
        <f t="shared" si="9"/>
        <v>0.2</v>
      </c>
      <c r="H83" s="46">
        <f t="shared" si="10"/>
        <v>2.4752475247524757E-3</v>
      </c>
    </row>
    <row r="84" spans="2:9" s="37" customFormat="1" ht="15" x14ac:dyDescent="0.2">
      <c r="B84" s="3" t="s">
        <v>230</v>
      </c>
      <c r="C84" s="49">
        <v>0</v>
      </c>
      <c r="D84" s="49">
        <v>2</v>
      </c>
      <c r="E84" s="54" t="str">
        <f t="shared" si="7"/>
        <v/>
      </c>
      <c r="F84" s="54">
        <f t="shared" si="8"/>
        <v>8.6843247937472864E-4</v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1</v>
      </c>
      <c r="D85" s="49">
        <v>1</v>
      </c>
      <c r="E85" s="54">
        <f t="shared" si="7"/>
        <v>2.4752475247524753E-3</v>
      </c>
      <c r="F85" s="54">
        <f t="shared" si="8"/>
        <v>4.3421623968736432E-4</v>
      </c>
      <c r="G85" s="51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4</v>
      </c>
      <c r="D86" s="49">
        <v>5</v>
      </c>
      <c r="E86" s="54">
        <f t="shared" si="7"/>
        <v>9.9009900990099011E-3</v>
      </c>
      <c r="F86" s="54">
        <f t="shared" si="8"/>
        <v>2.1710811984368217E-3</v>
      </c>
      <c r="G86" s="51">
        <f t="shared" si="9"/>
        <v>0.25</v>
      </c>
      <c r="H86" s="46">
        <f t="shared" si="10"/>
        <v>2.4752475247524753E-3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4</v>
      </c>
      <c r="D88" s="49">
        <v>7</v>
      </c>
      <c r="E88" s="54">
        <f t="shared" si="7"/>
        <v>9.9009900990099011E-3</v>
      </c>
      <c r="F88" s="54">
        <f t="shared" si="8"/>
        <v>3.0395136778115501E-3</v>
      </c>
      <c r="G88" s="51">
        <f t="shared" si="9"/>
        <v>0.75</v>
      </c>
      <c r="H88" s="46">
        <f t="shared" si="10"/>
        <v>7.4257425742574254E-3</v>
      </c>
    </row>
    <row r="89" spans="2:9" s="37" customFormat="1" ht="15" x14ac:dyDescent="0.2">
      <c r="B89" s="3" t="s">
        <v>26</v>
      </c>
      <c r="C89" s="49">
        <v>1</v>
      </c>
      <c r="D89" s="49">
        <v>2</v>
      </c>
      <c r="E89" s="54">
        <f t="shared" si="7"/>
        <v>2.4752475247524753E-3</v>
      </c>
      <c r="F89" s="54">
        <f t="shared" si="8"/>
        <v>8.6843247937472864E-4</v>
      </c>
      <c r="G89" s="51">
        <f t="shared" si="9"/>
        <v>1</v>
      </c>
      <c r="H89" s="46">
        <f t="shared" si="10"/>
        <v>2.4752475247524753E-3</v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5</v>
      </c>
      <c r="D92" s="49">
        <v>9</v>
      </c>
      <c r="E92" s="54">
        <f t="shared" si="7"/>
        <v>1.2376237623762377E-2</v>
      </c>
      <c r="F92" s="54">
        <f t="shared" si="8"/>
        <v>3.9079461571862786E-3</v>
      </c>
      <c r="G92" s="51">
        <f t="shared" si="9"/>
        <v>0.8</v>
      </c>
      <c r="H92" s="46">
        <f t="shared" si="10"/>
        <v>9.9009900990099028E-3</v>
      </c>
    </row>
    <row r="93" spans="2:9" s="37" customFormat="1" ht="15" x14ac:dyDescent="0.2">
      <c r="B93" s="3" t="s">
        <v>526</v>
      </c>
      <c r="C93" s="49">
        <v>15</v>
      </c>
      <c r="D93" s="49">
        <v>8</v>
      </c>
      <c r="E93" s="54">
        <f t="shared" si="7"/>
        <v>3.7128712871287127E-2</v>
      </c>
      <c r="F93" s="54">
        <f t="shared" si="8"/>
        <v>3.4737299174989146E-3</v>
      </c>
      <c r="G93" s="51">
        <f t="shared" si="9"/>
        <v>-0.46666666666666667</v>
      </c>
      <c r="H93" s="46">
        <f t="shared" si="10"/>
        <v>-1.7326732673267325E-2</v>
      </c>
    </row>
    <row r="94" spans="2:9" s="37" customFormat="1" ht="15" x14ac:dyDescent="0.2">
      <c r="B94" s="3" t="s">
        <v>25</v>
      </c>
      <c r="C94" s="49">
        <v>2</v>
      </c>
      <c r="D94" s="49">
        <v>3</v>
      </c>
      <c r="E94" s="54">
        <f t="shared" si="7"/>
        <v>4.9504950495049506E-3</v>
      </c>
      <c r="F94" s="54">
        <f t="shared" si="8"/>
        <v>1.3026487190620929E-3</v>
      </c>
      <c r="G94" s="51">
        <f t="shared" si="9"/>
        <v>0.5</v>
      </c>
      <c r="H94" s="46">
        <f t="shared" si="10"/>
        <v>2.4752475247524753E-3</v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4.3421623968736432E-4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1</v>
      </c>
      <c r="E97" s="54" t="str">
        <f t="shared" si="7"/>
        <v/>
      </c>
      <c r="F97" s="54">
        <f t="shared" si="8"/>
        <v>4.3421623968736432E-4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16</v>
      </c>
      <c r="D98" s="49">
        <v>37</v>
      </c>
      <c r="E98" s="54">
        <f t="shared" si="7"/>
        <v>3.9603960396039604E-2</v>
      </c>
      <c r="F98" s="54">
        <f t="shared" si="8"/>
        <v>1.6066000868432479E-2</v>
      </c>
      <c r="G98" s="51">
        <f t="shared" si="9"/>
        <v>1.3125</v>
      </c>
      <c r="H98" s="46">
        <f t="shared" si="10"/>
        <v>5.1980198019801978E-2</v>
      </c>
    </row>
    <row r="99" spans="2:8" s="37" customFormat="1" ht="15" x14ac:dyDescent="0.2">
      <c r="B99" s="3" t="s">
        <v>239</v>
      </c>
      <c r="C99" s="49">
        <v>6</v>
      </c>
      <c r="D99" s="49">
        <v>14</v>
      </c>
      <c r="E99" s="54">
        <f t="shared" si="7"/>
        <v>1.4851485148514851E-2</v>
      </c>
      <c r="F99" s="54">
        <f t="shared" si="8"/>
        <v>6.0790273556231003E-3</v>
      </c>
      <c r="G99" s="51">
        <f t="shared" si="9"/>
        <v>1.3333333333333333</v>
      </c>
      <c r="H99" s="46">
        <f t="shared" si="10"/>
        <v>1.9801980198019799E-2</v>
      </c>
    </row>
    <row r="100" spans="2:8" s="37" customFormat="1" ht="15" x14ac:dyDescent="0.2">
      <c r="B100" s="3" t="s">
        <v>240</v>
      </c>
      <c r="C100" s="49">
        <v>3</v>
      </c>
      <c r="D100" s="49">
        <v>27</v>
      </c>
      <c r="E100" s="54">
        <f t="shared" si="7"/>
        <v>7.4257425742574254E-3</v>
      </c>
      <c r="F100" s="54">
        <f t="shared" si="8"/>
        <v>1.1723838471558836E-2</v>
      </c>
      <c r="G100" s="51">
        <f t="shared" si="9"/>
        <v>8</v>
      </c>
      <c r="H100" s="46">
        <f t="shared" si="10"/>
        <v>5.9405940594059403E-2</v>
      </c>
    </row>
    <row r="101" spans="2:8" s="37" customFormat="1" ht="15" x14ac:dyDescent="0.2">
      <c r="B101" s="3" t="s">
        <v>241</v>
      </c>
      <c r="C101" s="49">
        <v>0</v>
      </c>
      <c r="D101" s="49">
        <v>1</v>
      </c>
      <c r="E101" s="54" t="str">
        <f t="shared" si="7"/>
        <v/>
      </c>
      <c r="F101" s="54">
        <f t="shared" si="8"/>
        <v>4.3421623968736432E-4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1</v>
      </c>
      <c r="E102" s="54">
        <f t="shared" si="7"/>
        <v>2.4752475247524753E-3</v>
      </c>
      <c r="F102" s="54">
        <f t="shared" si="8"/>
        <v>4.3421623968736432E-4</v>
      </c>
      <c r="G102" s="51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9</v>
      </c>
      <c r="D103" s="49">
        <v>5</v>
      </c>
      <c r="E103" s="54">
        <f t="shared" si="7"/>
        <v>2.2277227722772276E-2</v>
      </c>
      <c r="F103" s="54">
        <f t="shared" si="8"/>
        <v>2.1710811984368217E-3</v>
      </c>
      <c r="G103" s="51">
        <f t="shared" si="9"/>
        <v>-0.44444444444444442</v>
      </c>
      <c r="H103" s="46">
        <f t="shared" si="10"/>
        <v>-9.9009900990098994E-3</v>
      </c>
    </row>
    <row r="104" spans="2:8" s="37" customFormat="1" ht="15" x14ac:dyDescent="0.2">
      <c r="B104" s="3" t="s">
        <v>34</v>
      </c>
      <c r="C104" s="49">
        <v>3</v>
      </c>
      <c r="D104" s="49">
        <v>2</v>
      </c>
      <c r="E104" s="54">
        <f t="shared" si="7"/>
        <v>7.4257425742574254E-3</v>
      </c>
      <c r="F104" s="54">
        <f t="shared" si="8"/>
        <v>8.6843247937472864E-4</v>
      </c>
      <c r="G104" s="51">
        <f t="shared" si="9"/>
        <v>-0.33333333333333331</v>
      </c>
      <c r="H104" s="46">
        <f t="shared" si="10"/>
        <v>-2.4752475247524748E-3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4</v>
      </c>
      <c r="E107" s="54">
        <f t="shared" si="7"/>
        <v>2.4752475247524753E-3</v>
      </c>
      <c r="F107" s="54">
        <f t="shared" si="8"/>
        <v>1.7368649587494573E-3</v>
      </c>
      <c r="G107" s="51">
        <f t="shared" si="9"/>
        <v>3</v>
      </c>
      <c r="H107" s="46">
        <f t="shared" si="10"/>
        <v>7.4257425742574254E-3</v>
      </c>
    </row>
    <row r="108" spans="2:8" s="37" customFormat="1" ht="15" x14ac:dyDescent="0.2">
      <c r="B108" s="3" t="s">
        <v>31</v>
      </c>
      <c r="C108" s="49">
        <v>1</v>
      </c>
      <c r="D108" s="49">
        <v>0</v>
      </c>
      <c r="E108" s="54">
        <f t="shared" si="7"/>
        <v>2.4752475247524753E-3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6</v>
      </c>
      <c r="D109" s="49">
        <v>2</v>
      </c>
      <c r="E109" s="54">
        <f t="shared" si="7"/>
        <v>1.4851485148514851E-2</v>
      </c>
      <c r="F109" s="54">
        <f t="shared" si="8"/>
        <v>8.6843247937472864E-4</v>
      </c>
      <c r="G109" s="51">
        <f t="shared" si="9"/>
        <v>-0.66666666666666663</v>
      </c>
      <c r="H109" s="46">
        <f t="shared" si="10"/>
        <v>-9.9009900990098994E-3</v>
      </c>
    </row>
    <row r="110" spans="2:8" s="37" customFormat="1" ht="15" x14ac:dyDescent="0.2">
      <c r="B110" s="3" t="s">
        <v>32</v>
      </c>
      <c r="C110" s="49">
        <v>3</v>
      </c>
      <c r="D110" s="49">
        <v>17</v>
      </c>
      <c r="E110" s="54">
        <f t="shared" si="7"/>
        <v>7.4257425742574254E-3</v>
      </c>
      <c r="F110" s="54">
        <f t="shared" si="8"/>
        <v>7.3816760746851931E-3</v>
      </c>
      <c r="G110" s="51">
        <f t="shared" si="9"/>
        <v>4.666666666666667</v>
      </c>
      <c r="H110" s="46">
        <f t="shared" si="10"/>
        <v>3.4653465346534656E-2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9</v>
      </c>
      <c r="D112" s="49">
        <v>6</v>
      </c>
      <c r="E112" s="54">
        <f t="shared" si="7"/>
        <v>2.2277227722772276E-2</v>
      </c>
      <c r="F112" s="54">
        <f t="shared" si="8"/>
        <v>2.6052974381241857E-3</v>
      </c>
      <c r="G112" s="51">
        <f t="shared" si="9"/>
        <v>-0.33333333333333331</v>
      </c>
      <c r="H112" s="46">
        <f t="shared" si="10"/>
        <v>-7.4257425742574254E-3</v>
      </c>
    </row>
    <row r="113" spans="2:8" s="37" customFormat="1" ht="15" x14ac:dyDescent="0.2">
      <c r="B113" s="3" t="s">
        <v>248</v>
      </c>
      <c r="C113" s="49">
        <v>7</v>
      </c>
      <c r="D113" s="49">
        <v>6</v>
      </c>
      <c r="E113" s="54">
        <f t="shared" si="7"/>
        <v>1.7326732673267328E-2</v>
      </c>
      <c r="F113" s="54">
        <f t="shared" si="8"/>
        <v>2.6052974381241857E-3</v>
      </c>
      <c r="G113" s="51">
        <f t="shared" si="9"/>
        <v>-0.14285714285714285</v>
      </c>
      <c r="H113" s="46">
        <f t="shared" si="10"/>
        <v>-2.4752475247524753E-3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11</v>
      </c>
      <c r="D115" s="49">
        <v>16</v>
      </c>
      <c r="E115" s="54">
        <f t="shared" si="7"/>
        <v>2.7227722772277228E-2</v>
      </c>
      <c r="F115" s="54">
        <f t="shared" si="8"/>
        <v>6.9474598349978291E-3</v>
      </c>
      <c r="G115" s="51">
        <f t="shared" si="9"/>
        <v>0.45454545454545453</v>
      </c>
      <c r="H115" s="46">
        <f t="shared" si="10"/>
        <v>1.2376237623762375E-2</v>
      </c>
    </row>
    <row r="116" spans="2:8" s="37" customFormat="1" ht="15" x14ac:dyDescent="0.2">
      <c r="B116" s="3" t="s">
        <v>249</v>
      </c>
      <c r="C116" s="49">
        <v>14</v>
      </c>
      <c r="D116" s="49">
        <v>4</v>
      </c>
      <c r="E116" s="54">
        <f t="shared" si="7"/>
        <v>3.4653465346534656E-2</v>
      </c>
      <c r="F116" s="54">
        <f t="shared" si="8"/>
        <v>1.7368649587494573E-3</v>
      </c>
      <c r="G116" s="51">
        <f t="shared" si="9"/>
        <v>-0.7142857142857143</v>
      </c>
      <c r="H116" s="46">
        <f t="shared" si="10"/>
        <v>-2.4752475247524754E-2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27</v>
      </c>
      <c r="D118" s="49">
        <v>22</v>
      </c>
      <c r="E118" s="54">
        <f t="shared" si="7"/>
        <v>6.6831683168316836E-2</v>
      </c>
      <c r="F118" s="54">
        <f t="shared" si="8"/>
        <v>9.5527572731220148E-3</v>
      </c>
      <c r="G118" s="51">
        <f t="shared" si="9"/>
        <v>-0.18518518518518517</v>
      </c>
      <c r="H118" s="46">
        <f t="shared" si="10"/>
        <v>-1.2376237623762377E-2</v>
      </c>
    </row>
    <row r="119" spans="2:8" s="37" customFormat="1" ht="30" x14ac:dyDescent="0.2">
      <c r="B119" s="3" t="s">
        <v>252</v>
      </c>
      <c r="C119" s="49">
        <v>79</v>
      </c>
      <c r="D119" s="49">
        <v>8</v>
      </c>
      <c r="E119" s="54">
        <f t="shared" si="7"/>
        <v>0.19554455445544555</v>
      </c>
      <c r="F119" s="54">
        <f t="shared" si="8"/>
        <v>3.4737299174989146E-3</v>
      </c>
      <c r="G119" s="51">
        <f t="shared" si="9"/>
        <v>-0.89873417721518989</v>
      </c>
      <c r="H119" s="46">
        <f t="shared" si="10"/>
        <v>-0.17574257425742576</v>
      </c>
    </row>
    <row r="120" spans="2:8" s="37" customFormat="1" ht="15" x14ac:dyDescent="0.2">
      <c r="B120" s="3" t="s">
        <v>253</v>
      </c>
      <c r="C120" s="49">
        <v>28</v>
      </c>
      <c r="D120" s="49">
        <v>23</v>
      </c>
      <c r="E120" s="54">
        <f t="shared" si="7"/>
        <v>6.9306930693069313E-2</v>
      </c>
      <c r="F120" s="54">
        <f t="shared" si="8"/>
        <v>9.9869735128093797E-3</v>
      </c>
      <c r="G120" s="51">
        <f t="shared" si="9"/>
        <v>-0.17857142857142858</v>
      </c>
      <c r="H120" s="46">
        <f t="shared" si="10"/>
        <v>-1.2376237623762377E-2</v>
      </c>
    </row>
    <row r="121" spans="2:8" s="37" customFormat="1" ht="15" x14ac:dyDescent="0.2">
      <c r="B121" s="3" t="s">
        <v>35</v>
      </c>
      <c r="C121" s="49">
        <v>8</v>
      </c>
      <c r="D121" s="49">
        <v>8</v>
      </c>
      <c r="E121" s="54">
        <f t="shared" si="7"/>
        <v>1.9801980198019802E-2</v>
      </c>
      <c r="F121" s="54">
        <f t="shared" si="8"/>
        <v>3.4737299174989146E-3</v>
      </c>
      <c r="G121" s="51">
        <f t="shared" si="9"/>
        <v>0</v>
      </c>
      <c r="H121" s="46">
        <f t="shared" si="10"/>
        <v>0</v>
      </c>
    </row>
    <row r="122" spans="2:8" s="37" customFormat="1" ht="15" x14ac:dyDescent="0.2">
      <c r="B122" s="3" t="s">
        <v>39</v>
      </c>
      <c r="C122" s="49">
        <v>0</v>
      </c>
      <c r="D122" s="49">
        <v>1</v>
      </c>
      <c r="E122" s="54" t="str">
        <f t="shared" si="7"/>
        <v/>
      </c>
      <c r="F122" s="54">
        <f t="shared" si="8"/>
        <v>4.3421623968736432E-4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1</v>
      </c>
      <c r="D123" s="49">
        <v>4</v>
      </c>
      <c r="E123" s="54">
        <f t="shared" si="7"/>
        <v>2.4752475247524753E-3</v>
      </c>
      <c r="F123" s="54">
        <f t="shared" si="8"/>
        <v>1.7368649587494573E-3</v>
      </c>
      <c r="G123" s="51">
        <f t="shared" si="9"/>
        <v>3</v>
      </c>
      <c r="H123" s="46">
        <f t="shared" si="10"/>
        <v>7.4257425742574254E-3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1</v>
      </c>
      <c r="D125" s="49">
        <v>5</v>
      </c>
      <c r="E125" s="54">
        <f t="shared" si="7"/>
        <v>2.4752475247524753E-3</v>
      </c>
      <c r="F125" s="54">
        <f t="shared" si="8"/>
        <v>2.1710811984368217E-3</v>
      </c>
      <c r="G125" s="51">
        <f t="shared" si="9"/>
        <v>4</v>
      </c>
      <c r="H125" s="46">
        <f t="shared" si="10"/>
        <v>9.9009900990099011E-3</v>
      </c>
    </row>
    <row r="126" spans="2:8" s="37" customFormat="1" ht="15" x14ac:dyDescent="0.2">
      <c r="B126" s="3" t="s">
        <v>255</v>
      </c>
      <c r="C126" s="49">
        <v>3</v>
      </c>
      <c r="D126" s="49">
        <v>5</v>
      </c>
      <c r="E126" s="54">
        <f t="shared" si="7"/>
        <v>7.4257425742574254E-3</v>
      </c>
      <c r="F126" s="54">
        <f t="shared" si="8"/>
        <v>2.1710811984368217E-3</v>
      </c>
      <c r="G126" s="51">
        <f t="shared" si="9"/>
        <v>0.66666666666666663</v>
      </c>
      <c r="H126" s="46">
        <f t="shared" si="10"/>
        <v>4.9504950495049497E-3</v>
      </c>
    </row>
    <row r="127" spans="2:8" s="37" customFormat="1" ht="30" x14ac:dyDescent="0.2">
      <c r="B127" s="3" t="s">
        <v>256</v>
      </c>
      <c r="C127" s="49">
        <v>6</v>
      </c>
      <c r="D127" s="49">
        <v>1</v>
      </c>
      <c r="E127" s="54">
        <f t="shared" si="7"/>
        <v>1.4851485148514851E-2</v>
      </c>
      <c r="F127" s="54">
        <f t="shared" si="8"/>
        <v>4.3421623968736432E-4</v>
      </c>
      <c r="G127" s="51">
        <f t="shared" si="9"/>
        <v>-0.83333333333333337</v>
      </c>
      <c r="H127" s="46">
        <f t="shared" si="10"/>
        <v>-1.2376237623762377E-2</v>
      </c>
    </row>
    <row r="128" spans="2:8" s="37" customFormat="1" ht="30" x14ac:dyDescent="0.2">
      <c r="B128" s="3" t="s">
        <v>257</v>
      </c>
      <c r="C128" s="49">
        <v>2</v>
      </c>
      <c r="D128" s="49">
        <v>11</v>
      </c>
      <c r="E128" s="54">
        <f t="shared" si="7"/>
        <v>4.9504950495049506E-3</v>
      </c>
      <c r="F128" s="54">
        <f t="shared" si="8"/>
        <v>4.7763786365610074E-3</v>
      </c>
      <c r="G128" s="51">
        <f t="shared" si="9"/>
        <v>4.5</v>
      </c>
      <c r="H128" s="46">
        <f t="shared" si="10"/>
        <v>2.2277227722772276E-2</v>
      </c>
    </row>
    <row r="129" spans="2:8" s="37" customFormat="1" ht="30" x14ac:dyDescent="0.2">
      <c r="B129" s="3" t="s">
        <v>258</v>
      </c>
      <c r="C129" s="49">
        <v>1</v>
      </c>
      <c r="D129" s="49">
        <v>1</v>
      </c>
      <c r="E129" s="54">
        <f t="shared" si="7"/>
        <v>2.4752475247524753E-3</v>
      </c>
      <c r="F129" s="54">
        <f t="shared" si="8"/>
        <v>4.3421623968736432E-4</v>
      </c>
      <c r="G129" s="51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0</v>
      </c>
      <c r="D130" s="49">
        <v>20</v>
      </c>
      <c r="E130" s="54" t="str">
        <f t="shared" si="7"/>
        <v/>
      </c>
      <c r="F130" s="54">
        <f t="shared" si="8"/>
        <v>8.6843247937472869E-3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</v>
      </c>
      <c r="D131" s="49">
        <v>29</v>
      </c>
      <c r="E131" s="54">
        <f t="shared" si="7"/>
        <v>4.9504950495049506E-3</v>
      </c>
      <c r="F131" s="54">
        <f t="shared" si="8"/>
        <v>1.2592270950933565E-2</v>
      </c>
      <c r="G131" s="51">
        <f t="shared" si="9"/>
        <v>13.5</v>
      </c>
      <c r="H131" s="46">
        <f t="shared" si="10"/>
        <v>6.6831683168316836E-2</v>
      </c>
    </row>
    <row r="132" spans="2:8" s="37" customFormat="1" ht="15" x14ac:dyDescent="0.2">
      <c r="B132" s="3" t="s">
        <v>50</v>
      </c>
      <c r="C132" s="49">
        <v>1</v>
      </c>
      <c r="D132" s="49">
        <v>1</v>
      </c>
      <c r="E132" s="54">
        <f t="shared" si="7"/>
        <v>2.4752475247524753E-3</v>
      </c>
      <c r="F132" s="54">
        <f t="shared" si="8"/>
        <v>4.3421623968736432E-4</v>
      </c>
      <c r="G132" s="51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6</v>
      </c>
      <c r="D134" s="49">
        <v>6</v>
      </c>
      <c r="E134" s="54">
        <f t="shared" si="7"/>
        <v>1.4851485148514851E-2</v>
      </c>
      <c r="F134" s="54">
        <f t="shared" si="8"/>
        <v>2.6052974381241857E-3</v>
      </c>
      <c r="G134" s="51">
        <f t="shared" si="9"/>
        <v>0</v>
      </c>
      <c r="H134" s="46">
        <f t="shared" si="10"/>
        <v>0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1</v>
      </c>
      <c r="D136" s="49">
        <v>0</v>
      </c>
      <c r="E136" s="54">
        <f t="shared" ref="E136:E145" si="11">+IF(C136=0,"",C136/C$70)</f>
        <v>2.4752475247524753E-3</v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>
        <f t="shared" ref="H136:H145" si="14">+IF(OR(AND(E136=""),(G136="")),"",E136*G136)</f>
        <v>0</v>
      </c>
    </row>
    <row r="137" spans="2:8" s="37" customFormat="1" ht="15" x14ac:dyDescent="0.2">
      <c r="B137" s="3" t="s">
        <v>41</v>
      </c>
      <c r="C137" s="49">
        <v>1</v>
      </c>
      <c r="D137" s="49">
        <v>7</v>
      </c>
      <c r="E137" s="54">
        <f t="shared" si="11"/>
        <v>2.4752475247524753E-3</v>
      </c>
      <c r="F137" s="54">
        <f t="shared" si="12"/>
        <v>3.0395136778115501E-3</v>
      </c>
      <c r="G137" s="51">
        <f t="shared" si="13"/>
        <v>6</v>
      </c>
      <c r="H137" s="46">
        <f t="shared" si="14"/>
        <v>1.4851485148514851E-2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1</v>
      </c>
      <c r="E139" s="54" t="str">
        <f t="shared" si="11"/>
        <v/>
      </c>
      <c r="F139" s="54">
        <f t="shared" si="12"/>
        <v>4.3421623968736432E-4</v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2</v>
      </c>
      <c r="D140" s="49">
        <v>0</v>
      </c>
      <c r="E140" s="54">
        <f t="shared" si="11"/>
        <v>4.9504950495049506E-3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</v>
      </c>
      <c r="D142" s="49">
        <v>2</v>
      </c>
      <c r="E142" s="54">
        <f t="shared" si="11"/>
        <v>2.4752475247524753E-3</v>
      </c>
      <c r="F142" s="54">
        <f t="shared" si="12"/>
        <v>8.6843247937472864E-4</v>
      </c>
      <c r="G142" s="51">
        <f t="shared" si="13"/>
        <v>1</v>
      </c>
      <c r="H142" s="46">
        <f t="shared" si="14"/>
        <v>2.4752475247524753E-3</v>
      </c>
    </row>
    <row r="143" spans="2:8" s="37" customFormat="1" ht="15" x14ac:dyDescent="0.2">
      <c r="B143" s="3" t="s">
        <v>49</v>
      </c>
      <c r="C143" s="49">
        <v>1</v>
      </c>
      <c r="D143" s="49">
        <v>3</v>
      </c>
      <c r="E143" s="54">
        <f t="shared" si="11"/>
        <v>2.4752475247524753E-3</v>
      </c>
      <c r="F143" s="54">
        <f t="shared" si="12"/>
        <v>1.3026487190620929E-3</v>
      </c>
      <c r="G143" s="51">
        <f t="shared" si="13"/>
        <v>2</v>
      </c>
      <c r="H143" s="46">
        <f t="shared" si="14"/>
        <v>4.9504950495049506E-3</v>
      </c>
    </row>
    <row r="144" spans="2:8" s="37" customFormat="1" ht="15" x14ac:dyDescent="0.2">
      <c r="B144" s="3" t="s">
        <v>46</v>
      </c>
      <c r="C144" s="49">
        <v>0</v>
      </c>
      <c r="D144" s="49">
        <v>2</v>
      </c>
      <c r="E144" s="54" t="str">
        <f t="shared" si="11"/>
        <v/>
      </c>
      <c r="F144" s="54">
        <f t="shared" si="12"/>
        <v>8.6843247937472864E-4</v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1</v>
      </c>
      <c r="D145" s="49">
        <v>0</v>
      </c>
      <c r="E145" s="54">
        <f t="shared" si="11"/>
        <v>2.4752475247524753E-3</v>
      </c>
      <c r="F145" s="54" t="str">
        <f t="shared" si="12"/>
        <v/>
      </c>
      <c r="G145" s="51" t="str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509</v>
      </c>
      <c r="D151" s="41">
        <f>SUM(D152:D288)</f>
        <v>507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-3.929273084479371E-3</v>
      </c>
      <c r="H151" s="42">
        <f>+IF(OR(AND(E151=""),(G151="")),"",E151*G151)</f>
        <v>-3.929273084479371E-3</v>
      </c>
    </row>
    <row r="152" spans="2:8" s="37" customFormat="1" ht="30" x14ac:dyDescent="0.2">
      <c r="B152" s="4" t="s">
        <v>54</v>
      </c>
      <c r="C152" s="49">
        <v>2</v>
      </c>
      <c r="D152" s="49">
        <v>1</v>
      </c>
      <c r="E152" s="54">
        <f>+IF(C152=0,"",C152/C$151)</f>
        <v>3.929273084479371E-3</v>
      </c>
      <c r="F152" s="54">
        <f>+IF(D152=0,"",D152/D$151)</f>
        <v>1.9723865877712033E-3</v>
      </c>
      <c r="G152" s="51">
        <f>+IF(OR(AND(D152=0),(C152=0)),"0",((D152-C152)/C152))</f>
        <v>-0.5</v>
      </c>
      <c r="H152" s="46">
        <f>+IF(OR(AND(E152=""),(G152="")),"",E152*G152)</f>
        <v>-1.9646365422396855E-3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0</v>
      </c>
      <c r="E154" s="54">
        <f t="shared" si="15"/>
        <v>1.9646365422396855E-3</v>
      </c>
      <c r="F154" s="54" t="str">
        <f t="shared" si="16"/>
        <v/>
      </c>
      <c r="G154" s="51" t="str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</v>
      </c>
      <c r="D156" s="49">
        <v>1</v>
      </c>
      <c r="E156" s="54">
        <f t="shared" si="15"/>
        <v>1.9646365422396855E-3</v>
      </c>
      <c r="F156" s="54">
        <f t="shared" si="16"/>
        <v>1.9723865877712033E-3</v>
      </c>
      <c r="G156" s="51">
        <f t="shared" si="17"/>
        <v>0</v>
      </c>
      <c r="H156" s="46">
        <f t="shared" si="18"/>
        <v>0</v>
      </c>
    </row>
    <row r="157" spans="2:8" s="37" customFormat="1" ht="15" x14ac:dyDescent="0.2">
      <c r="B157" s="4" t="s">
        <v>53</v>
      </c>
      <c r="C157" s="49">
        <v>52</v>
      </c>
      <c r="D157" s="49">
        <v>39</v>
      </c>
      <c r="E157" s="54">
        <f t="shared" si="15"/>
        <v>0.10216110019646366</v>
      </c>
      <c r="F157" s="54">
        <f t="shared" si="16"/>
        <v>7.6923076923076927E-2</v>
      </c>
      <c r="G157" s="51">
        <f t="shared" si="17"/>
        <v>-0.25</v>
      </c>
      <c r="H157" s="46">
        <f t="shared" si="18"/>
        <v>-2.5540275049115914E-2</v>
      </c>
    </row>
    <row r="158" spans="2:8" s="37" customFormat="1" ht="15" x14ac:dyDescent="0.2">
      <c r="B158" s="4" t="s">
        <v>59</v>
      </c>
      <c r="C158" s="49">
        <v>0</v>
      </c>
      <c r="D158" s="49">
        <v>2</v>
      </c>
      <c r="E158" s="54" t="str">
        <f t="shared" si="15"/>
        <v/>
      </c>
      <c r="F158" s="54">
        <f t="shared" si="16"/>
        <v>3.9447731755424065E-3</v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3</v>
      </c>
      <c r="D159" s="49">
        <v>0</v>
      </c>
      <c r="E159" s="54">
        <f t="shared" si="15"/>
        <v>5.893909626719057E-3</v>
      </c>
      <c r="F159" s="54" t="str">
        <f t="shared" si="16"/>
        <v/>
      </c>
      <c r="G159" s="51" t="str">
        <f t="shared" si="17"/>
        <v>0</v>
      </c>
      <c r="H159" s="46">
        <f t="shared" si="18"/>
        <v>0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</v>
      </c>
      <c r="D163" s="49">
        <v>0</v>
      </c>
      <c r="E163" s="54">
        <f t="shared" si="15"/>
        <v>1.9646365422396855E-3</v>
      </c>
      <c r="F163" s="54" t="str">
        <f t="shared" si="16"/>
        <v/>
      </c>
      <c r="G163" s="51" t="str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9</v>
      </c>
      <c r="D165" s="49">
        <v>6</v>
      </c>
      <c r="E165" s="54">
        <f t="shared" si="15"/>
        <v>1.768172888015717E-2</v>
      </c>
      <c r="F165" s="54">
        <f t="shared" si="16"/>
        <v>1.1834319526627219E-2</v>
      </c>
      <c r="G165" s="51">
        <f t="shared" si="17"/>
        <v>-0.33333333333333331</v>
      </c>
      <c r="H165" s="46">
        <f t="shared" si="18"/>
        <v>-5.8939096267190561E-3</v>
      </c>
    </row>
    <row r="166" spans="2:8" s="37" customFormat="1" ht="15" x14ac:dyDescent="0.2">
      <c r="B166" s="4" t="s">
        <v>270</v>
      </c>
      <c r="C166" s="49">
        <v>2</v>
      </c>
      <c r="D166" s="49">
        <v>1</v>
      </c>
      <c r="E166" s="54">
        <f t="shared" si="15"/>
        <v>3.929273084479371E-3</v>
      </c>
      <c r="F166" s="54">
        <f t="shared" si="16"/>
        <v>1.9723865877712033E-3</v>
      </c>
      <c r="G166" s="51">
        <f t="shared" si="17"/>
        <v>-0.5</v>
      </c>
      <c r="H166" s="46">
        <f t="shared" si="18"/>
        <v>-1.9646365422396855E-3</v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5</v>
      </c>
      <c r="D169" s="49">
        <v>3</v>
      </c>
      <c r="E169" s="54">
        <f t="shared" si="15"/>
        <v>9.823182711198428E-3</v>
      </c>
      <c r="F169" s="54">
        <f t="shared" si="16"/>
        <v>5.9171597633136093E-3</v>
      </c>
      <c r="G169" s="51">
        <f t="shared" si="17"/>
        <v>-0.4</v>
      </c>
      <c r="H169" s="46">
        <f t="shared" si="18"/>
        <v>-3.929273084479371E-3</v>
      </c>
    </row>
    <row r="170" spans="2:8" s="37" customFormat="1" ht="15" x14ac:dyDescent="0.2">
      <c r="B170" s="4" t="s">
        <v>272</v>
      </c>
      <c r="C170" s="49">
        <v>0</v>
      </c>
      <c r="D170" s="49">
        <v>1</v>
      </c>
      <c r="E170" s="54" t="str">
        <f t="shared" si="15"/>
        <v/>
      </c>
      <c r="F170" s="54">
        <f t="shared" si="16"/>
        <v>1.9723865877712033E-3</v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</v>
      </c>
      <c r="D172" s="49">
        <v>1</v>
      </c>
      <c r="E172" s="54">
        <f t="shared" si="15"/>
        <v>1.9646365422396855E-3</v>
      </c>
      <c r="F172" s="54">
        <f t="shared" si="16"/>
        <v>1.9723865877712033E-3</v>
      </c>
      <c r="G172" s="51">
        <f t="shared" si="17"/>
        <v>0</v>
      </c>
      <c r="H172" s="46">
        <f t="shared" si="18"/>
        <v>0</v>
      </c>
    </row>
    <row r="173" spans="2:8" s="37" customFormat="1" ht="15" x14ac:dyDescent="0.2">
      <c r="B173" s="4" t="s">
        <v>275</v>
      </c>
      <c r="C173" s="49">
        <v>6</v>
      </c>
      <c r="D173" s="49">
        <v>22</v>
      </c>
      <c r="E173" s="54">
        <f t="shared" si="15"/>
        <v>1.1787819253438114E-2</v>
      </c>
      <c r="F173" s="54">
        <f t="shared" si="16"/>
        <v>4.3392504930966469E-2</v>
      </c>
      <c r="G173" s="51">
        <f t="shared" si="17"/>
        <v>2.6666666666666665</v>
      </c>
      <c r="H173" s="46">
        <f t="shared" si="18"/>
        <v>3.1434184675834968E-2</v>
      </c>
    </row>
    <row r="174" spans="2:8" s="37" customFormat="1" ht="15" x14ac:dyDescent="0.2">
      <c r="B174" s="4" t="s">
        <v>276</v>
      </c>
      <c r="C174" s="49">
        <v>31</v>
      </c>
      <c r="D174" s="49">
        <v>0</v>
      </c>
      <c r="E174" s="54">
        <f t="shared" si="15"/>
        <v>6.0903732809430254E-2</v>
      </c>
      <c r="F174" s="54" t="str">
        <f t="shared" si="16"/>
        <v/>
      </c>
      <c r="G174" s="51" t="str">
        <f t="shared" si="17"/>
        <v>0</v>
      </c>
      <c r="H174" s="46">
        <f t="shared" si="18"/>
        <v>0</v>
      </c>
    </row>
    <row r="175" spans="2:8" s="37" customFormat="1" ht="15" x14ac:dyDescent="0.2">
      <c r="B175" s="4" t="s">
        <v>277</v>
      </c>
      <c r="C175" s="49">
        <v>0</v>
      </c>
      <c r="D175" s="49">
        <v>3</v>
      </c>
      <c r="E175" s="54" t="str">
        <f t="shared" si="15"/>
        <v/>
      </c>
      <c r="F175" s="54">
        <f t="shared" si="16"/>
        <v>5.9171597633136093E-3</v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15</v>
      </c>
      <c r="D176" s="49">
        <v>27</v>
      </c>
      <c r="E176" s="54">
        <f t="shared" si="15"/>
        <v>2.9469548133595286E-2</v>
      </c>
      <c r="F176" s="54">
        <f t="shared" si="16"/>
        <v>5.3254437869822487E-2</v>
      </c>
      <c r="G176" s="51">
        <f t="shared" si="17"/>
        <v>0.8</v>
      </c>
      <c r="H176" s="46">
        <f t="shared" si="18"/>
        <v>2.3575638506876231E-2</v>
      </c>
    </row>
    <row r="177" spans="2:8" s="37" customFormat="1" ht="15" x14ac:dyDescent="0.2">
      <c r="B177" s="4" t="s">
        <v>279</v>
      </c>
      <c r="C177" s="49">
        <v>9</v>
      </c>
      <c r="D177" s="49">
        <v>48</v>
      </c>
      <c r="E177" s="54">
        <f t="shared" si="15"/>
        <v>1.768172888015717E-2</v>
      </c>
      <c r="F177" s="54">
        <f t="shared" si="16"/>
        <v>9.4674556213017749E-2</v>
      </c>
      <c r="G177" s="51">
        <f t="shared" si="17"/>
        <v>4.333333333333333</v>
      </c>
      <c r="H177" s="46">
        <f t="shared" si="18"/>
        <v>7.6620825147347735E-2</v>
      </c>
    </row>
    <row r="178" spans="2:8" s="37" customFormat="1" ht="15" x14ac:dyDescent="0.2">
      <c r="B178" s="4" t="s">
        <v>280</v>
      </c>
      <c r="C178" s="49">
        <v>10</v>
      </c>
      <c r="D178" s="49">
        <v>44</v>
      </c>
      <c r="E178" s="54">
        <f t="shared" si="15"/>
        <v>1.9646365422396856E-2</v>
      </c>
      <c r="F178" s="54">
        <f t="shared" si="16"/>
        <v>8.6785009861932938E-2</v>
      </c>
      <c r="G178" s="51">
        <f t="shared" si="17"/>
        <v>3.4</v>
      </c>
      <c r="H178" s="46">
        <f t="shared" si="18"/>
        <v>6.6797642436149315E-2</v>
      </c>
    </row>
    <row r="179" spans="2:8" s="37" customFormat="1" ht="15" x14ac:dyDescent="0.2">
      <c r="B179" s="4" t="s">
        <v>281</v>
      </c>
      <c r="C179" s="49">
        <v>4</v>
      </c>
      <c r="D179" s="49">
        <v>0</v>
      </c>
      <c r="E179" s="54">
        <f t="shared" si="15"/>
        <v>7.8585461689587421E-3</v>
      </c>
      <c r="F179" s="54" t="str">
        <f t="shared" si="16"/>
        <v/>
      </c>
      <c r="G179" s="51" t="str">
        <f t="shared" si="17"/>
        <v>0</v>
      </c>
      <c r="H179" s="46">
        <f t="shared" si="18"/>
        <v>0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1</v>
      </c>
      <c r="D181" s="49">
        <v>1</v>
      </c>
      <c r="E181" s="54">
        <f t="shared" si="15"/>
        <v>1.9646365422396855E-3</v>
      </c>
      <c r="F181" s="54">
        <f t="shared" si="16"/>
        <v>1.9723865877712033E-3</v>
      </c>
      <c r="G181" s="51">
        <f t="shared" si="17"/>
        <v>0</v>
      </c>
      <c r="H181" s="46">
        <f t="shared" si="18"/>
        <v>0</v>
      </c>
    </row>
    <row r="182" spans="2:8" s="37" customFormat="1" ht="15" x14ac:dyDescent="0.2">
      <c r="B182" s="4" t="s">
        <v>284</v>
      </c>
      <c r="C182" s="49">
        <v>2</v>
      </c>
      <c r="D182" s="49">
        <v>1</v>
      </c>
      <c r="E182" s="54">
        <f t="shared" si="15"/>
        <v>3.929273084479371E-3</v>
      </c>
      <c r="F182" s="54">
        <f t="shared" si="16"/>
        <v>1.9723865877712033E-3</v>
      </c>
      <c r="G182" s="51">
        <f t="shared" si="17"/>
        <v>-0.5</v>
      </c>
      <c r="H182" s="46">
        <f t="shared" si="18"/>
        <v>-1.9646365422396855E-3</v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9</v>
      </c>
      <c r="D186" s="49">
        <v>7</v>
      </c>
      <c r="E186" s="54">
        <f t="shared" si="15"/>
        <v>1.768172888015717E-2</v>
      </c>
      <c r="F186" s="54">
        <f t="shared" si="16"/>
        <v>1.3806706114398421E-2</v>
      </c>
      <c r="G186" s="51">
        <f t="shared" si="17"/>
        <v>-0.22222222222222221</v>
      </c>
      <c r="H186" s="46">
        <f t="shared" si="18"/>
        <v>-3.929273084479371E-3</v>
      </c>
    </row>
    <row r="187" spans="2:8" s="37" customFormat="1" ht="15" x14ac:dyDescent="0.2">
      <c r="B187" s="4" t="s">
        <v>287</v>
      </c>
      <c r="C187" s="49">
        <v>1</v>
      </c>
      <c r="D187" s="49">
        <v>0</v>
      </c>
      <c r="E187" s="54">
        <f t="shared" si="15"/>
        <v>1.9646365422396855E-3</v>
      </c>
      <c r="F187" s="54" t="str">
        <f t="shared" si="16"/>
        <v/>
      </c>
      <c r="G187" s="51" t="str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13</v>
      </c>
      <c r="D189" s="49">
        <v>0</v>
      </c>
      <c r="E189" s="54">
        <f t="shared" si="15"/>
        <v>2.5540275049115914E-2</v>
      </c>
      <c r="F189" s="54" t="str">
        <f t="shared" si="16"/>
        <v/>
      </c>
      <c r="G189" s="51" t="str">
        <f t="shared" si="17"/>
        <v>0</v>
      </c>
      <c r="H189" s="46">
        <f t="shared" si="18"/>
        <v>0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1</v>
      </c>
      <c r="E195" s="54" t="str">
        <f t="shared" si="15"/>
        <v/>
      </c>
      <c r="F195" s="54">
        <f t="shared" si="16"/>
        <v>1.9723865877712033E-3</v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80</v>
      </c>
      <c r="D196" s="49">
        <v>106</v>
      </c>
      <c r="E196" s="54">
        <f t="shared" si="15"/>
        <v>0.15717092337917485</v>
      </c>
      <c r="F196" s="54">
        <f t="shared" si="16"/>
        <v>0.20907297830374755</v>
      </c>
      <c r="G196" s="51">
        <f t="shared" si="17"/>
        <v>0.32500000000000001</v>
      </c>
      <c r="H196" s="46">
        <f t="shared" si="18"/>
        <v>5.1080550098231828E-2</v>
      </c>
    </row>
    <row r="197" spans="2:8" s="37" customFormat="1" ht="15" x14ac:dyDescent="0.2">
      <c r="B197" s="4" t="s">
        <v>294</v>
      </c>
      <c r="C197" s="49">
        <v>1</v>
      </c>
      <c r="D197" s="49">
        <v>0</v>
      </c>
      <c r="E197" s="54">
        <f t="shared" si="15"/>
        <v>1.9646365422396855E-3</v>
      </c>
      <c r="F197" s="54" t="str">
        <f t="shared" si="16"/>
        <v/>
      </c>
      <c r="G197" s="51" t="str">
        <f t="shared" si="17"/>
        <v>0</v>
      </c>
      <c r="H197" s="46">
        <f t="shared" si="18"/>
        <v>0</v>
      </c>
    </row>
    <row r="198" spans="2:8" s="37" customFormat="1" ht="15" x14ac:dyDescent="0.2">
      <c r="B198" s="4" t="s">
        <v>295</v>
      </c>
      <c r="C198" s="49">
        <v>1</v>
      </c>
      <c r="D198" s="49">
        <v>0</v>
      </c>
      <c r="E198" s="54">
        <f t="shared" si="15"/>
        <v>1.9646365422396855E-3</v>
      </c>
      <c r="F198" s="54" t="str">
        <f t="shared" si="16"/>
        <v/>
      </c>
      <c r="G198" s="51" t="str">
        <f t="shared" si="17"/>
        <v>0</v>
      </c>
      <c r="H198" s="46">
        <f t="shared" si="18"/>
        <v>0</v>
      </c>
    </row>
    <row r="199" spans="2:8" s="37" customFormat="1" ht="15" x14ac:dyDescent="0.2">
      <c r="B199" s="4" t="s">
        <v>296</v>
      </c>
      <c r="C199" s="49">
        <v>0</v>
      </c>
      <c r="D199" s="49">
        <v>1</v>
      </c>
      <c r="E199" s="54" t="str">
        <f t="shared" si="15"/>
        <v/>
      </c>
      <c r="F199" s="54">
        <f t="shared" si="16"/>
        <v>1.9723865877712033E-3</v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2</v>
      </c>
      <c r="E202" s="54" t="str">
        <f t="shared" si="15"/>
        <v/>
      </c>
      <c r="F202" s="54">
        <f t="shared" si="16"/>
        <v>3.9447731755424065E-3</v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3</v>
      </c>
      <c r="D203" s="49">
        <v>0</v>
      </c>
      <c r="E203" s="54">
        <f t="shared" si="15"/>
        <v>5.893909626719057E-3</v>
      </c>
      <c r="F203" s="54" t="str">
        <f t="shared" si="16"/>
        <v/>
      </c>
      <c r="G203" s="51" t="str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1</v>
      </c>
      <c r="E205" s="54" t="str">
        <f t="shared" si="15"/>
        <v/>
      </c>
      <c r="F205" s="54">
        <f t="shared" si="16"/>
        <v>1.9723865877712033E-3</v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2</v>
      </c>
      <c r="D206" s="49">
        <v>1</v>
      </c>
      <c r="E206" s="54">
        <f t="shared" si="15"/>
        <v>3.929273084479371E-3</v>
      </c>
      <c r="F206" s="54">
        <f t="shared" si="16"/>
        <v>1.9723865877712033E-3</v>
      </c>
      <c r="G206" s="51">
        <f t="shared" si="17"/>
        <v>-0.5</v>
      </c>
      <c r="H206" s="46">
        <f t="shared" si="18"/>
        <v>-1.9646365422396855E-3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</v>
      </c>
      <c r="D208" s="49">
        <v>15</v>
      </c>
      <c r="E208" s="54">
        <f t="shared" si="15"/>
        <v>3.929273084479371E-3</v>
      </c>
      <c r="F208" s="54">
        <f t="shared" si="16"/>
        <v>2.9585798816568046E-2</v>
      </c>
      <c r="G208" s="51">
        <f t="shared" si="17"/>
        <v>6.5</v>
      </c>
      <c r="H208" s="46">
        <f t="shared" si="18"/>
        <v>2.554027504911591E-2</v>
      </c>
    </row>
    <row r="209" spans="2:8" s="37" customFormat="1" ht="15" x14ac:dyDescent="0.2">
      <c r="B209" s="4" t="s">
        <v>71</v>
      </c>
      <c r="C209" s="49">
        <v>3</v>
      </c>
      <c r="D209" s="49">
        <v>0</v>
      </c>
      <c r="E209" s="54">
        <f t="shared" si="15"/>
        <v>5.893909626719057E-3</v>
      </c>
      <c r="F209" s="54" t="str">
        <f t="shared" si="16"/>
        <v/>
      </c>
      <c r="G209" s="51" t="str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1</v>
      </c>
      <c r="D213" s="49">
        <v>3</v>
      </c>
      <c r="E213" s="54">
        <f t="shared" si="15"/>
        <v>1.9646365422396855E-3</v>
      </c>
      <c r="F213" s="54">
        <f t="shared" si="16"/>
        <v>5.9171597633136093E-3</v>
      </c>
      <c r="G213" s="51">
        <f t="shared" si="17"/>
        <v>2</v>
      </c>
      <c r="H213" s="46">
        <f t="shared" si="18"/>
        <v>3.929273084479371E-3</v>
      </c>
    </row>
    <row r="214" spans="2:8" s="37" customFormat="1" ht="15" x14ac:dyDescent="0.2">
      <c r="B214" s="4" t="s">
        <v>70</v>
      </c>
      <c r="C214" s="49">
        <v>1</v>
      </c>
      <c r="D214" s="49">
        <v>5</v>
      </c>
      <c r="E214" s="54">
        <f t="shared" si="15"/>
        <v>1.9646365422396855E-3</v>
      </c>
      <c r="F214" s="54">
        <f t="shared" si="16"/>
        <v>9.8619329388560158E-3</v>
      </c>
      <c r="G214" s="51">
        <f t="shared" si="17"/>
        <v>4</v>
      </c>
      <c r="H214" s="46">
        <f t="shared" si="18"/>
        <v>7.8585461689587421E-3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4</v>
      </c>
      <c r="D216" s="49">
        <v>1</v>
      </c>
      <c r="E216" s="54">
        <f t="shared" si="15"/>
        <v>7.8585461689587421E-3</v>
      </c>
      <c r="F216" s="54">
        <f t="shared" si="16"/>
        <v>1.9723865877712033E-3</v>
      </c>
      <c r="G216" s="51">
        <f t="shared" si="17"/>
        <v>-0.75</v>
      </c>
      <c r="H216" s="46">
        <f t="shared" si="18"/>
        <v>-5.8939096267190561E-3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1</v>
      </c>
      <c r="E218" s="54">
        <f t="shared" si="19"/>
        <v>1.9646365422396855E-3</v>
      </c>
      <c r="F218" s="54">
        <f t="shared" si="20"/>
        <v>1.9723865877712033E-3</v>
      </c>
      <c r="G218" s="51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2</v>
      </c>
      <c r="E219" s="54">
        <f t="shared" si="19"/>
        <v>1.9646365422396855E-3</v>
      </c>
      <c r="F219" s="54">
        <f t="shared" si="20"/>
        <v>3.9447731755424065E-3</v>
      </c>
      <c r="G219" s="51">
        <f t="shared" si="21"/>
        <v>1</v>
      </c>
      <c r="H219" s="46">
        <f t="shared" si="22"/>
        <v>1.9646365422396855E-3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11</v>
      </c>
      <c r="E222" s="54" t="str">
        <f t="shared" si="19"/>
        <v/>
      </c>
      <c r="F222" s="54">
        <f t="shared" si="20"/>
        <v>2.1696252465483234E-2</v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1</v>
      </c>
      <c r="D223" s="49">
        <v>0</v>
      </c>
      <c r="E223" s="54">
        <f t="shared" si="19"/>
        <v>1.9646365422396855E-3</v>
      </c>
      <c r="F223" s="54" t="str">
        <f t="shared" si="20"/>
        <v/>
      </c>
      <c r="G223" s="51" t="str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1</v>
      </c>
      <c r="D226" s="49">
        <v>0</v>
      </c>
      <c r="E226" s="54">
        <f t="shared" si="19"/>
        <v>1.9646365422396855E-3</v>
      </c>
      <c r="F226" s="54" t="str">
        <f t="shared" si="20"/>
        <v/>
      </c>
      <c r="G226" s="51" t="str">
        <f t="shared" si="21"/>
        <v>0</v>
      </c>
      <c r="H226" s="46">
        <f t="shared" si="22"/>
        <v>0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4</v>
      </c>
      <c r="D228" s="49">
        <v>1</v>
      </c>
      <c r="E228" s="54">
        <f t="shared" si="19"/>
        <v>7.8585461689587421E-3</v>
      </c>
      <c r="F228" s="54">
        <f t="shared" si="20"/>
        <v>1.9723865877712033E-3</v>
      </c>
      <c r="G228" s="51">
        <f t="shared" si="21"/>
        <v>-0.75</v>
      </c>
      <c r="H228" s="46">
        <f t="shared" si="22"/>
        <v>-5.8939096267190561E-3</v>
      </c>
    </row>
    <row r="229" spans="2:8" s="37" customFormat="1" ht="15" x14ac:dyDescent="0.2">
      <c r="B229" s="4" t="s">
        <v>311</v>
      </c>
      <c r="C229" s="49">
        <v>25</v>
      </c>
      <c r="D229" s="49">
        <v>9</v>
      </c>
      <c r="E229" s="54">
        <f t="shared" si="19"/>
        <v>4.9115913555992138E-2</v>
      </c>
      <c r="F229" s="54">
        <f t="shared" si="20"/>
        <v>1.7751479289940829E-2</v>
      </c>
      <c r="G229" s="51">
        <f t="shared" si="21"/>
        <v>-0.64</v>
      </c>
      <c r="H229" s="46">
        <f t="shared" si="22"/>
        <v>-3.1434184675834968E-2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5</v>
      </c>
      <c r="D232" s="49">
        <v>16</v>
      </c>
      <c r="E232" s="54">
        <f t="shared" si="19"/>
        <v>9.823182711198428E-3</v>
      </c>
      <c r="F232" s="54">
        <f t="shared" si="20"/>
        <v>3.1558185404339252E-2</v>
      </c>
      <c r="G232" s="51">
        <f t="shared" si="21"/>
        <v>2.2000000000000002</v>
      </c>
      <c r="H232" s="46">
        <f t="shared" si="22"/>
        <v>2.1611001964636542E-2</v>
      </c>
    </row>
    <row r="233" spans="2:8" s="37" customFormat="1" ht="15" x14ac:dyDescent="0.2">
      <c r="B233" s="4" t="s">
        <v>74</v>
      </c>
      <c r="C233" s="49">
        <v>0</v>
      </c>
      <c r="D233" s="49">
        <v>1</v>
      </c>
      <c r="E233" s="54" t="str">
        <f t="shared" si="19"/>
        <v/>
      </c>
      <c r="F233" s="54">
        <f t="shared" si="20"/>
        <v>1.9723865877712033E-3</v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5</v>
      </c>
      <c r="D235" s="49">
        <v>3</v>
      </c>
      <c r="E235" s="54">
        <f t="shared" si="19"/>
        <v>9.823182711198428E-3</v>
      </c>
      <c r="F235" s="54">
        <f t="shared" si="20"/>
        <v>5.9171597633136093E-3</v>
      </c>
      <c r="G235" s="51">
        <f t="shared" si="21"/>
        <v>-0.4</v>
      </c>
      <c r="H235" s="46">
        <f t="shared" si="22"/>
        <v>-3.929273084479371E-3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2</v>
      </c>
      <c r="D237" s="49">
        <v>3</v>
      </c>
      <c r="E237" s="54">
        <f t="shared" si="19"/>
        <v>3.929273084479371E-3</v>
      </c>
      <c r="F237" s="54">
        <f t="shared" si="20"/>
        <v>5.9171597633136093E-3</v>
      </c>
      <c r="G237" s="51">
        <f t="shared" si="21"/>
        <v>0.5</v>
      </c>
      <c r="H237" s="46">
        <f t="shared" si="22"/>
        <v>1.9646365422396855E-3</v>
      </c>
    </row>
    <row r="238" spans="2:8" s="37" customFormat="1" ht="30" x14ac:dyDescent="0.2">
      <c r="B238" s="4" t="s">
        <v>85</v>
      </c>
      <c r="C238" s="49">
        <v>13</v>
      </c>
      <c r="D238" s="49">
        <v>9</v>
      </c>
      <c r="E238" s="54">
        <f t="shared" si="19"/>
        <v>2.5540275049115914E-2</v>
      </c>
      <c r="F238" s="54">
        <f t="shared" si="20"/>
        <v>1.7751479289940829E-2</v>
      </c>
      <c r="G238" s="51">
        <f t="shared" si="21"/>
        <v>-0.30769230769230771</v>
      </c>
      <c r="H238" s="46">
        <f t="shared" si="22"/>
        <v>-7.8585461689587438E-3</v>
      </c>
    </row>
    <row r="239" spans="2:8" s="37" customFormat="1" ht="15" x14ac:dyDescent="0.2">
      <c r="B239" s="4" t="s">
        <v>81</v>
      </c>
      <c r="C239" s="49">
        <v>1</v>
      </c>
      <c r="D239" s="49">
        <v>1</v>
      </c>
      <c r="E239" s="54">
        <f t="shared" si="19"/>
        <v>1.9646365422396855E-3</v>
      </c>
      <c r="F239" s="54">
        <f t="shared" si="20"/>
        <v>1.9723865877712033E-3</v>
      </c>
      <c r="G239" s="51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0</v>
      </c>
      <c r="D240" s="49">
        <v>1</v>
      </c>
      <c r="E240" s="54" t="str">
        <f t="shared" si="19"/>
        <v/>
      </c>
      <c r="F240" s="54">
        <f t="shared" si="20"/>
        <v>1.9723865877712033E-3</v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1</v>
      </c>
      <c r="E242" s="54" t="str">
        <f t="shared" si="19"/>
        <v/>
      </c>
      <c r="F242" s="54">
        <f t="shared" si="20"/>
        <v>1.9723865877712033E-3</v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1</v>
      </c>
      <c r="D243" s="49">
        <v>0</v>
      </c>
      <c r="E243" s="54">
        <f t="shared" si="19"/>
        <v>1.9646365422396855E-3</v>
      </c>
      <c r="F243" s="54" t="str">
        <f t="shared" si="20"/>
        <v/>
      </c>
      <c r="G243" s="51" t="str">
        <f t="shared" si="21"/>
        <v>0</v>
      </c>
      <c r="H243" s="46">
        <f t="shared" si="22"/>
        <v>0</v>
      </c>
    </row>
    <row r="244" spans="2:8" s="37" customFormat="1" ht="15" x14ac:dyDescent="0.2">
      <c r="B244" s="4" t="s">
        <v>79</v>
      </c>
      <c r="C244" s="49">
        <v>5</v>
      </c>
      <c r="D244" s="49">
        <v>0</v>
      </c>
      <c r="E244" s="54">
        <f t="shared" si="19"/>
        <v>9.823182711198428E-3</v>
      </c>
      <c r="F244" s="54" t="str">
        <f t="shared" si="20"/>
        <v/>
      </c>
      <c r="G244" s="51" t="str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1</v>
      </c>
      <c r="D245" s="49">
        <v>0</v>
      </c>
      <c r="E245" s="54">
        <f t="shared" si="19"/>
        <v>1.9646365422396855E-3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1</v>
      </c>
      <c r="D247" s="49">
        <v>11</v>
      </c>
      <c r="E247" s="54">
        <f t="shared" si="19"/>
        <v>1.9646365422396855E-3</v>
      </c>
      <c r="F247" s="54">
        <f t="shared" si="20"/>
        <v>2.1696252465483234E-2</v>
      </c>
      <c r="G247" s="51">
        <f t="shared" si="21"/>
        <v>10</v>
      </c>
      <c r="H247" s="46">
        <f t="shared" si="22"/>
        <v>1.9646365422396856E-2</v>
      </c>
    </row>
    <row r="248" spans="2:8" s="37" customFormat="1" ht="15" x14ac:dyDescent="0.2">
      <c r="B248" s="4" t="s">
        <v>86</v>
      </c>
      <c r="C248" s="49">
        <v>0</v>
      </c>
      <c r="D248" s="49">
        <v>0</v>
      </c>
      <c r="E248" s="54" t="str">
        <f t="shared" si="19"/>
        <v/>
      </c>
      <c r="F248" s="54" t="str">
        <f t="shared" si="20"/>
        <v/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1</v>
      </c>
      <c r="D249" s="49">
        <v>5</v>
      </c>
      <c r="E249" s="54">
        <f t="shared" si="19"/>
        <v>1.9646365422396855E-3</v>
      </c>
      <c r="F249" s="54">
        <f t="shared" si="20"/>
        <v>9.8619329388560158E-3</v>
      </c>
      <c r="G249" s="51">
        <f t="shared" si="21"/>
        <v>4</v>
      </c>
      <c r="H249" s="46">
        <f t="shared" si="22"/>
        <v>7.8585461689587421E-3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2</v>
      </c>
      <c r="D253" s="49">
        <v>11</v>
      </c>
      <c r="E253" s="54">
        <f t="shared" si="19"/>
        <v>3.929273084479371E-3</v>
      </c>
      <c r="F253" s="54">
        <f t="shared" si="20"/>
        <v>2.1696252465483234E-2</v>
      </c>
      <c r="G253" s="51">
        <f t="shared" si="21"/>
        <v>4.5</v>
      </c>
      <c r="H253" s="46">
        <f t="shared" si="22"/>
        <v>1.768172888015717E-2</v>
      </c>
    </row>
    <row r="254" spans="2:8" s="37" customFormat="1" ht="15" x14ac:dyDescent="0.2">
      <c r="B254" s="4" t="s">
        <v>323</v>
      </c>
      <c r="C254" s="49">
        <v>2</v>
      </c>
      <c r="D254" s="49">
        <v>2</v>
      </c>
      <c r="E254" s="54">
        <f t="shared" si="19"/>
        <v>3.929273084479371E-3</v>
      </c>
      <c r="F254" s="54">
        <f t="shared" si="20"/>
        <v>3.9447731755424065E-3</v>
      </c>
      <c r="G254" s="51">
        <f t="shared" si="21"/>
        <v>0</v>
      </c>
      <c r="H254" s="46">
        <f t="shared" si="22"/>
        <v>0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155</v>
      </c>
      <c r="D256" s="49">
        <v>45</v>
      </c>
      <c r="E256" s="54">
        <f t="shared" si="19"/>
        <v>0.30451866404715128</v>
      </c>
      <c r="F256" s="54">
        <f t="shared" si="20"/>
        <v>8.8757396449704137E-2</v>
      </c>
      <c r="G256" s="51">
        <f t="shared" si="21"/>
        <v>-0.70967741935483875</v>
      </c>
      <c r="H256" s="46">
        <f t="shared" si="22"/>
        <v>-0.21611001964636542</v>
      </c>
    </row>
    <row r="257" spans="2:8" s="37" customFormat="1" ht="15" x14ac:dyDescent="0.2">
      <c r="B257" s="4" t="s">
        <v>325</v>
      </c>
      <c r="C257" s="49">
        <v>0</v>
      </c>
      <c r="D257" s="49">
        <v>1</v>
      </c>
      <c r="E257" s="54" t="str">
        <f t="shared" si="19"/>
        <v/>
      </c>
      <c r="F257" s="54">
        <f t="shared" si="20"/>
        <v>1.9723865877712033E-3</v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1</v>
      </c>
      <c r="E258" s="54" t="str">
        <f t="shared" si="19"/>
        <v/>
      </c>
      <c r="F258" s="54">
        <f t="shared" si="20"/>
        <v>1.9723865877712033E-3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1</v>
      </c>
      <c r="E259" s="54">
        <f t="shared" si="19"/>
        <v>1.9646365422396855E-3</v>
      </c>
      <c r="F259" s="54">
        <f t="shared" si="20"/>
        <v>1.9723865877712033E-3</v>
      </c>
      <c r="G259" s="51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1</v>
      </c>
      <c r="E262" s="54" t="str">
        <f t="shared" si="19"/>
        <v/>
      </c>
      <c r="F262" s="54">
        <f t="shared" si="20"/>
        <v>1.9723865877712033E-3</v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17</v>
      </c>
      <c r="E266" s="54">
        <f t="shared" si="19"/>
        <v>1.9646365422396855E-3</v>
      </c>
      <c r="F266" s="54">
        <f t="shared" si="20"/>
        <v>3.3530571992110451E-2</v>
      </c>
      <c r="G266" s="51">
        <f t="shared" si="21"/>
        <v>16</v>
      </c>
      <c r="H266" s="46">
        <f t="shared" si="22"/>
        <v>3.1434184675834968E-2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1</v>
      </c>
      <c r="D268" s="49">
        <v>5</v>
      </c>
      <c r="E268" s="54">
        <f t="shared" si="19"/>
        <v>1.9646365422396855E-3</v>
      </c>
      <c r="F268" s="54">
        <f t="shared" si="20"/>
        <v>9.8619329388560158E-3</v>
      </c>
      <c r="G268" s="51">
        <f t="shared" si="21"/>
        <v>4</v>
      </c>
      <c r="H268" s="46">
        <f t="shared" si="22"/>
        <v>7.8585461689587421E-3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2</v>
      </c>
      <c r="E273" s="54" t="str">
        <f t="shared" si="19"/>
        <v/>
      </c>
      <c r="F273" s="54">
        <f t="shared" si="20"/>
        <v>3.9447731755424065E-3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2</v>
      </c>
      <c r="D274" s="49">
        <v>0</v>
      </c>
      <c r="E274" s="54">
        <f t="shared" si="19"/>
        <v>3.929273084479371E-3</v>
      </c>
      <c r="F274" s="54" t="str">
        <f t="shared" si="20"/>
        <v/>
      </c>
      <c r="G274" s="51" t="str">
        <f t="shared" si="21"/>
        <v>0</v>
      </c>
      <c r="H274" s="46">
        <f t="shared" si="22"/>
        <v>0</v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1</v>
      </c>
      <c r="D276" s="49">
        <v>0</v>
      </c>
      <c r="E276" s="54">
        <f t="shared" si="19"/>
        <v>1.9646365422396855E-3</v>
      </c>
      <c r="F276" s="54" t="str">
        <f t="shared" si="20"/>
        <v/>
      </c>
      <c r="G276" s="51" t="str">
        <f t="shared" si="21"/>
        <v>0</v>
      </c>
      <c r="H276" s="46">
        <f t="shared" si="22"/>
        <v>0</v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2</v>
      </c>
      <c r="E288" s="54" t="str">
        <f t="shared" si="23"/>
        <v/>
      </c>
      <c r="F288" s="54">
        <f t="shared" si="24"/>
        <v>3.9447731755424065E-3</v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2041</v>
      </c>
      <c r="D294" s="41">
        <f>SUM(D295:D499)</f>
        <v>1302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-0.36207741303282703</v>
      </c>
      <c r="H294" s="42">
        <f>+IF(OR(AND(E294=""),(G294="")),"",E294*G294)</f>
        <v>-0.36207741303282703</v>
      </c>
    </row>
    <row r="295" spans="2:8" s="37" customFormat="1" ht="15" x14ac:dyDescent="0.2">
      <c r="B295" s="3" t="s">
        <v>100</v>
      </c>
      <c r="C295" s="49">
        <v>41</v>
      </c>
      <c r="D295" s="49">
        <v>35</v>
      </c>
      <c r="E295" s="54">
        <f>+IF(C295=0,"",C295/C$294)</f>
        <v>2.0088192062714356E-2</v>
      </c>
      <c r="F295" s="54">
        <f>+IF(D295=0,"",D295/D$294)</f>
        <v>2.6881720430107527E-2</v>
      </c>
      <c r="G295" s="51">
        <f>+IF(OR(AND(D295=0),(C295=0)),"0",((D295-C295)/C295))</f>
        <v>-0.14634146341463414</v>
      </c>
      <c r="H295" s="46">
        <f>+IF(OR(AND(E295=""),(G295="")),"",E295*G295)</f>
        <v>-2.9397354238118569E-3</v>
      </c>
    </row>
    <row r="296" spans="2:8" s="37" customFormat="1" ht="15" x14ac:dyDescent="0.2">
      <c r="B296" s="3" t="s">
        <v>113</v>
      </c>
      <c r="C296" s="49">
        <v>2</v>
      </c>
      <c r="D296" s="49">
        <v>6</v>
      </c>
      <c r="E296" s="54">
        <f t="shared" ref="E296:E359" si="27">+IF(C296=0,"",C296/C$294)</f>
        <v>9.7991180793728563E-4</v>
      </c>
      <c r="F296" s="54">
        <f t="shared" ref="F296:F359" si="28">+IF(D296=0,"",D296/D$294)</f>
        <v>4.608294930875576E-3</v>
      </c>
      <c r="G296" s="51">
        <f t="shared" ref="G296:G359" si="29">+IF(OR(AND(D296=0),(C296=0)),"0",((D296-C296)/C296))</f>
        <v>2</v>
      </c>
      <c r="H296" s="46">
        <f t="shared" ref="H296:H359" si="30">+IF(OR(AND(E296=""),(G296="")),"",E296*G296)</f>
        <v>1.9598236158745713E-3</v>
      </c>
    </row>
    <row r="297" spans="2:8" s="37" customFormat="1" ht="15" x14ac:dyDescent="0.2">
      <c r="B297" s="3" t="s">
        <v>104</v>
      </c>
      <c r="C297" s="49">
        <v>5</v>
      </c>
      <c r="D297" s="49">
        <v>6</v>
      </c>
      <c r="E297" s="54">
        <f t="shared" si="27"/>
        <v>2.4497795198432141E-3</v>
      </c>
      <c r="F297" s="54">
        <f t="shared" si="28"/>
        <v>4.608294930875576E-3</v>
      </c>
      <c r="G297" s="51">
        <f t="shared" si="29"/>
        <v>0.2</v>
      </c>
      <c r="H297" s="46">
        <f t="shared" si="30"/>
        <v>4.8995590396864281E-4</v>
      </c>
    </row>
    <row r="298" spans="2:8" s="37" customFormat="1" ht="15" x14ac:dyDescent="0.2">
      <c r="B298" s="3" t="s">
        <v>95</v>
      </c>
      <c r="C298" s="49">
        <v>6</v>
      </c>
      <c r="D298" s="49">
        <v>10</v>
      </c>
      <c r="E298" s="54">
        <f t="shared" si="27"/>
        <v>2.9397354238118569E-3</v>
      </c>
      <c r="F298" s="54">
        <f t="shared" si="28"/>
        <v>7.6804915514592934E-3</v>
      </c>
      <c r="G298" s="51">
        <f t="shared" si="29"/>
        <v>0.66666666666666663</v>
      </c>
      <c r="H298" s="46">
        <f t="shared" si="30"/>
        <v>1.9598236158745713E-3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71</v>
      </c>
      <c r="D301" s="49">
        <v>71</v>
      </c>
      <c r="E301" s="54">
        <f t="shared" si="27"/>
        <v>3.4786869181773643E-2</v>
      </c>
      <c r="F301" s="54">
        <f t="shared" si="28"/>
        <v>5.4531490015360985E-2</v>
      </c>
      <c r="G301" s="51">
        <f t="shared" si="29"/>
        <v>0</v>
      </c>
      <c r="H301" s="46">
        <f t="shared" si="30"/>
        <v>0</v>
      </c>
    </row>
    <row r="302" spans="2:8" s="37" customFormat="1" ht="15" x14ac:dyDescent="0.2">
      <c r="B302" s="3" t="s">
        <v>109</v>
      </c>
      <c r="C302" s="49">
        <v>2</v>
      </c>
      <c r="D302" s="49">
        <v>5</v>
      </c>
      <c r="E302" s="54">
        <f t="shared" si="27"/>
        <v>9.7991180793728563E-4</v>
      </c>
      <c r="F302" s="54">
        <f t="shared" si="28"/>
        <v>3.8402457757296467E-3</v>
      </c>
      <c r="G302" s="51">
        <f t="shared" si="29"/>
        <v>1.5</v>
      </c>
      <c r="H302" s="46">
        <f t="shared" si="30"/>
        <v>1.4698677119059284E-3</v>
      </c>
    </row>
    <row r="303" spans="2:8" s="37" customFormat="1" ht="30" x14ac:dyDescent="0.2">
      <c r="B303" s="3" t="s">
        <v>108</v>
      </c>
      <c r="C303" s="49">
        <v>0</v>
      </c>
      <c r="D303" s="49">
        <v>1</v>
      </c>
      <c r="E303" s="54" t="str">
        <f t="shared" si="27"/>
        <v/>
      </c>
      <c r="F303" s="54">
        <f t="shared" si="28"/>
        <v>7.6804915514592934E-4</v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2</v>
      </c>
      <c r="D304" s="49">
        <v>3</v>
      </c>
      <c r="E304" s="54">
        <f t="shared" si="27"/>
        <v>9.7991180793728563E-4</v>
      </c>
      <c r="F304" s="54">
        <f t="shared" si="28"/>
        <v>2.304147465437788E-3</v>
      </c>
      <c r="G304" s="51">
        <f t="shared" si="29"/>
        <v>0.5</v>
      </c>
      <c r="H304" s="46">
        <f t="shared" si="30"/>
        <v>4.8995590396864281E-4</v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161</v>
      </c>
      <c r="D307" s="49">
        <v>55</v>
      </c>
      <c r="E307" s="54">
        <f t="shared" si="27"/>
        <v>7.88829005389515E-2</v>
      </c>
      <c r="F307" s="54">
        <f t="shared" si="28"/>
        <v>4.2242703533026116E-2</v>
      </c>
      <c r="G307" s="51">
        <f t="shared" si="29"/>
        <v>-0.65838509316770188</v>
      </c>
      <c r="H307" s="46">
        <f t="shared" si="30"/>
        <v>-5.1935325820676143E-2</v>
      </c>
    </row>
    <row r="308" spans="2:8" s="37" customFormat="1" ht="15" x14ac:dyDescent="0.2">
      <c r="B308" s="3" t="s">
        <v>99</v>
      </c>
      <c r="C308" s="49">
        <v>1</v>
      </c>
      <c r="D308" s="49">
        <v>0</v>
      </c>
      <c r="E308" s="54">
        <f t="shared" si="27"/>
        <v>4.8995590396864281E-4</v>
      </c>
      <c r="F308" s="54" t="str">
        <f t="shared" si="28"/>
        <v/>
      </c>
      <c r="G308" s="51" t="str">
        <f t="shared" si="29"/>
        <v>0</v>
      </c>
      <c r="H308" s="46">
        <f t="shared" si="30"/>
        <v>0</v>
      </c>
    </row>
    <row r="309" spans="2:8" s="37" customFormat="1" ht="15" x14ac:dyDescent="0.2">
      <c r="B309" s="3" t="s">
        <v>96</v>
      </c>
      <c r="C309" s="49">
        <v>1</v>
      </c>
      <c r="D309" s="49">
        <v>0</v>
      </c>
      <c r="E309" s="54">
        <f t="shared" si="27"/>
        <v>4.8995590396864281E-4</v>
      </c>
      <c r="F309" s="54" t="str">
        <f t="shared" si="28"/>
        <v/>
      </c>
      <c r="G309" s="51" t="str">
        <f t="shared" si="29"/>
        <v>0</v>
      </c>
      <c r="H309" s="46">
        <f t="shared" si="30"/>
        <v>0</v>
      </c>
    </row>
    <row r="310" spans="2:8" s="37" customFormat="1" ht="15" x14ac:dyDescent="0.2">
      <c r="B310" s="3" t="s">
        <v>106</v>
      </c>
      <c r="C310" s="49">
        <v>30</v>
      </c>
      <c r="D310" s="49">
        <v>12</v>
      </c>
      <c r="E310" s="54">
        <f t="shared" si="27"/>
        <v>1.4698677119059285E-2</v>
      </c>
      <c r="F310" s="54">
        <f t="shared" si="28"/>
        <v>9.2165898617511521E-3</v>
      </c>
      <c r="G310" s="51">
        <f t="shared" si="29"/>
        <v>-0.6</v>
      </c>
      <c r="H310" s="46">
        <f t="shared" si="30"/>
        <v>-8.8192062714355715E-3</v>
      </c>
    </row>
    <row r="311" spans="2:8" s="37" customFormat="1" ht="15" x14ac:dyDescent="0.2">
      <c r="B311" s="3" t="s">
        <v>102</v>
      </c>
      <c r="C311" s="49">
        <v>5</v>
      </c>
      <c r="D311" s="49">
        <v>28</v>
      </c>
      <c r="E311" s="54">
        <f t="shared" si="27"/>
        <v>2.4497795198432141E-3</v>
      </c>
      <c r="F311" s="54">
        <f t="shared" si="28"/>
        <v>2.1505376344086023E-2</v>
      </c>
      <c r="G311" s="51">
        <f t="shared" si="29"/>
        <v>4.5999999999999996</v>
      </c>
      <c r="H311" s="46">
        <f t="shared" si="30"/>
        <v>1.1268985791278784E-2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29</v>
      </c>
      <c r="D314" s="49">
        <v>23</v>
      </c>
      <c r="E314" s="54">
        <f t="shared" si="27"/>
        <v>1.4208721215090642E-2</v>
      </c>
      <c r="F314" s="54">
        <f t="shared" si="28"/>
        <v>1.7665130568356373E-2</v>
      </c>
      <c r="G314" s="51">
        <f t="shared" si="29"/>
        <v>-0.20689655172413793</v>
      </c>
      <c r="H314" s="46">
        <f t="shared" si="30"/>
        <v>-2.9397354238118569E-3</v>
      </c>
    </row>
    <row r="315" spans="2:8" s="37" customFormat="1" ht="15" x14ac:dyDescent="0.2">
      <c r="B315" s="3" t="s">
        <v>354</v>
      </c>
      <c r="C315" s="49">
        <v>47</v>
      </c>
      <c r="D315" s="49">
        <v>7</v>
      </c>
      <c r="E315" s="54">
        <f t="shared" si="27"/>
        <v>2.3027927486526212E-2</v>
      </c>
      <c r="F315" s="54">
        <f t="shared" si="28"/>
        <v>5.3763440860215058E-3</v>
      </c>
      <c r="G315" s="51">
        <f t="shared" si="29"/>
        <v>-0.85106382978723405</v>
      </c>
      <c r="H315" s="46">
        <f t="shared" si="30"/>
        <v>-1.9598236158745713E-2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7</v>
      </c>
      <c r="D317" s="49">
        <v>4</v>
      </c>
      <c r="E317" s="54">
        <f t="shared" si="27"/>
        <v>3.4296913277804997E-3</v>
      </c>
      <c r="F317" s="54">
        <f t="shared" si="28"/>
        <v>3.0721966205837174E-3</v>
      </c>
      <c r="G317" s="51">
        <f t="shared" si="29"/>
        <v>-0.42857142857142855</v>
      </c>
      <c r="H317" s="46">
        <f t="shared" si="30"/>
        <v>-1.4698677119059284E-3</v>
      </c>
    </row>
    <row r="318" spans="2:8" s="37" customFormat="1" ht="15" x14ac:dyDescent="0.2">
      <c r="B318" s="3" t="s">
        <v>355</v>
      </c>
      <c r="C318" s="49">
        <v>11</v>
      </c>
      <c r="D318" s="49">
        <v>7</v>
      </c>
      <c r="E318" s="54">
        <f t="shared" si="27"/>
        <v>5.3895149436550714E-3</v>
      </c>
      <c r="F318" s="54">
        <f t="shared" si="28"/>
        <v>5.3763440860215058E-3</v>
      </c>
      <c r="G318" s="51">
        <f t="shared" si="29"/>
        <v>-0.36363636363636365</v>
      </c>
      <c r="H318" s="46">
        <f t="shared" si="30"/>
        <v>-1.9598236158745713E-3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3</v>
      </c>
      <c r="E321" s="54" t="str">
        <f t="shared" si="27"/>
        <v/>
      </c>
      <c r="F321" s="54">
        <f t="shared" si="28"/>
        <v>2.304147465437788E-3</v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</v>
      </c>
      <c r="D323" s="49">
        <v>22</v>
      </c>
      <c r="E323" s="54">
        <f t="shared" si="27"/>
        <v>4.8995590396864281E-4</v>
      </c>
      <c r="F323" s="54">
        <f t="shared" si="28"/>
        <v>1.6897081413210446E-2</v>
      </c>
      <c r="G323" s="51">
        <f t="shared" si="29"/>
        <v>21</v>
      </c>
      <c r="H323" s="46">
        <f t="shared" si="30"/>
        <v>1.02890739833415E-2</v>
      </c>
    </row>
    <row r="324" spans="2:8" s="37" customFormat="1" ht="15" x14ac:dyDescent="0.2">
      <c r="B324" s="3" t="s">
        <v>474</v>
      </c>
      <c r="C324" s="49">
        <v>1</v>
      </c>
      <c r="D324" s="49">
        <v>1</v>
      </c>
      <c r="E324" s="54">
        <f t="shared" si="27"/>
        <v>4.8995590396864281E-4</v>
      </c>
      <c r="F324" s="54">
        <f t="shared" si="28"/>
        <v>7.6804915514592934E-4</v>
      </c>
      <c r="G324" s="51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128</v>
      </c>
      <c r="D326" s="49">
        <v>75</v>
      </c>
      <c r="E326" s="54">
        <f t="shared" si="27"/>
        <v>6.271435570798628E-2</v>
      </c>
      <c r="F326" s="54">
        <f t="shared" si="28"/>
        <v>5.7603686635944701E-2</v>
      </c>
      <c r="G326" s="51">
        <f t="shared" si="29"/>
        <v>-0.4140625</v>
      </c>
      <c r="H326" s="46">
        <f t="shared" si="30"/>
        <v>-2.5967662910338068E-2</v>
      </c>
    </row>
    <row r="327" spans="2:8" s="37" customFormat="1" ht="15" x14ac:dyDescent="0.2">
      <c r="B327" s="3" t="s">
        <v>358</v>
      </c>
      <c r="C327" s="49">
        <v>29</v>
      </c>
      <c r="D327" s="49">
        <v>3</v>
      </c>
      <c r="E327" s="54">
        <f t="shared" si="27"/>
        <v>1.4208721215090642E-2</v>
      </c>
      <c r="F327" s="54">
        <f t="shared" si="28"/>
        <v>2.304147465437788E-3</v>
      </c>
      <c r="G327" s="51">
        <f t="shared" si="29"/>
        <v>-0.89655172413793105</v>
      </c>
      <c r="H327" s="46">
        <f t="shared" si="30"/>
        <v>-1.2738853503184714E-2</v>
      </c>
    </row>
    <row r="328" spans="2:8" s="37" customFormat="1" ht="15" x14ac:dyDescent="0.2">
      <c r="B328" s="3" t="s">
        <v>116</v>
      </c>
      <c r="C328" s="49">
        <v>1</v>
      </c>
      <c r="D328" s="49">
        <v>1</v>
      </c>
      <c r="E328" s="54">
        <f t="shared" si="27"/>
        <v>4.8995590396864281E-4</v>
      </c>
      <c r="F328" s="54">
        <f t="shared" si="28"/>
        <v>7.6804915514592934E-4</v>
      </c>
      <c r="G328" s="51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35</v>
      </c>
      <c r="D330" s="49">
        <v>18</v>
      </c>
      <c r="E330" s="54">
        <f t="shared" si="27"/>
        <v>1.71484566389025E-2</v>
      </c>
      <c r="F330" s="54">
        <f t="shared" si="28"/>
        <v>1.3824884792626729E-2</v>
      </c>
      <c r="G330" s="51">
        <f t="shared" si="29"/>
        <v>-0.48571428571428571</v>
      </c>
      <c r="H330" s="46">
        <f t="shared" si="30"/>
        <v>-8.3292503674669283E-3</v>
      </c>
    </row>
    <row r="331" spans="2:8" s="37" customFormat="1" ht="15" x14ac:dyDescent="0.2">
      <c r="B331" s="3" t="s">
        <v>117</v>
      </c>
      <c r="C331" s="49">
        <v>1</v>
      </c>
      <c r="D331" s="49">
        <v>1</v>
      </c>
      <c r="E331" s="54">
        <f t="shared" si="27"/>
        <v>4.8995590396864281E-4</v>
      </c>
      <c r="F331" s="54">
        <f t="shared" si="28"/>
        <v>7.6804915514592934E-4</v>
      </c>
      <c r="G331" s="51">
        <f t="shared" si="29"/>
        <v>0</v>
      </c>
      <c r="H331" s="46">
        <f t="shared" si="30"/>
        <v>0</v>
      </c>
    </row>
    <row r="332" spans="2:8" s="37" customFormat="1" ht="15" x14ac:dyDescent="0.2">
      <c r="B332" s="3" t="s">
        <v>361</v>
      </c>
      <c r="C332" s="49">
        <v>150</v>
      </c>
      <c r="D332" s="49">
        <v>193</v>
      </c>
      <c r="E332" s="54">
        <f t="shared" si="27"/>
        <v>7.3493385595296418E-2</v>
      </c>
      <c r="F332" s="54">
        <f t="shared" si="28"/>
        <v>0.14823348694316435</v>
      </c>
      <c r="G332" s="51">
        <f t="shared" si="29"/>
        <v>0.28666666666666668</v>
      </c>
      <c r="H332" s="46">
        <f t="shared" si="30"/>
        <v>2.1068103870651642E-2</v>
      </c>
    </row>
    <row r="333" spans="2:8" s="37" customFormat="1" ht="15" x14ac:dyDescent="0.2">
      <c r="B333" s="3" t="s">
        <v>130</v>
      </c>
      <c r="C333" s="49">
        <v>443</v>
      </c>
      <c r="D333" s="49">
        <v>272</v>
      </c>
      <c r="E333" s="54">
        <f t="shared" si="27"/>
        <v>0.21705046545810877</v>
      </c>
      <c r="F333" s="54">
        <f t="shared" si="28"/>
        <v>0.20890937019969277</v>
      </c>
      <c r="G333" s="51">
        <f t="shared" si="29"/>
        <v>-0.38600451467268621</v>
      </c>
      <c r="H333" s="46">
        <f t="shared" si="30"/>
        <v>-8.3782459578637919E-2</v>
      </c>
    </row>
    <row r="334" spans="2:8" s="37" customFormat="1" ht="15" x14ac:dyDescent="0.2">
      <c r="B334" s="3" t="s">
        <v>119</v>
      </c>
      <c r="C334" s="49">
        <v>432</v>
      </c>
      <c r="D334" s="49">
        <v>16</v>
      </c>
      <c r="E334" s="54">
        <f t="shared" si="27"/>
        <v>0.21166095051445369</v>
      </c>
      <c r="F334" s="54">
        <f t="shared" si="28"/>
        <v>1.2288786482334869E-2</v>
      </c>
      <c r="G334" s="51">
        <f t="shared" si="29"/>
        <v>-0.96296296296296291</v>
      </c>
      <c r="H334" s="46">
        <f t="shared" si="30"/>
        <v>-0.2038216560509554</v>
      </c>
    </row>
    <row r="335" spans="2:8" s="37" customFormat="1" ht="15" x14ac:dyDescent="0.2">
      <c r="B335" s="3" t="s">
        <v>128</v>
      </c>
      <c r="C335" s="49">
        <v>11</v>
      </c>
      <c r="D335" s="49">
        <v>27</v>
      </c>
      <c r="E335" s="54">
        <f t="shared" si="27"/>
        <v>5.3895149436550714E-3</v>
      </c>
      <c r="F335" s="54">
        <f t="shared" si="28"/>
        <v>2.0737327188940093E-2</v>
      </c>
      <c r="G335" s="51">
        <f t="shared" si="29"/>
        <v>1.4545454545454546</v>
      </c>
      <c r="H335" s="46">
        <f t="shared" si="30"/>
        <v>7.839294463498285E-3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7</v>
      </c>
      <c r="D337" s="49">
        <v>1</v>
      </c>
      <c r="E337" s="54">
        <f t="shared" si="27"/>
        <v>3.4296913277804997E-3</v>
      </c>
      <c r="F337" s="54">
        <f t="shared" si="28"/>
        <v>7.6804915514592934E-4</v>
      </c>
      <c r="G337" s="51">
        <f t="shared" si="29"/>
        <v>-0.8571428571428571</v>
      </c>
      <c r="H337" s="46">
        <f t="shared" si="30"/>
        <v>-2.9397354238118569E-3</v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17</v>
      </c>
      <c r="D339" s="49">
        <v>5</v>
      </c>
      <c r="E339" s="54">
        <f t="shared" si="27"/>
        <v>8.3292503674669283E-3</v>
      </c>
      <c r="F339" s="54">
        <f t="shared" si="28"/>
        <v>3.8402457757296467E-3</v>
      </c>
      <c r="G339" s="51">
        <f t="shared" si="29"/>
        <v>-0.70588235294117652</v>
      </c>
      <c r="H339" s="46">
        <f t="shared" si="30"/>
        <v>-5.8794708476237146E-3</v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1</v>
      </c>
      <c r="E341" s="54" t="str">
        <f t="shared" si="27"/>
        <v/>
      </c>
      <c r="F341" s="54">
        <f t="shared" si="28"/>
        <v>7.6804915514592934E-4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1</v>
      </c>
      <c r="E343" s="54" t="str">
        <f t="shared" si="27"/>
        <v/>
      </c>
      <c r="F343" s="54">
        <f t="shared" si="28"/>
        <v>7.6804915514592934E-4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9</v>
      </c>
      <c r="D344" s="49">
        <v>13</v>
      </c>
      <c r="E344" s="54">
        <f t="shared" si="27"/>
        <v>4.4096031357177858E-3</v>
      </c>
      <c r="F344" s="54">
        <f t="shared" si="28"/>
        <v>9.984639016897081E-3</v>
      </c>
      <c r="G344" s="51">
        <f t="shared" si="29"/>
        <v>0.44444444444444442</v>
      </c>
      <c r="H344" s="46">
        <f t="shared" si="30"/>
        <v>1.9598236158745713E-3</v>
      </c>
    </row>
    <row r="345" spans="2:8" s="37" customFormat="1" ht="15" x14ac:dyDescent="0.2">
      <c r="B345" s="3" t="s">
        <v>366</v>
      </c>
      <c r="C345" s="49">
        <v>13</v>
      </c>
      <c r="D345" s="49">
        <v>21</v>
      </c>
      <c r="E345" s="54">
        <f t="shared" si="27"/>
        <v>6.369426751592357E-3</v>
      </c>
      <c r="F345" s="54">
        <f t="shared" si="28"/>
        <v>1.6129032258064516E-2</v>
      </c>
      <c r="G345" s="51">
        <f t="shared" si="29"/>
        <v>0.61538461538461542</v>
      </c>
      <c r="H345" s="46">
        <f t="shared" si="30"/>
        <v>3.9196472317491434E-3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3</v>
      </c>
      <c r="D347" s="49">
        <v>7</v>
      </c>
      <c r="E347" s="54">
        <f t="shared" si="27"/>
        <v>1.4698677119059284E-3</v>
      </c>
      <c r="F347" s="54">
        <f t="shared" si="28"/>
        <v>5.3763440860215058E-3</v>
      </c>
      <c r="G347" s="51">
        <f t="shared" si="29"/>
        <v>1.3333333333333333</v>
      </c>
      <c r="H347" s="46">
        <f t="shared" si="30"/>
        <v>1.9598236158745713E-3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2</v>
      </c>
      <c r="E350" s="54" t="str">
        <f t="shared" si="27"/>
        <v/>
      </c>
      <c r="F350" s="54">
        <f t="shared" si="28"/>
        <v>1.5360983102918587E-3</v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1</v>
      </c>
      <c r="D351" s="49">
        <v>1</v>
      </c>
      <c r="E351" s="54">
        <f t="shared" si="27"/>
        <v>4.8995590396864281E-4</v>
      </c>
      <c r="F351" s="54">
        <f t="shared" si="28"/>
        <v>7.6804915514592934E-4</v>
      </c>
      <c r="G351" s="51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1</v>
      </c>
      <c r="D353" s="49">
        <v>1</v>
      </c>
      <c r="E353" s="54">
        <f t="shared" si="27"/>
        <v>4.8995590396864281E-4</v>
      </c>
      <c r="F353" s="54">
        <f t="shared" si="28"/>
        <v>7.6804915514592934E-4</v>
      </c>
      <c r="G353" s="51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18</v>
      </c>
      <c r="D354" s="49">
        <v>85</v>
      </c>
      <c r="E354" s="54">
        <f t="shared" si="27"/>
        <v>8.8192062714355715E-3</v>
      </c>
      <c r="F354" s="54">
        <f t="shared" si="28"/>
        <v>6.5284178187403993E-2</v>
      </c>
      <c r="G354" s="51">
        <f t="shared" si="29"/>
        <v>3.7222222222222223</v>
      </c>
      <c r="H354" s="46">
        <f t="shared" si="30"/>
        <v>3.282704556589907E-2</v>
      </c>
    </row>
    <row r="355" spans="2:8" s="37" customFormat="1" ht="15" x14ac:dyDescent="0.2">
      <c r="B355" s="3" t="s">
        <v>126</v>
      </c>
      <c r="C355" s="49">
        <v>0</v>
      </c>
      <c r="D355" s="49">
        <v>1</v>
      </c>
      <c r="E355" s="54" t="str">
        <f t="shared" si="27"/>
        <v/>
      </c>
      <c r="F355" s="54">
        <f t="shared" si="28"/>
        <v>7.6804915514592934E-4</v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14</v>
      </c>
      <c r="D356" s="49">
        <v>5</v>
      </c>
      <c r="E356" s="54">
        <f t="shared" si="27"/>
        <v>6.8593826555609994E-3</v>
      </c>
      <c r="F356" s="54">
        <f t="shared" si="28"/>
        <v>3.8402457757296467E-3</v>
      </c>
      <c r="G356" s="51">
        <f t="shared" si="29"/>
        <v>-0.6428571428571429</v>
      </c>
      <c r="H356" s="46">
        <f t="shared" si="30"/>
        <v>-4.4096031357177858E-3</v>
      </c>
    </row>
    <row r="357" spans="2:8" s="37" customFormat="1" ht="15" x14ac:dyDescent="0.2">
      <c r="B357" s="3" t="s">
        <v>372</v>
      </c>
      <c r="C357" s="49">
        <v>14</v>
      </c>
      <c r="D357" s="49">
        <v>19</v>
      </c>
      <c r="E357" s="54">
        <f t="shared" si="27"/>
        <v>6.8593826555609994E-3</v>
      </c>
      <c r="F357" s="54">
        <f t="shared" si="28"/>
        <v>1.4592933947772658E-2</v>
      </c>
      <c r="G357" s="51">
        <f t="shared" si="29"/>
        <v>0.35714285714285715</v>
      </c>
      <c r="H357" s="46">
        <f t="shared" si="30"/>
        <v>2.4497795198432141E-3</v>
      </c>
    </row>
    <row r="358" spans="2:8" s="37" customFormat="1" ht="15" x14ac:dyDescent="0.2">
      <c r="B358" s="3" t="s">
        <v>127</v>
      </c>
      <c r="C358" s="49">
        <v>49</v>
      </c>
      <c r="D358" s="49">
        <v>11</v>
      </c>
      <c r="E358" s="54">
        <f t="shared" si="27"/>
        <v>2.4007839294463498E-2</v>
      </c>
      <c r="F358" s="54">
        <f t="shared" si="28"/>
        <v>8.4485407066052232E-3</v>
      </c>
      <c r="G358" s="51">
        <f t="shared" si="29"/>
        <v>-0.77551020408163263</v>
      </c>
      <c r="H358" s="46">
        <f t="shared" si="30"/>
        <v>-1.8618324350808426E-2</v>
      </c>
    </row>
    <row r="359" spans="2:8" s="37" customFormat="1" ht="15" x14ac:dyDescent="0.2">
      <c r="B359" s="3" t="s">
        <v>123</v>
      </c>
      <c r="C359" s="49">
        <v>0</v>
      </c>
      <c r="D359" s="49">
        <v>3</v>
      </c>
      <c r="E359" s="54" t="str">
        <f t="shared" si="27"/>
        <v/>
      </c>
      <c r="F359" s="54">
        <f t="shared" si="28"/>
        <v>2.304147465437788E-3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9</v>
      </c>
      <c r="D363" s="49">
        <v>6</v>
      </c>
      <c r="E363" s="54">
        <f t="shared" si="31"/>
        <v>4.4096031357177858E-3</v>
      </c>
      <c r="F363" s="54">
        <f t="shared" si="32"/>
        <v>4.608294930875576E-3</v>
      </c>
      <c r="G363" s="51">
        <f t="shared" si="33"/>
        <v>-0.33333333333333331</v>
      </c>
      <c r="H363" s="46">
        <f t="shared" si="34"/>
        <v>-1.4698677119059284E-3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4.8995590396864281E-4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4.8995590396864281E-4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2</v>
      </c>
      <c r="D368" s="49">
        <v>0</v>
      </c>
      <c r="E368" s="54">
        <f t="shared" si="31"/>
        <v>9.7991180793728563E-4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1</v>
      </c>
      <c r="D369" s="49">
        <v>0</v>
      </c>
      <c r="E369" s="54">
        <f t="shared" si="31"/>
        <v>4.8995590396864281E-4</v>
      </c>
      <c r="F369" s="54" t="str">
        <f t="shared" si="32"/>
        <v/>
      </c>
      <c r="G369" s="51" t="str">
        <f t="shared" si="33"/>
        <v>0</v>
      </c>
      <c r="H369" s="46">
        <f t="shared" si="34"/>
        <v>0</v>
      </c>
    </row>
    <row r="370" spans="2:8" s="37" customFormat="1" ht="15" x14ac:dyDescent="0.2">
      <c r="B370" s="3" t="s">
        <v>135</v>
      </c>
      <c r="C370" s="49">
        <v>0</v>
      </c>
      <c r="D370" s="49">
        <v>2</v>
      </c>
      <c r="E370" s="54" t="str">
        <f t="shared" si="31"/>
        <v/>
      </c>
      <c r="F370" s="54">
        <f t="shared" si="32"/>
        <v>1.5360983102918587E-3</v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2</v>
      </c>
      <c r="D372" s="49">
        <v>7</v>
      </c>
      <c r="E372" s="54">
        <f t="shared" si="31"/>
        <v>9.7991180793728563E-4</v>
      </c>
      <c r="F372" s="54">
        <f t="shared" si="32"/>
        <v>5.3763440860215058E-3</v>
      </c>
      <c r="G372" s="51">
        <f t="shared" si="33"/>
        <v>2.5</v>
      </c>
      <c r="H372" s="46">
        <f t="shared" si="34"/>
        <v>2.4497795198432141E-3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1</v>
      </c>
      <c r="E375" s="54">
        <f t="shared" si="31"/>
        <v>4.8995590396864281E-4</v>
      </c>
      <c r="F375" s="54">
        <f t="shared" si="32"/>
        <v>7.6804915514592934E-4</v>
      </c>
      <c r="G375" s="51">
        <f t="shared" si="33"/>
        <v>0</v>
      </c>
      <c r="H375" s="46">
        <f t="shared" si="34"/>
        <v>0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6</v>
      </c>
      <c r="E377" s="54" t="str">
        <f t="shared" si="31"/>
        <v/>
      </c>
      <c r="F377" s="54">
        <f t="shared" si="32"/>
        <v>4.608294930875576E-3</v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1</v>
      </c>
      <c r="D378" s="49">
        <v>22</v>
      </c>
      <c r="E378" s="54">
        <f t="shared" si="31"/>
        <v>4.8995590396864281E-4</v>
      </c>
      <c r="F378" s="54">
        <f t="shared" si="32"/>
        <v>1.6897081413210446E-2</v>
      </c>
      <c r="G378" s="51">
        <f t="shared" si="33"/>
        <v>21</v>
      </c>
      <c r="H378" s="46">
        <f t="shared" si="34"/>
        <v>1.02890739833415E-2</v>
      </c>
    </row>
    <row r="379" spans="2:8" s="37" customFormat="1" ht="15" x14ac:dyDescent="0.2">
      <c r="B379" s="3" t="s">
        <v>384</v>
      </c>
      <c r="C379" s="49">
        <v>1</v>
      </c>
      <c r="D379" s="49">
        <v>2</v>
      </c>
      <c r="E379" s="54">
        <f t="shared" si="31"/>
        <v>4.8995590396864281E-4</v>
      </c>
      <c r="F379" s="54">
        <f t="shared" si="32"/>
        <v>1.5360983102918587E-3</v>
      </c>
      <c r="G379" s="51">
        <f t="shared" si="33"/>
        <v>1</v>
      </c>
      <c r="H379" s="46">
        <f t="shared" si="34"/>
        <v>4.8995590396864281E-4</v>
      </c>
    </row>
    <row r="380" spans="2:8" s="37" customFormat="1" ht="30" x14ac:dyDescent="0.2">
      <c r="B380" s="3" t="s">
        <v>385</v>
      </c>
      <c r="C380" s="49">
        <v>0</v>
      </c>
      <c r="D380" s="49">
        <v>3</v>
      </c>
      <c r="E380" s="54" t="str">
        <f t="shared" si="31"/>
        <v/>
      </c>
      <c r="F380" s="54">
        <f t="shared" si="32"/>
        <v>2.304147465437788E-3</v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1</v>
      </c>
      <c r="E385" s="54" t="str">
        <f t="shared" si="31"/>
        <v/>
      </c>
      <c r="F385" s="54">
        <f t="shared" si="32"/>
        <v>7.6804915514592934E-4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4</v>
      </c>
      <c r="D387" s="49">
        <v>5</v>
      </c>
      <c r="E387" s="54">
        <f t="shared" si="31"/>
        <v>1.9598236158745713E-3</v>
      </c>
      <c r="F387" s="54">
        <f t="shared" si="32"/>
        <v>3.8402457757296467E-3</v>
      </c>
      <c r="G387" s="51">
        <f t="shared" si="33"/>
        <v>0.25</v>
      </c>
      <c r="H387" s="46">
        <f t="shared" si="34"/>
        <v>4.8995590396864281E-4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1</v>
      </c>
      <c r="D389" s="49">
        <v>0</v>
      </c>
      <c r="E389" s="54">
        <f t="shared" si="31"/>
        <v>4.8995590396864281E-4</v>
      </c>
      <c r="F389" s="54" t="str">
        <f t="shared" si="32"/>
        <v/>
      </c>
      <c r="G389" s="51" t="str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1</v>
      </c>
      <c r="E391" s="54" t="str">
        <f t="shared" si="31"/>
        <v/>
      </c>
      <c r="F391" s="54">
        <f t="shared" si="32"/>
        <v>7.6804915514592934E-4</v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1</v>
      </c>
      <c r="D392" s="49">
        <v>2</v>
      </c>
      <c r="E392" s="54">
        <f t="shared" si="31"/>
        <v>4.8995590396864281E-4</v>
      </c>
      <c r="F392" s="54">
        <f t="shared" si="32"/>
        <v>1.5360983102918587E-3</v>
      </c>
      <c r="G392" s="51">
        <f t="shared" si="33"/>
        <v>1</v>
      </c>
      <c r="H392" s="46">
        <f t="shared" si="34"/>
        <v>4.8995590396864281E-4</v>
      </c>
    </row>
    <row r="393" spans="2:8" s="37" customFormat="1" ht="15" x14ac:dyDescent="0.2">
      <c r="B393" s="3" t="s">
        <v>390</v>
      </c>
      <c r="C393" s="49">
        <v>21</v>
      </c>
      <c r="D393" s="49">
        <v>5</v>
      </c>
      <c r="E393" s="54">
        <f t="shared" si="31"/>
        <v>1.02890739833415E-2</v>
      </c>
      <c r="F393" s="54">
        <f t="shared" si="32"/>
        <v>3.8402457757296467E-3</v>
      </c>
      <c r="G393" s="51">
        <f t="shared" si="33"/>
        <v>-0.76190476190476186</v>
      </c>
      <c r="H393" s="46">
        <f t="shared" si="34"/>
        <v>-7.839294463498285E-3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1</v>
      </c>
      <c r="E396" s="54" t="str">
        <f t="shared" si="31"/>
        <v/>
      </c>
      <c r="F396" s="54">
        <f t="shared" si="32"/>
        <v>7.6804915514592934E-4</v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39</v>
      </c>
      <c r="D401" s="49">
        <v>5</v>
      </c>
      <c r="E401" s="54">
        <f t="shared" si="31"/>
        <v>1.9108280254777069E-2</v>
      </c>
      <c r="F401" s="54">
        <f t="shared" si="32"/>
        <v>3.8402457757296467E-3</v>
      </c>
      <c r="G401" s="51">
        <f t="shared" si="33"/>
        <v>-0.87179487179487181</v>
      </c>
      <c r="H401" s="46">
        <f t="shared" si="34"/>
        <v>-1.6658500734933857E-2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3</v>
      </c>
      <c r="D406" s="49">
        <v>7</v>
      </c>
      <c r="E406" s="54">
        <f t="shared" si="31"/>
        <v>1.4698677119059284E-3</v>
      </c>
      <c r="F406" s="54">
        <f t="shared" si="32"/>
        <v>5.3763440860215058E-3</v>
      </c>
      <c r="G406" s="51">
        <f t="shared" si="33"/>
        <v>1.3333333333333333</v>
      </c>
      <c r="H406" s="46">
        <f t="shared" si="34"/>
        <v>1.9598236158745713E-3</v>
      </c>
    </row>
    <row r="407" spans="2:8" s="37" customFormat="1" ht="15" x14ac:dyDescent="0.2">
      <c r="B407" s="3" t="s">
        <v>398</v>
      </c>
      <c r="C407" s="49">
        <v>0</v>
      </c>
      <c r="D407" s="49">
        <v>8</v>
      </c>
      <c r="E407" s="54" t="str">
        <f t="shared" si="31"/>
        <v/>
      </c>
      <c r="F407" s="54">
        <f t="shared" si="32"/>
        <v>6.1443932411674347E-3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59</v>
      </c>
      <c r="D408" s="49">
        <v>12</v>
      </c>
      <c r="E408" s="54">
        <f t="shared" si="31"/>
        <v>2.8907398334149927E-2</v>
      </c>
      <c r="F408" s="54">
        <f t="shared" si="32"/>
        <v>9.2165898617511521E-3</v>
      </c>
      <c r="G408" s="51">
        <f t="shared" si="33"/>
        <v>-0.79661016949152541</v>
      </c>
      <c r="H408" s="46">
        <f t="shared" si="34"/>
        <v>-2.3027927486526212E-2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3</v>
      </c>
      <c r="E411" s="54" t="str">
        <f t="shared" si="31"/>
        <v/>
      </c>
      <c r="F411" s="54">
        <f t="shared" si="32"/>
        <v>2.304147465437788E-3</v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2</v>
      </c>
      <c r="D412" s="49">
        <v>11</v>
      </c>
      <c r="E412" s="54">
        <f t="shared" si="31"/>
        <v>9.7991180793728563E-4</v>
      </c>
      <c r="F412" s="54">
        <f t="shared" si="32"/>
        <v>8.4485407066052232E-3</v>
      </c>
      <c r="G412" s="51">
        <f t="shared" si="33"/>
        <v>4.5</v>
      </c>
      <c r="H412" s="46">
        <f t="shared" si="34"/>
        <v>4.4096031357177858E-3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0</v>
      </c>
      <c r="E416" s="54">
        <f t="shared" si="31"/>
        <v>4.8995590396864281E-4</v>
      </c>
      <c r="F416" s="54" t="str">
        <f t="shared" si="32"/>
        <v/>
      </c>
      <c r="G416" s="51" t="str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2</v>
      </c>
      <c r="D420" s="49">
        <v>1</v>
      </c>
      <c r="E420" s="54">
        <f t="shared" si="31"/>
        <v>9.7991180793728563E-4</v>
      </c>
      <c r="F420" s="54">
        <f t="shared" si="32"/>
        <v>7.6804915514592934E-4</v>
      </c>
      <c r="G420" s="51">
        <f t="shared" si="33"/>
        <v>-0.5</v>
      </c>
      <c r="H420" s="46">
        <f t="shared" si="34"/>
        <v>-4.8995590396864281E-4</v>
      </c>
    </row>
    <row r="421" spans="2:8" s="37" customFormat="1" ht="30" x14ac:dyDescent="0.2">
      <c r="B421" s="3" t="s">
        <v>409</v>
      </c>
      <c r="C421" s="49">
        <v>1</v>
      </c>
      <c r="D421" s="49">
        <v>0</v>
      </c>
      <c r="E421" s="54">
        <f t="shared" si="31"/>
        <v>4.8995590396864281E-4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3</v>
      </c>
      <c r="D422" s="49">
        <v>0</v>
      </c>
      <c r="E422" s="54">
        <f t="shared" si="31"/>
        <v>1.4698677119059284E-3</v>
      </c>
      <c r="F422" s="54" t="str">
        <f t="shared" si="32"/>
        <v/>
      </c>
      <c r="G422" s="51" t="str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49">
        <v>1</v>
      </c>
      <c r="D423" s="49">
        <v>0</v>
      </c>
      <c r="E423" s="54">
        <f t="shared" si="31"/>
        <v>4.8995590396864281E-4</v>
      </c>
      <c r="F423" s="54" t="str">
        <f t="shared" si="32"/>
        <v/>
      </c>
      <c r="G423" s="51" t="str">
        <f t="shared" si="33"/>
        <v>0</v>
      </c>
      <c r="H423" s="46">
        <f t="shared" si="34"/>
        <v>0</v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1</v>
      </c>
      <c r="E426" s="54" t="str">
        <f t="shared" si="35"/>
        <v/>
      </c>
      <c r="F426" s="54">
        <f t="shared" si="36"/>
        <v>7.6804915514592934E-4</v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8</v>
      </c>
      <c r="E428" s="54" t="str">
        <f t="shared" si="35"/>
        <v/>
      </c>
      <c r="F428" s="54">
        <f t="shared" si="36"/>
        <v>6.1443932411674347E-3</v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0</v>
      </c>
      <c r="E429" s="54">
        <f t="shared" si="35"/>
        <v>4.8995590396864281E-4</v>
      </c>
      <c r="F429" s="54" t="str">
        <f t="shared" si="36"/>
        <v/>
      </c>
      <c r="G429" s="51" t="str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4</v>
      </c>
      <c r="D430" s="49">
        <v>0</v>
      </c>
      <c r="E430" s="54">
        <f t="shared" si="35"/>
        <v>1.9598236158745713E-3</v>
      </c>
      <c r="F430" s="54" t="str">
        <f t="shared" si="36"/>
        <v/>
      </c>
      <c r="G430" s="51" t="str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3</v>
      </c>
      <c r="D432" s="49">
        <v>7</v>
      </c>
      <c r="E432" s="54">
        <f t="shared" si="35"/>
        <v>1.4698677119059284E-3</v>
      </c>
      <c r="F432" s="54">
        <f t="shared" si="36"/>
        <v>5.3763440860215058E-3</v>
      </c>
      <c r="G432" s="51">
        <f t="shared" si="37"/>
        <v>1.3333333333333333</v>
      </c>
      <c r="H432" s="46">
        <f t="shared" si="38"/>
        <v>1.9598236158745713E-3</v>
      </c>
    </row>
    <row r="433" spans="2:8" s="37" customFormat="1" ht="15" x14ac:dyDescent="0.2">
      <c r="B433" s="3" t="s">
        <v>162</v>
      </c>
      <c r="C433" s="49">
        <v>4</v>
      </c>
      <c r="D433" s="49">
        <v>20</v>
      </c>
      <c r="E433" s="54">
        <f t="shared" si="35"/>
        <v>1.9598236158745713E-3</v>
      </c>
      <c r="F433" s="54">
        <f t="shared" si="36"/>
        <v>1.5360983102918587E-2</v>
      </c>
      <c r="G433" s="51">
        <f t="shared" si="37"/>
        <v>4</v>
      </c>
      <c r="H433" s="46">
        <f t="shared" si="38"/>
        <v>7.839294463498285E-3</v>
      </c>
    </row>
    <row r="434" spans="2:8" s="37" customFormat="1" ht="45" x14ac:dyDescent="0.2">
      <c r="B434" s="3" t="s">
        <v>418</v>
      </c>
      <c r="C434" s="49">
        <v>0</v>
      </c>
      <c r="D434" s="49">
        <v>6</v>
      </c>
      <c r="E434" s="54" t="str">
        <f t="shared" si="35"/>
        <v/>
      </c>
      <c r="F434" s="54">
        <f t="shared" si="36"/>
        <v>4.608294930875576E-3</v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5</v>
      </c>
      <c r="D437" s="49">
        <v>16</v>
      </c>
      <c r="E437" s="54">
        <f t="shared" si="35"/>
        <v>2.4497795198432141E-3</v>
      </c>
      <c r="F437" s="54">
        <f t="shared" si="36"/>
        <v>1.2288786482334869E-2</v>
      </c>
      <c r="G437" s="51">
        <f t="shared" si="37"/>
        <v>2.2000000000000002</v>
      </c>
      <c r="H437" s="46">
        <f t="shared" si="38"/>
        <v>5.3895149436550714E-3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1</v>
      </c>
      <c r="D439" s="49">
        <v>0</v>
      </c>
      <c r="E439" s="54">
        <f t="shared" si="35"/>
        <v>4.8995590396864281E-4</v>
      </c>
      <c r="F439" s="54" t="str">
        <f t="shared" si="36"/>
        <v/>
      </c>
      <c r="G439" s="51" t="str">
        <f t="shared" si="37"/>
        <v>0</v>
      </c>
      <c r="H439" s="46">
        <f t="shared" si="38"/>
        <v>0</v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2</v>
      </c>
      <c r="D441" s="49">
        <v>0</v>
      </c>
      <c r="E441" s="54">
        <f t="shared" si="35"/>
        <v>9.7991180793728563E-4</v>
      </c>
      <c r="F441" s="54" t="str">
        <f t="shared" si="36"/>
        <v/>
      </c>
      <c r="G441" s="51" t="str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1</v>
      </c>
      <c r="D450" s="49">
        <v>0</v>
      </c>
      <c r="E450" s="54">
        <f t="shared" si="35"/>
        <v>4.8995590396864281E-4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7.6804915514592934E-4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8</v>
      </c>
      <c r="D460" s="49">
        <v>6</v>
      </c>
      <c r="E460" s="54">
        <f t="shared" si="35"/>
        <v>3.9196472317491425E-3</v>
      </c>
      <c r="F460" s="54">
        <f t="shared" si="36"/>
        <v>4.608294930875576E-3</v>
      </c>
      <c r="G460" s="51">
        <f t="shared" si="37"/>
        <v>-0.25</v>
      </c>
      <c r="H460" s="46">
        <f t="shared" si="38"/>
        <v>-9.7991180793728563E-4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6</v>
      </c>
      <c r="D463" s="49">
        <v>3</v>
      </c>
      <c r="E463" s="54">
        <f t="shared" si="35"/>
        <v>2.9397354238118569E-3</v>
      </c>
      <c r="F463" s="54">
        <f t="shared" si="36"/>
        <v>2.304147465437788E-3</v>
      </c>
      <c r="G463" s="51">
        <f t="shared" si="37"/>
        <v>-0.5</v>
      </c>
      <c r="H463" s="46">
        <f t="shared" si="38"/>
        <v>-1.4698677119059284E-3</v>
      </c>
    </row>
    <row r="464" spans="2:8" s="37" customFormat="1" ht="15" x14ac:dyDescent="0.2">
      <c r="B464" s="3" t="s">
        <v>479</v>
      </c>
      <c r="C464" s="49">
        <v>2</v>
      </c>
      <c r="D464" s="49">
        <v>3</v>
      </c>
      <c r="E464" s="54">
        <f t="shared" si="35"/>
        <v>9.7991180793728563E-4</v>
      </c>
      <c r="F464" s="54">
        <f t="shared" si="36"/>
        <v>2.304147465437788E-3</v>
      </c>
      <c r="G464" s="51">
        <f t="shared" si="37"/>
        <v>0.5</v>
      </c>
      <c r="H464" s="46">
        <f t="shared" si="38"/>
        <v>4.8995590396864281E-4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</v>
      </c>
      <c r="D467" s="49">
        <v>7</v>
      </c>
      <c r="E467" s="54">
        <f t="shared" si="35"/>
        <v>1.4698677119059284E-3</v>
      </c>
      <c r="F467" s="54">
        <f t="shared" si="36"/>
        <v>5.3763440860215058E-3</v>
      </c>
      <c r="G467" s="51">
        <f t="shared" si="37"/>
        <v>1.3333333333333333</v>
      </c>
      <c r="H467" s="46">
        <f t="shared" si="38"/>
        <v>1.9598236158745713E-3</v>
      </c>
    </row>
    <row r="468" spans="2:8" s="37" customFormat="1" ht="15" x14ac:dyDescent="0.2">
      <c r="B468" s="3" t="s">
        <v>182</v>
      </c>
      <c r="C468" s="49">
        <v>2</v>
      </c>
      <c r="D468" s="49">
        <v>2</v>
      </c>
      <c r="E468" s="54">
        <f t="shared" si="35"/>
        <v>9.7991180793728563E-4</v>
      </c>
      <c r="F468" s="54">
        <f t="shared" si="36"/>
        <v>1.5360983102918587E-3</v>
      </c>
      <c r="G468" s="51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1</v>
      </c>
      <c r="E469" s="54" t="str">
        <f t="shared" si="35"/>
        <v/>
      </c>
      <c r="F469" s="54">
        <f t="shared" si="36"/>
        <v>7.6804915514592934E-4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1</v>
      </c>
      <c r="E476" s="54" t="str">
        <f t="shared" si="35"/>
        <v/>
      </c>
      <c r="F476" s="54">
        <f t="shared" si="36"/>
        <v>7.6804915514592934E-4</v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1</v>
      </c>
      <c r="D478" s="49">
        <v>4</v>
      </c>
      <c r="E478" s="54">
        <f t="shared" si="35"/>
        <v>4.8995590396864281E-4</v>
      </c>
      <c r="F478" s="54">
        <f t="shared" si="36"/>
        <v>3.0721966205837174E-3</v>
      </c>
      <c r="G478" s="51">
        <f t="shared" si="37"/>
        <v>3</v>
      </c>
      <c r="H478" s="46">
        <f t="shared" si="38"/>
        <v>1.4698677119059284E-3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3</v>
      </c>
      <c r="E480" s="54" t="str">
        <f t="shared" si="35"/>
        <v/>
      </c>
      <c r="F480" s="54">
        <f t="shared" si="36"/>
        <v>2.304147465437788E-3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3</v>
      </c>
      <c r="D483" s="49">
        <v>1</v>
      </c>
      <c r="E483" s="54">
        <f t="shared" si="35"/>
        <v>1.4698677119059284E-3</v>
      </c>
      <c r="F483" s="54">
        <f t="shared" si="36"/>
        <v>7.6804915514592934E-4</v>
      </c>
      <c r="G483" s="51">
        <f t="shared" si="37"/>
        <v>-0.66666666666666663</v>
      </c>
      <c r="H483" s="46">
        <f t="shared" si="38"/>
        <v>-9.7991180793728563E-4</v>
      </c>
    </row>
    <row r="484" spans="2:8" s="37" customFormat="1" ht="30" x14ac:dyDescent="0.2">
      <c r="B484" s="3" t="s">
        <v>184</v>
      </c>
      <c r="C484" s="49">
        <v>4</v>
      </c>
      <c r="D484" s="49">
        <v>2</v>
      </c>
      <c r="E484" s="54">
        <f t="shared" si="35"/>
        <v>1.9598236158745713E-3</v>
      </c>
      <c r="F484" s="54">
        <f t="shared" si="36"/>
        <v>1.5360983102918587E-3</v>
      </c>
      <c r="G484" s="51">
        <f t="shared" si="37"/>
        <v>-0.5</v>
      </c>
      <c r="H484" s="46">
        <f t="shared" si="38"/>
        <v>-9.7991180793728563E-4</v>
      </c>
    </row>
    <row r="485" spans="2:8" s="37" customFormat="1" ht="15" x14ac:dyDescent="0.2">
      <c r="B485" s="3" t="s">
        <v>443</v>
      </c>
      <c r="C485" s="49">
        <v>22</v>
      </c>
      <c r="D485" s="49">
        <v>13</v>
      </c>
      <c r="E485" s="54">
        <f t="shared" si="35"/>
        <v>1.0779029887310143E-2</v>
      </c>
      <c r="F485" s="54">
        <f t="shared" si="36"/>
        <v>9.984639016897081E-3</v>
      </c>
      <c r="G485" s="51">
        <f t="shared" si="37"/>
        <v>-0.40909090909090912</v>
      </c>
      <c r="H485" s="46">
        <f t="shared" si="38"/>
        <v>-4.4096031357177858E-3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4.8995590396864281E-4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5</v>
      </c>
      <c r="D491" s="49">
        <v>3</v>
      </c>
      <c r="E491" s="54">
        <f t="shared" si="39"/>
        <v>2.4497795198432141E-3</v>
      </c>
      <c r="F491" s="54">
        <f t="shared" si="40"/>
        <v>2.304147465437788E-3</v>
      </c>
      <c r="G491" s="51">
        <f t="shared" si="41"/>
        <v>-0.4</v>
      </c>
      <c r="H491" s="46">
        <f t="shared" si="42"/>
        <v>-9.7991180793728563E-4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2</v>
      </c>
      <c r="D493" s="49">
        <v>0</v>
      </c>
      <c r="E493" s="54">
        <f t="shared" si="39"/>
        <v>9.7991180793728563E-4</v>
      </c>
      <c r="F493" s="54" t="str">
        <f t="shared" si="40"/>
        <v/>
      </c>
      <c r="G493" s="51" t="str">
        <f t="shared" si="41"/>
        <v>0</v>
      </c>
      <c r="H493" s="46">
        <f t="shared" si="42"/>
        <v>0</v>
      </c>
    </row>
    <row r="494" spans="2:8" s="37" customFormat="1" ht="30" x14ac:dyDescent="0.2">
      <c r="B494" s="3" t="s">
        <v>448</v>
      </c>
      <c r="C494" s="49">
        <v>1</v>
      </c>
      <c r="D494" s="49">
        <v>0</v>
      </c>
      <c r="E494" s="54">
        <f t="shared" si="39"/>
        <v>4.8995590396864281E-4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2</v>
      </c>
      <c r="D495" s="49">
        <v>0</v>
      </c>
      <c r="E495" s="54">
        <f t="shared" si="39"/>
        <v>9.7991180793728563E-4</v>
      </c>
      <c r="F495" s="54" t="str">
        <f t="shared" si="40"/>
        <v/>
      </c>
      <c r="G495" s="51" t="str">
        <f t="shared" si="41"/>
        <v>0</v>
      </c>
      <c r="H495" s="46">
        <f t="shared" si="42"/>
        <v>0</v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2</v>
      </c>
      <c r="D497" s="49">
        <v>1</v>
      </c>
      <c r="E497" s="54">
        <f t="shared" si="39"/>
        <v>9.7991180793728563E-4</v>
      </c>
      <c r="F497" s="54">
        <f t="shared" si="40"/>
        <v>7.6804915514592934E-4</v>
      </c>
      <c r="G497" s="51">
        <f t="shared" si="41"/>
        <v>-0.5</v>
      </c>
      <c r="H497" s="46">
        <f t="shared" si="42"/>
        <v>-4.8995590396864281E-4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1078</v>
      </c>
      <c r="D505" s="41">
        <f>SUM(D506:D530)</f>
        <v>747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-0.3070500927643785</v>
      </c>
      <c r="H505" s="42">
        <f>+IF(OR(AND(E505=""),(G505="")),"",E505*G505)</f>
        <v>-0.3070500927643785</v>
      </c>
    </row>
    <row r="506" spans="2:8" s="37" customFormat="1" ht="15" x14ac:dyDescent="0.2">
      <c r="B506" s="3" t="s">
        <v>454</v>
      </c>
      <c r="C506" s="49">
        <v>0</v>
      </c>
      <c r="D506" s="49">
        <v>1</v>
      </c>
      <c r="E506" s="54" t="str">
        <f>+IF(C506=0,"",C506/C$505)</f>
        <v/>
      </c>
      <c r="F506" s="54">
        <f>+IF(D506=0,"",D506/D$505)</f>
        <v>1.3386880856760374E-3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48</v>
      </c>
      <c r="D507" s="49">
        <v>45</v>
      </c>
      <c r="E507" s="54">
        <f t="shared" ref="E507:E529" si="43">+IF(C507=0,"",C507/C$505)</f>
        <v>4.4526901669758812E-2</v>
      </c>
      <c r="F507" s="54">
        <f t="shared" ref="F507:F529" si="44">+IF(D507=0,"",D507/D$505)</f>
        <v>6.0240963855421686E-2</v>
      </c>
      <c r="G507" s="51">
        <f t="shared" ref="G507:G529" si="45">+IF(OR(AND(D507=0),(C507=0)),"0",((D507-C507)/C507))</f>
        <v>-6.25E-2</v>
      </c>
      <c r="H507" s="46">
        <f t="shared" ref="H507:H530" si="46">+IF(OR(AND(E507=""),(G507="")),"",E507*G507)</f>
        <v>-2.7829313543599257E-3</v>
      </c>
    </row>
    <row r="508" spans="2:8" s="37" customFormat="1" ht="15" x14ac:dyDescent="0.2">
      <c r="B508" s="3" t="s">
        <v>455</v>
      </c>
      <c r="C508" s="49">
        <v>133</v>
      </c>
      <c r="D508" s="49">
        <v>78</v>
      </c>
      <c r="E508" s="54">
        <f t="shared" si="43"/>
        <v>0.12337662337662338</v>
      </c>
      <c r="F508" s="54">
        <f t="shared" si="44"/>
        <v>0.10441767068273092</v>
      </c>
      <c r="G508" s="51">
        <f t="shared" si="45"/>
        <v>-0.41353383458646614</v>
      </c>
      <c r="H508" s="46">
        <f t="shared" si="46"/>
        <v>-5.10204081632653E-2</v>
      </c>
    </row>
    <row r="509" spans="2:8" s="37" customFormat="1" ht="15" x14ac:dyDescent="0.2">
      <c r="B509" s="3" t="s">
        <v>456</v>
      </c>
      <c r="C509" s="49">
        <v>280</v>
      </c>
      <c r="D509" s="49">
        <v>259</v>
      </c>
      <c r="E509" s="54">
        <f t="shared" si="43"/>
        <v>0.25974025974025972</v>
      </c>
      <c r="F509" s="54">
        <f t="shared" si="44"/>
        <v>0.34672021419009369</v>
      </c>
      <c r="G509" s="51">
        <f t="shared" si="45"/>
        <v>-7.4999999999999997E-2</v>
      </c>
      <c r="H509" s="46">
        <f t="shared" si="46"/>
        <v>-1.9480519480519477E-2</v>
      </c>
    </row>
    <row r="510" spans="2:8" s="37" customFormat="1" ht="15" x14ac:dyDescent="0.2">
      <c r="B510" s="3" t="s">
        <v>188</v>
      </c>
      <c r="C510" s="49">
        <v>2</v>
      </c>
      <c r="D510" s="49">
        <v>0</v>
      </c>
      <c r="E510" s="54">
        <f t="shared" si="43"/>
        <v>1.8552875695732839E-3</v>
      </c>
      <c r="F510" s="54" t="str">
        <f t="shared" si="44"/>
        <v/>
      </c>
      <c r="G510" s="51" t="str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2</v>
      </c>
      <c r="D511" s="49">
        <v>0</v>
      </c>
      <c r="E511" s="54">
        <f t="shared" si="43"/>
        <v>1.8552875695732839E-3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1</v>
      </c>
      <c r="D514" s="49">
        <v>0</v>
      </c>
      <c r="E514" s="54">
        <f t="shared" si="43"/>
        <v>9.2764378478664194E-4</v>
      </c>
      <c r="F514" s="54" t="str">
        <f t="shared" si="44"/>
        <v/>
      </c>
      <c r="G514" s="51" t="str">
        <f t="shared" si="45"/>
        <v>0</v>
      </c>
      <c r="H514" s="46">
        <f t="shared" si="46"/>
        <v>0</v>
      </c>
    </row>
    <row r="515" spans="2:8" s="37" customFormat="1" ht="15" x14ac:dyDescent="0.2">
      <c r="B515" s="3" t="s">
        <v>532</v>
      </c>
      <c r="C515" s="49">
        <v>1</v>
      </c>
      <c r="D515" s="49">
        <v>2</v>
      </c>
      <c r="E515" s="54">
        <f t="shared" si="43"/>
        <v>9.2764378478664194E-4</v>
      </c>
      <c r="F515" s="54">
        <f t="shared" si="44"/>
        <v>2.6773761713520749E-3</v>
      </c>
      <c r="G515" s="51">
        <f t="shared" si="45"/>
        <v>1</v>
      </c>
      <c r="H515" s="46">
        <f t="shared" si="46"/>
        <v>9.2764378478664194E-4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3</v>
      </c>
      <c r="D518" s="49">
        <v>1</v>
      </c>
      <c r="E518" s="54">
        <f t="shared" si="43"/>
        <v>2.7829313543599257E-3</v>
      </c>
      <c r="F518" s="54">
        <f t="shared" si="44"/>
        <v>1.3386880856760374E-3</v>
      </c>
      <c r="G518" s="51">
        <f t="shared" si="45"/>
        <v>-0.66666666666666663</v>
      </c>
      <c r="H518" s="46">
        <f t="shared" si="46"/>
        <v>-1.8552875695732837E-3</v>
      </c>
    </row>
    <row r="519" spans="2:8" s="37" customFormat="1" ht="15" x14ac:dyDescent="0.2">
      <c r="B519" s="3" t="s">
        <v>192</v>
      </c>
      <c r="C519" s="49">
        <v>2</v>
      </c>
      <c r="D519" s="49">
        <v>0</v>
      </c>
      <c r="E519" s="54">
        <f t="shared" si="43"/>
        <v>1.8552875695732839E-3</v>
      </c>
      <c r="F519" s="54" t="str">
        <f t="shared" si="44"/>
        <v/>
      </c>
      <c r="G519" s="51" t="str">
        <f t="shared" si="45"/>
        <v>0</v>
      </c>
      <c r="H519" s="46">
        <f t="shared" si="46"/>
        <v>0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19</v>
      </c>
      <c r="D521" s="49">
        <v>11</v>
      </c>
      <c r="E521" s="54">
        <f t="shared" si="43"/>
        <v>1.7625231910946195E-2</v>
      </c>
      <c r="F521" s="54">
        <f t="shared" si="44"/>
        <v>1.4725568942436412E-2</v>
      </c>
      <c r="G521" s="51">
        <f t="shared" si="45"/>
        <v>-0.42105263157894735</v>
      </c>
      <c r="H521" s="46">
        <f t="shared" si="46"/>
        <v>-7.4211502782931347E-3</v>
      </c>
    </row>
    <row r="522" spans="2:8" s="37" customFormat="1" ht="15" x14ac:dyDescent="0.2">
      <c r="B522" s="3" t="s">
        <v>193</v>
      </c>
      <c r="C522" s="49">
        <v>22</v>
      </c>
      <c r="D522" s="49">
        <v>5</v>
      </c>
      <c r="E522" s="54">
        <f t="shared" si="43"/>
        <v>2.0408163265306121E-2</v>
      </c>
      <c r="F522" s="54">
        <f t="shared" si="44"/>
        <v>6.6934404283801874E-3</v>
      </c>
      <c r="G522" s="51">
        <f t="shared" si="45"/>
        <v>-0.77272727272727271</v>
      </c>
      <c r="H522" s="46">
        <f t="shared" si="46"/>
        <v>-1.576994434137291E-2</v>
      </c>
    </row>
    <row r="523" spans="2:8" s="37" customFormat="1" ht="15" x14ac:dyDescent="0.2">
      <c r="B523" s="3" t="s">
        <v>462</v>
      </c>
      <c r="C523" s="49">
        <v>0</v>
      </c>
      <c r="D523" s="49">
        <v>2</v>
      </c>
      <c r="E523" s="54" t="str">
        <f t="shared" si="43"/>
        <v/>
      </c>
      <c r="F523" s="54">
        <f t="shared" si="44"/>
        <v>2.6773761713520749E-3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7</v>
      </c>
      <c r="D524" s="49">
        <v>3</v>
      </c>
      <c r="E524" s="54">
        <f t="shared" si="43"/>
        <v>6.4935064935064939E-3</v>
      </c>
      <c r="F524" s="54">
        <f t="shared" si="44"/>
        <v>4.0160642570281121E-3</v>
      </c>
      <c r="G524" s="51">
        <f t="shared" si="45"/>
        <v>-0.5714285714285714</v>
      </c>
      <c r="H524" s="46">
        <f t="shared" si="46"/>
        <v>-3.7105751391465678E-3</v>
      </c>
    </row>
    <row r="525" spans="2:8" s="37" customFormat="1" ht="30" x14ac:dyDescent="0.2">
      <c r="B525" s="3" t="s">
        <v>195</v>
      </c>
      <c r="C525" s="49">
        <v>0</v>
      </c>
      <c r="D525" s="49">
        <v>1</v>
      </c>
      <c r="E525" s="54" t="str">
        <f t="shared" si="43"/>
        <v/>
      </c>
      <c r="F525" s="54">
        <f t="shared" si="44"/>
        <v>1.3386880856760374E-3</v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2</v>
      </c>
      <c r="D526" s="49">
        <v>1</v>
      </c>
      <c r="E526" s="54">
        <f t="shared" si="43"/>
        <v>1.8552875695732839E-3</v>
      </c>
      <c r="F526" s="54">
        <f t="shared" si="44"/>
        <v>1.3386880856760374E-3</v>
      </c>
      <c r="G526" s="51">
        <f t="shared" si="45"/>
        <v>-0.5</v>
      </c>
      <c r="H526" s="46">
        <f t="shared" si="46"/>
        <v>-9.2764378478664194E-4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3</v>
      </c>
      <c r="D528" s="49">
        <v>0</v>
      </c>
      <c r="E528" s="54">
        <f t="shared" si="43"/>
        <v>2.7829313543599257E-3</v>
      </c>
      <c r="F528" s="54" t="str">
        <f t="shared" si="44"/>
        <v/>
      </c>
      <c r="G528" s="51" t="str">
        <f t="shared" si="45"/>
        <v>0</v>
      </c>
      <c r="H528" s="46">
        <f t="shared" si="46"/>
        <v>0</v>
      </c>
    </row>
    <row r="529" spans="2:8" s="37" customFormat="1" ht="30" x14ac:dyDescent="0.2">
      <c r="B529" s="3" t="s">
        <v>466</v>
      </c>
      <c r="C529" s="49">
        <v>159</v>
      </c>
      <c r="D529" s="49">
        <v>18</v>
      </c>
      <c r="E529" s="54">
        <f t="shared" si="43"/>
        <v>0.14749536178107606</v>
      </c>
      <c r="F529" s="54">
        <f t="shared" si="44"/>
        <v>2.4096385542168676E-2</v>
      </c>
      <c r="G529" s="51">
        <f t="shared" si="45"/>
        <v>-0.8867924528301887</v>
      </c>
      <c r="H529" s="46">
        <f t="shared" si="46"/>
        <v>-0.13079777365491652</v>
      </c>
    </row>
    <row r="530" spans="2:8" s="37" customFormat="1" ht="30" x14ac:dyDescent="0.2">
      <c r="B530" s="3" t="s">
        <v>467</v>
      </c>
      <c r="C530" s="49">
        <v>394</v>
      </c>
      <c r="D530" s="49">
        <v>320</v>
      </c>
      <c r="E530" s="54">
        <f>+IF(C530=0,"",C530/C$505)</f>
        <v>0.36549165120593691</v>
      </c>
      <c r="F530" s="54">
        <f>+IF(D530=0,"",D530/D$505)</f>
        <v>0.42838018741633199</v>
      </c>
      <c r="G530" s="51">
        <f>+IF(OR(AND(D530=0),(C530=0)),"0",((D530-C530)/C530))</f>
        <v>-0.18781725888324874</v>
      </c>
      <c r="H530" s="46">
        <f t="shared" si="46"/>
        <v>-6.8645640074211506E-2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547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512</v>
      </c>
      <c r="C8" s="40">
        <f>+C18+C70+C151+C294+C505</f>
        <v>10562</v>
      </c>
      <c r="D8" s="41">
        <f>+D18+D70+D151+D294+D505</f>
        <v>10008</v>
      </c>
      <c r="E8" s="42">
        <f>SUM(E9:E13)</f>
        <v>1</v>
      </c>
      <c r="F8" s="42">
        <f>SUM(F9:F13)</f>
        <v>1</v>
      </c>
      <c r="G8" s="42">
        <f t="shared" ref="G8:G13" si="0">+(D8-C8)/C8</f>
        <v>-5.2452187085779207E-2</v>
      </c>
      <c r="H8" s="42">
        <f t="shared" ref="H8:H13" si="1">+IF(OR(AND(E8=""),(G8="")),"",E8*G8)</f>
        <v>-5.2452187085779207E-2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280</v>
      </c>
      <c r="D9" s="44">
        <f>+D18</f>
        <v>106</v>
      </c>
      <c r="E9" s="45">
        <f t="shared" ref="E9:F13" si="2">+C9/C$8</f>
        <v>2.6510130657072525E-2</v>
      </c>
      <c r="F9" s="45">
        <f t="shared" si="2"/>
        <v>1.0591526778577139E-2</v>
      </c>
      <c r="G9" s="45">
        <f t="shared" si="0"/>
        <v>-0.62142857142857144</v>
      </c>
      <c r="H9" s="46">
        <f t="shared" si="1"/>
        <v>-1.6474152622609355E-2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1225</v>
      </c>
      <c r="D10" s="44">
        <f>+D70</f>
        <v>1003</v>
      </c>
      <c r="E10" s="45">
        <f t="shared" si="2"/>
        <v>0.1159818216246923</v>
      </c>
      <c r="F10" s="45">
        <f t="shared" si="2"/>
        <v>0.10021982414068745</v>
      </c>
      <c r="G10" s="45">
        <f t="shared" si="0"/>
        <v>-0.18122448979591838</v>
      </c>
      <c r="H10" s="46">
        <f t="shared" si="1"/>
        <v>-2.1018746449536073E-2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2610</v>
      </c>
      <c r="D11" s="44">
        <f>+D151</f>
        <v>2734</v>
      </c>
      <c r="E11" s="45">
        <f t="shared" si="2"/>
        <v>0.24711228933914031</v>
      </c>
      <c r="F11" s="45">
        <f t="shared" si="2"/>
        <v>0.2731814548361311</v>
      </c>
      <c r="G11" s="45">
        <f t="shared" si="0"/>
        <v>4.75095785440613E-2</v>
      </c>
      <c r="H11" s="46">
        <f t="shared" si="1"/>
        <v>1.1740200719560688E-2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5328</v>
      </c>
      <c r="D12" s="44">
        <f>+D294</f>
        <v>3685</v>
      </c>
      <c r="E12" s="45">
        <f t="shared" si="2"/>
        <v>0.50444991478886569</v>
      </c>
      <c r="F12" s="45">
        <f t="shared" si="2"/>
        <v>0.36820543565147884</v>
      </c>
      <c r="G12" s="45">
        <f t="shared" si="0"/>
        <v>-0.30837087087087089</v>
      </c>
      <c r="H12" s="46">
        <f t="shared" si="1"/>
        <v>-0.15555765953417913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1119</v>
      </c>
      <c r="D13" s="44">
        <f>+D505</f>
        <v>2480</v>
      </c>
      <c r="E13" s="45">
        <f t="shared" si="2"/>
        <v>0.10594584359022913</v>
      </c>
      <c r="F13" s="45">
        <f t="shared" si="2"/>
        <v>0.2478017585931255</v>
      </c>
      <c r="G13" s="45">
        <f t="shared" si="0"/>
        <v>1.2162645218945487</v>
      </c>
      <c r="H13" s="46">
        <f t="shared" si="1"/>
        <v>0.12885817080098466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280</v>
      </c>
      <c r="D18" s="41">
        <f>SUM(D19:D64)</f>
        <v>106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-0.62142857142857144</v>
      </c>
      <c r="H18" s="42">
        <f>+IF(OR(AND(E18=""),(G18="")),"",E18*G18)</f>
        <v>-0.62142857142857144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6</v>
      </c>
      <c r="D20" s="49">
        <v>32</v>
      </c>
      <c r="E20" s="50">
        <f t="shared" ref="E20:E64" si="3">+IF(C20=0,"",C20/C$18)</f>
        <v>2.1428571428571429E-2</v>
      </c>
      <c r="F20" s="50">
        <f t="shared" ref="F20:F64" si="4">+IF(D20=0,"",D20/D$18)</f>
        <v>0.30188679245283018</v>
      </c>
      <c r="G20" s="51">
        <f t="shared" ref="G20:G64" si="5">+IF(OR(AND(D20=0),(C20=0)),"0",((D20-C20)/C20))</f>
        <v>4.333333333333333</v>
      </c>
      <c r="H20" s="46">
        <f t="shared" ref="H20:H64" si="6">+IF(OR(AND(E20=""),(G20="")),"",E20*G20)</f>
        <v>9.2857142857142846E-2</v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3.5714285714285713E-3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1</v>
      </c>
      <c r="D22" s="49">
        <v>2</v>
      </c>
      <c r="E22" s="50">
        <f t="shared" si="3"/>
        <v>3.5714285714285713E-3</v>
      </c>
      <c r="F22" s="50">
        <f t="shared" si="4"/>
        <v>1.8867924528301886E-2</v>
      </c>
      <c r="G22" s="51">
        <f t="shared" si="5"/>
        <v>1</v>
      </c>
      <c r="H22" s="46">
        <f t="shared" si="6"/>
        <v>3.5714285714285713E-3</v>
      </c>
    </row>
    <row r="23" spans="2:8" s="37" customFormat="1" ht="30" x14ac:dyDescent="0.2">
      <c r="B23" s="3" t="s">
        <v>198</v>
      </c>
      <c r="C23" s="49">
        <v>1</v>
      </c>
      <c r="D23" s="49">
        <v>0</v>
      </c>
      <c r="E23" s="50">
        <f t="shared" si="3"/>
        <v>3.5714285714285713E-3</v>
      </c>
      <c r="F23" s="50" t="str">
        <f t="shared" si="4"/>
        <v/>
      </c>
      <c r="G23" s="51" t="str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</v>
      </c>
      <c r="D25" s="49">
        <v>1</v>
      </c>
      <c r="E25" s="50">
        <f t="shared" si="3"/>
        <v>3.5714285714285713E-3</v>
      </c>
      <c r="F25" s="50">
        <f t="shared" si="4"/>
        <v>9.433962264150943E-3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4</v>
      </c>
      <c r="D26" s="49">
        <v>0</v>
      </c>
      <c r="E26" s="50">
        <f t="shared" si="3"/>
        <v>1.4285714285714285E-2</v>
      </c>
      <c r="F26" s="50" t="str">
        <f t="shared" si="4"/>
        <v/>
      </c>
      <c r="G26" s="51" t="str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6</v>
      </c>
      <c r="D28" s="49">
        <v>7</v>
      </c>
      <c r="E28" s="50">
        <f t="shared" si="3"/>
        <v>2.1428571428571429E-2</v>
      </c>
      <c r="F28" s="50">
        <f t="shared" si="4"/>
        <v>6.6037735849056603E-2</v>
      </c>
      <c r="G28" s="51">
        <f t="shared" si="5"/>
        <v>0.16666666666666666</v>
      </c>
      <c r="H28" s="46">
        <f t="shared" si="6"/>
        <v>3.5714285714285713E-3</v>
      </c>
    </row>
    <row r="29" spans="2:8" s="37" customFormat="1" ht="30" x14ac:dyDescent="0.2">
      <c r="B29" s="3" t="s">
        <v>200</v>
      </c>
      <c r="C29" s="49">
        <v>1</v>
      </c>
      <c r="D29" s="49">
        <v>0</v>
      </c>
      <c r="E29" s="50">
        <f t="shared" si="3"/>
        <v>3.5714285714285713E-3</v>
      </c>
      <c r="F29" s="50" t="str">
        <f t="shared" si="4"/>
        <v/>
      </c>
      <c r="G29" s="51" t="str">
        <f t="shared" si="5"/>
        <v>0</v>
      </c>
      <c r="H29" s="46">
        <f t="shared" si="6"/>
        <v>0</v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1</v>
      </c>
      <c r="E33" s="50" t="str">
        <f t="shared" si="3"/>
        <v/>
      </c>
      <c r="F33" s="50">
        <f t="shared" si="4"/>
        <v>9.433962264150943E-3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1</v>
      </c>
      <c r="E36" s="50" t="str">
        <f t="shared" si="3"/>
        <v/>
      </c>
      <c r="F36" s="50">
        <f t="shared" si="4"/>
        <v>9.433962264150943E-3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7</v>
      </c>
      <c r="E37" s="50" t="str">
        <f t="shared" si="3"/>
        <v/>
      </c>
      <c r="F37" s="50">
        <f t="shared" si="4"/>
        <v>6.6037735849056603E-2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2</v>
      </c>
      <c r="D39" s="49">
        <v>1</v>
      </c>
      <c r="E39" s="50">
        <f t="shared" si="3"/>
        <v>7.1428571428571426E-3</v>
      </c>
      <c r="F39" s="50">
        <f t="shared" si="4"/>
        <v>9.433962264150943E-3</v>
      </c>
      <c r="G39" s="51">
        <f t="shared" si="5"/>
        <v>-0.5</v>
      </c>
      <c r="H39" s="46">
        <f t="shared" si="6"/>
        <v>-3.5714285714285713E-3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1</v>
      </c>
      <c r="D45" s="49">
        <v>0</v>
      </c>
      <c r="E45" s="50">
        <f t="shared" si="3"/>
        <v>3.5714285714285713E-3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9</v>
      </c>
      <c r="E47" s="50" t="str">
        <f t="shared" si="3"/>
        <v/>
      </c>
      <c r="F47" s="50">
        <f t="shared" si="4"/>
        <v>8.4905660377358486E-2</v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160</v>
      </c>
      <c r="D48" s="49">
        <v>28</v>
      </c>
      <c r="E48" s="50">
        <f t="shared" si="3"/>
        <v>0.5714285714285714</v>
      </c>
      <c r="F48" s="50">
        <f t="shared" si="4"/>
        <v>0.26415094339622641</v>
      </c>
      <c r="G48" s="51">
        <f t="shared" si="5"/>
        <v>-0.82499999999999996</v>
      </c>
      <c r="H48" s="46">
        <f t="shared" si="6"/>
        <v>-0.47142857142857136</v>
      </c>
    </row>
    <row r="49" spans="2:8" s="37" customFormat="1" ht="15" x14ac:dyDescent="0.2">
      <c r="B49" s="3" t="s">
        <v>16</v>
      </c>
      <c r="C49" s="49">
        <v>2</v>
      </c>
      <c r="D49" s="49">
        <v>0</v>
      </c>
      <c r="E49" s="50">
        <f t="shared" si="3"/>
        <v>7.1428571428571426E-3</v>
      </c>
      <c r="F49" s="50" t="str">
        <f t="shared" si="4"/>
        <v/>
      </c>
      <c r="G49" s="51" t="str">
        <f t="shared" si="5"/>
        <v>0</v>
      </c>
      <c r="H49" s="46">
        <f t="shared" si="6"/>
        <v>0</v>
      </c>
    </row>
    <row r="50" spans="2:8" s="37" customFormat="1" ht="15" x14ac:dyDescent="0.2">
      <c r="B50" s="3" t="s">
        <v>15</v>
      </c>
      <c r="C50" s="49">
        <v>70</v>
      </c>
      <c r="D50" s="49">
        <v>1</v>
      </c>
      <c r="E50" s="50">
        <f t="shared" si="3"/>
        <v>0.25</v>
      </c>
      <c r="F50" s="50">
        <f t="shared" si="4"/>
        <v>9.433962264150943E-3</v>
      </c>
      <c r="G50" s="51">
        <f t="shared" si="5"/>
        <v>-0.98571428571428577</v>
      </c>
      <c r="H50" s="46">
        <f t="shared" si="6"/>
        <v>-0.24642857142857144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3.5714285714285713E-3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0</v>
      </c>
      <c r="D52" s="49">
        <v>1</v>
      </c>
      <c r="E52" s="50" t="str">
        <f t="shared" si="3"/>
        <v/>
      </c>
      <c r="F52" s="50">
        <f t="shared" si="4"/>
        <v>9.433962264150943E-3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1</v>
      </c>
      <c r="D53" s="49">
        <v>0</v>
      </c>
      <c r="E53" s="50">
        <f t="shared" si="3"/>
        <v>3.5714285714285713E-3</v>
      </c>
      <c r="F53" s="50" t="str">
        <f t="shared" si="4"/>
        <v/>
      </c>
      <c r="G53" s="51" t="str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16</v>
      </c>
      <c r="D56" s="49">
        <v>0</v>
      </c>
      <c r="E56" s="50">
        <f t="shared" si="3"/>
        <v>5.7142857142857141E-2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13</v>
      </c>
      <c r="E58" s="50" t="str">
        <f t="shared" si="3"/>
        <v/>
      </c>
      <c r="F58" s="50">
        <f t="shared" si="4"/>
        <v>0.12264150943396226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5</v>
      </c>
      <c r="D60" s="49">
        <v>0</v>
      </c>
      <c r="E60" s="50">
        <f t="shared" si="3"/>
        <v>1.7857142857142856E-2</v>
      </c>
      <c r="F60" s="50" t="str">
        <f t="shared" si="4"/>
        <v/>
      </c>
      <c r="G60" s="51" t="str">
        <f t="shared" si="5"/>
        <v>0</v>
      </c>
      <c r="H60" s="46">
        <f t="shared" si="6"/>
        <v>0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1</v>
      </c>
      <c r="E63" s="50" t="str">
        <f t="shared" si="3"/>
        <v/>
      </c>
      <c r="F63" s="50">
        <f t="shared" si="4"/>
        <v>9.433962264150943E-3</v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1</v>
      </c>
      <c r="E64" s="50">
        <f t="shared" si="3"/>
        <v>3.5714285714285713E-3</v>
      </c>
      <c r="F64" s="50">
        <f t="shared" si="4"/>
        <v>9.433962264150943E-3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1225</v>
      </c>
      <c r="D70" s="41">
        <f>SUM(D71:D145)</f>
        <v>1003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-0.18122448979591838</v>
      </c>
      <c r="H70" s="42">
        <f>+IF(OR(AND(E70=""),(G70="")),"",E70*G70)</f>
        <v>-0.18122448979591838</v>
      </c>
    </row>
    <row r="71" spans="2:8" s="37" customFormat="1" ht="15" x14ac:dyDescent="0.2">
      <c r="B71" s="3" t="s">
        <v>20</v>
      </c>
      <c r="C71" s="49">
        <v>16</v>
      </c>
      <c r="D71" s="49">
        <v>19</v>
      </c>
      <c r="E71" s="54">
        <f>+IF(C71=0,"",C71/C$70)</f>
        <v>1.3061224489795919E-2</v>
      </c>
      <c r="F71" s="54">
        <f>+IF(D71=0,"",D71/D$70)</f>
        <v>1.8943170488534396E-2</v>
      </c>
      <c r="G71" s="51">
        <f>+IF(OR(AND(D71=0),(C71=0)),"0",((D71-C71)/C71))</f>
        <v>0.1875</v>
      </c>
      <c r="H71" s="46">
        <f>+IF(OR(AND(E71=""),(G71="")),"",E71*G71)</f>
        <v>2.4489795918367346E-3</v>
      </c>
    </row>
    <row r="72" spans="2:8" s="37" customFormat="1" ht="15" x14ac:dyDescent="0.2">
      <c r="B72" s="3" t="s">
        <v>21</v>
      </c>
      <c r="C72" s="49">
        <v>2</v>
      </c>
      <c r="D72" s="49">
        <v>1</v>
      </c>
      <c r="E72" s="54">
        <f t="shared" ref="E72:E135" si="7">+IF(C72=0,"",C72/C$70)</f>
        <v>1.6326530612244899E-3</v>
      </c>
      <c r="F72" s="54">
        <f t="shared" ref="F72:F135" si="8">+IF(D72=0,"",D72/D$70)</f>
        <v>9.9700897308075765E-4</v>
      </c>
      <c r="G72" s="51">
        <f t="shared" ref="G72:G135" si="9">+IF(OR(AND(D72=0),(C72=0)),"0",((D72-C72)/C72))</f>
        <v>-0.5</v>
      </c>
      <c r="H72" s="46">
        <f t="shared" ref="H72:H135" si="10">+IF(OR(AND(E72=""),(G72="")),"",E72*G72)</f>
        <v>-8.1632653061224493E-4</v>
      </c>
    </row>
    <row r="73" spans="2:8" s="37" customFormat="1" ht="15" x14ac:dyDescent="0.2">
      <c r="B73" s="3" t="s">
        <v>22</v>
      </c>
      <c r="C73" s="49">
        <v>426</v>
      </c>
      <c r="D73" s="49">
        <v>65</v>
      </c>
      <c r="E73" s="54">
        <f t="shared" si="7"/>
        <v>0.34775510204081633</v>
      </c>
      <c r="F73" s="54">
        <f t="shared" si="8"/>
        <v>6.4805583250249252E-2</v>
      </c>
      <c r="G73" s="51">
        <f t="shared" si="9"/>
        <v>-0.84741784037558687</v>
      </c>
      <c r="H73" s="46">
        <f t="shared" si="10"/>
        <v>-0.29469387755102044</v>
      </c>
    </row>
    <row r="74" spans="2:8" s="37" customFormat="1" ht="30" x14ac:dyDescent="0.2">
      <c r="B74" s="3" t="s">
        <v>222</v>
      </c>
      <c r="C74" s="49">
        <v>24</v>
      </c>
      <c r="D74" s="49">
        <v>51</v>
      </c>
      <c r="E74" s="54">
        <f t="shared" si="7"/>
        <v>1.9591836734693877E-2</v>
      </c>
      <c r="F74" s="54">
        <f t="shared" si="8"/>
        <v>5.0847457627118647E-2</v>
      </c>
      <c r="G74" s="51">
        <f t="shared" si="9"/>
        <v>1.125</v>
      </c>
      <c r="H74" s="46">
        <f t="shared" si="10"/>
        <v>2.2040816326530613E-2</v>
      </c>
    </row>
    <row r="75" spans="2:8" s="37" customFormat="1" ht="15" x14ac:dyDescent="0.2">
      <c r="B75" s="3" t="s">
        <v>23</v>
      </c>
      <c r="C75" s="49">
        <v>1</v>
      </c>
      <c r="D75" s="49">
        <v>1</v>
      </c>
      <c r="E75" s="54">
        <f t="shared" si="7"/>
        <v>8.1632653061224493E-4</v>
      </c>
      <c r="F75" s="54">
        <f t="shared" si="8"/>
        <v>9.9700897308075765E-4</v>
      </c>
      <c r="G75" s="51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2</v>
      </c>
      <c r="D76" s="49">
        <v>0</v>
      </c>
      <c r="E76" s="54">
        <f t="shared" si="7"/>
        <v>1.6326530612244899E-3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8</v>
      </c>
      <c r="D77" s="49">
        <v>0</v>
      </c>
      <c r="E77" s="54">
        <f t="shared" si="7"/>
        <v>6.5306122448979594E-3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1</v>
      </c>
      <c r="D78" s="49">
        <v>1</v>
      </c>
      <c r="E78" s="54">
        <f t="shared" si="7"/>
        <v>8.1632653061224493E-4</v>
      </c>
      <c r="F78" s="54">
        <f t="shared" si="8"/>
        <v>9.9700897308075765E-4</v>
      </c>
      <c r="G78" s="51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9</v>
      </c>
      <c r="D80" s="49">
        <v>84</v>
      </c>
      <c r="E80" s="54">
        <f t="shared" si="7"/>
        <v>7.3469387755102037E-3</v>
      </c>
      <c r="F80" s="54">
        <f t="shared" si="8"/>
        <v>8.3748753738783654E-2</v>
      </c>
      <c r="G80" s="51">
        <f t="shared" si="9"/>
        <v>8.3333333333333339</v>
      </c>
      <c r="H80" s="46">
        <f t="shared" si="10"/>
        <v>6.1224489795918366E-2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32</v>
      </c>
      <c r="D82" s="49">
        <v>14</v>
      </c>
      <c r="E82" s="54">
        <f t="shared" si="7"/>
        <v>2.6122448979591838E-2</v>
      </c>
      <c r="F82" s="54">
        <f t="shared" si="8"/>
        <v>1.3958125623130608E-2</v>
      </c>
      <c r="G82" s="51">
        <f t="shared" si="9"/>
        <v>-0.5625</v>
      </c>
      <c r="H82" s="46">
        <f t="shared" si="10"/>
        <v>-1.4693877551020409E-2</v>
      </c>
      <c r="I82" s="55"/>
    </row>
    <row r="83" spans="2:9" s="37" customFormat="1" ht="15" x14ac:dyDescent="0.2">
      <c r="B83" s="3" t="s">
        <v>229</v>
      </c>
      <c r="C83" s="49">
        <v>4</v>
      </c>
      <c r="D83" s="49">
        <v>4</v>
      </c>
      <c r="E83" s="54">
        <f t="shared" si="7"/>
        <v>3.2653061224489797E-3</v>
      </c>
      <c r="F83" s="54">
        <f t="shared" si="8"/>
        <v>3.9880358923230306E-3</v>
      </c>
      <c r="G83" s="51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4</v>
      </c>
      <c r="D84" s="49">
        <v>3</v>
      </c>
      <c r="E84" s="54">
        <f t="shared" si="7"/>
        <v>3.2653061224489797E-3</v>
      </c>
      <c r="F84" s="54">
        <f t="shared" si="8"/>
        <v>2.9910269192422734E-3</v>
      </c>
      <c r="G84" s="51">
        <f t="shared" si="9"/>
        <v>-0.25</v>
      </c>
      <c r="H84" s="46">
        <f t="shared" si="10"/>
        <v>-8.1632653061224493E-4</v>
      </c>
    </row>
    <row r="85" spans="2:9" s="37" customFormat="1" ht="15" x14ac:dyDescent="0.2">
      <c r="B85" s="3" t="s">
        <v>28</v>
      </c>
      <c r="C85" s="49">
        <v>2</v>
      </c>
      <c r="D85" s="49">
        <v>1</v>
      </c>
      <c r="E85" s="54">
        <f t="shared" si="7"/>
        <v>1.6326530612244899E-3</v>
      </c>
      <c r="F85" s="54">
        <f t="shared" si="8"/>
        <v>9.9700897308075765E-4</v>
      </c>
      <c r="G85" s="51">
        <f t="shared" si="9"/>
        <v>-0.5</v>
      </c>
      <c r="H85" s="46">
        <f t="shared" si="10"/>
        <v>-8.1632653061224493E-4</v>
      </c>
    </row>
    <row r="86" spans="2:9" s="37" customFormat="1" ht="15" x14ac:dyDescent="0.2">
      <c r="B86" s="3" t="s">
        <v>231</v>
      </c>
      <c r="C86" s="49">
        <v>4</v>
      </c>
      <c r="D86" s="49">
        <v>4</v>
      </c>
      <c r="E86" s="54">
        <f t="shared" si="7"/>
        <v>3.2653061224489797E-3</v>
      </c>
      <c r="F86" s="54">
        <f t="shared" si="8"/>
        <v>3.9880358923230306E-3</v>
      </c>
      <c r="G86" s="51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8.1632653061224493E-4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4</v>
      </c>
      <c r="D88" s="49">
        <v>17</v>
      </c>
      <c r="E88" s="54">
        <f t="shared" si="7"/>
        <v>3.2653061224489797E-3</v>
      </c>
      <c r="F88" s="54">
        <f t="shared" si="8"/>
        <v>1.6949152542372881E-2</v>
      </c>
      <c r="G88" s="51">
        <f t="shared" si="9"/>
        <v>3.25</v>
      </c>
      <c r="H88" s="46">
        <f t="shared" si="10"/>
        <v>1.0612244897959184E-2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10</v>
      </c>
      <c r="D90" s="49">
        <v>6</v>
      </c>
      <c r="E90" s="54">
        <f t="shared" si="7"/>
        <v>8.1632653061224497E-3</v>
      </c>
      <c r="F90" s="54">
        <f t="shared" si="8"/>
        <v>5.9820538384845467E-3</v>
      </c>
      <c r="G90" s="51">
        <f t="shared" si="9"/>
        <v>-0.4</v>
      </c>
      <c r="H90" s="46">
        <f t="shared" si="10"/>
        <v>-3.2653061224489801E-3</v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9</v>
      </c>
      <c r="D92" s="49">
        <v>7</v>
      </c>
      <c r="E92" s="54">
        <f t="shared" si="7"/>
        <v>7.3469387755102037E-3</v>
      </c>
      <c r="F92" s="54">
        <f t="shared" si="8"/>
        <v>6.979062811565304E-3</v>
      </c>
      <c r="G92" s="51">
        <f t="shared" si="9"/>
        <v>-0.22222222222222221</v>
      </c>
      <c r="H92" s="46">
        <f t="shared" si="10"/>
        <v>-1.6326530612244896E-3</v>
      </c>
    </row>
    <row r="93" spans="2:9" s="37" customFormat="1" ht="15" x14ac:dyDescent="0.2">
      <c r="B93" s="3" t="s">
        <v>526</v>
      </c>
      <c r="C93" s="49">
        <v>14</v>
      </c>
      <c r="D93" s="49">
        <v>12</v>
      </c>
      <c r="E93" s="54">
        <f t="shared" si="7"/>
        <v>1.1428571428571429E-2</v>
      </c>
      <c r="F93" s="54">
        <f t="shared" si="8"/>
        <v>1.1964107676969093E-2</v>
      </c>
      <c r="G93" s="51">
        <f t="shared" si="9"/>
        <v>-0.14285714285714285</v>
      </c>
      <c r="H93" s="46">
        <f t="shared" si="10"/>
        <v>-1.6326530612244896E-3</v>
      </c>
    </row>
    <row r="94" spans="2:9" s="37" customFormat="1" ht="15" x14ac:dyDescent="0.2">
      <c r="B94" s="3" t="s">
        <v>25</v>
      </c>
      <c r="C94" s="49">
        <v>3</v>
      </c>
      <c r="D94" s="49">
        <v>0</v>
      </c>
      <c r="E94" s="54">
        <f t="shared" si="7"/>
        <v>2.4489795918367346E-3</v>
      </c>
      <c r="F94" s="54" t="str">
        <f t="shared" si="8"/>
        <v/>
      </c>
      <c r="G94" s="51" t="str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0</v>
      </c>
      <c r="D95" s="49">
        <v>12</v>
      </c>
      <c r="E95" s="54" t="str">
        <f t="shared" si="7"/>
        <v/>
      </c>
      <c r="F95" s="54">
        <f t="shared" si="8"/>
        <v>1.1964107676969093E-2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250</v>
      </c>
      <c r="D98" s="49">
        <v>230</v>
      </c>
      <c r="E98" s="54">
        <f t="shared" si="7"/>
        <v>0.20408163265306123</v>
      </c>
      <c r="F98" s="54">
        <f t="shared" si="8"/>
        <v>0.22931206380857427</v>
      </c>
      <c r="G98" s="51">
        <f t="shared" si="9"/>
        <v>-0.08</v>
      </c>
      <c r="H98" s="46">
        <f t="shared" si="10"/>
        <v>-1.6326530612244899E-2</v>
      </c>
    </row>
    <row r="99" spans="2:8" s="37" customFormat="1" ht="15" x14ac:dyDescent="0.2">
      <c r="B99" s="3" t="s">
        <v>239</v>
      </c>
      <c r="C99" s="49">
        <v>9</v>
      </c>
      <c r="D99" s="49">
        <v>83</v>
      </c>
      <c r="E99" s="54">
        <f t="shared" si="7"/>
        <v>7.3469387755102037E-3</v>
      </c>
      <c r="F99" s="54">
        <f t="shared" si="8"/>
        <v>8.2751744765702892E-2</v>
      </c>
      <c r="G99" s="51">
        <f t="shared" si="9"/>
        <v>8.2222222222222214</v>
      </c>
      <c r="H99" s="46">
        <f t="shared" si="10"/>
        <v>6.0408163265306111E-2</v>
      </c>
    </row>
    <row r="100" spans="2:8" s="37" customFormat="1" ht="15" x14ac:dyDescent="0.2">
      <c r="B100" s="3" t="s">
        <v>240</v>
      </c>
      <c r="C100" s="49">
        <v>4</v>
      </c>
      <c r="D100" s="49">
        <v>25</v>
      </c>
      <c r="E100" s="54">
        <f t="shared" si="7"/>
        <v>3.2653061224489797E-3</v>
      </c>
      <c r="F100" s="54">
        <f t="shared" si="8"/>
        <v>2.4925224327018942E-2</v>
      </c>
      <c r="G100" s="51">
        <f t="shared" si="9"/>
        <v>5.25</v>
      </c>
      <c r="H100" s="46">
        <f t="shared" si="10"/>
        <v>1.7142857142857144E-2</v>
      </c>
    </row>
    <row r="101" spans="2:8" s="37" customFormat="1" ht="15" x14ac:dyDescent="0.2">
      <c r="B101" s="3" t="s">
        <v>241</v>
      </c>
      <c r="C101" s="49">
        <v>6</v>
      </c>
      <c r="D101" s="49">
        <v>2</v>
      </c>
      <c r="E101" s="54">
        <f t="shared" si="7"/>
        <v>4.8979591836734691E-3</v>
      </c>
      <c r="F101" s="54">
        <f t="shared" si="8"/>
        <v>1.9940179461615153E-3</v>
      </c>
      <c r="G101" s="51">
        <f t="shared" si="9"/>
        <v>-0.66666666666666663</v>
      </c>
      <c r="H101" s="46">
        <f t="shared" si="10"/>
        <v>-3.2653061224489793E-3</v>
      </c>
    </row>
    <row r="102" spans="2:8" s="37" customFormat="1" ht="15" x14ac:dyDescent="0.2">
      <c r="B102" s="3" t="s">
        <v>242</v>
      </c>
      <c r="C102" s="49">
        <v>0</v>
      </c>
      <c r="D102" s="49">
        <v>2</v>
      </c>
      <c r="E102" s="54" t="str">
        <f t="shared" si="7"/>
        <v/>
      </c>
      <c r="F102" s="54">
        <f t="shared" si="8"/>
        <v>1.9940179461615153E-3</v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1</v>
      </c>
      <c r="D104" s="49">
        <v>4</v>
      </c>
      <c r="E104" s="54">
        <f t="shared" si="7"/>
        <v>8.1632653061224493E-4</v>
      </c>
      <c r="F104" s="54">
        <f t="shared" si="8"/>
        <v>3.9880358923230306E-3</v>
      </c>
      <c r="G104" s="51">
        <f t="shared" si="9"/>
        <v>3</v>
      </c>
      <c r="H104" s="46">
        <f t="shared" si="10"/>
        <v>2.4489795918367346E-3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3</v>
      </c>
      <c r="D107" s="49">
        <v>3</v>
      </c>
      <c r="E107" s="54">
        <f t="shared" si="7"/>
        <v>2.4489795918367346E-3</v>
      </c>
      <c r="F107" s="54">
        <f t="shared" si="8"/>
        <v>2.9910269192422734E-3</v>
      </c>
      <c r="G107" s="51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2</v>
      </c>
      <c r="D108" s="49">
        <v>0</v>
      </c>
      <c r="E108" s="54">
        <f t="shared" si="7"/>
        <v>1.6326530612244899E-3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2</v>
      </c>
      <c r="D110" s="49">
        <v>21</v>
      </c>
      <c r="E110" s="54">
        <f t="shared" si="7"/>
        <v>1.6326530612244899E-3</v>
      </c>
      <c r="F110" s="54">
        <f t="shared" si="8"/>
        <v>2.0937188434695914E-2</v>
      </c>
      <c r="G110" s="51">
        <f t="shared" si="9"/>
        <v>9.5</v>
      </c>
      <c r="H110" s="46">
        <f t="shared" si="10"/>
        <v>1.5510204081632653E-2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15</v>
      </c>
      <c r="D112" s="49">
        <v>8</v>
      </c>
      <c r="E112" s="54">
        <f t="shared" si="7"/>
        <v>1.2244897959183673E-2</v>
      </c>
      <c r="F112" s="54">
        <f t="shared" si="8"/>
        <v>7.9760717846460612E-3</v>
      </c>
      <c r="G112" s="51">
        <f t="shared" si="9"/>
        <v>-0.46666666666666667</v>
      </c>
      <c r="H112" s="46">
        <f t="shared" si="10"/>
        <v>-5.7142857142857143E-3</v>
      </c>
    </row>
    <row r="113" spans="2:8" s="37" customFormat="1" ht="15" x14ac:dyDescent="0.2">
      <c r="B113" s="3" t="s">
        <v>248</v>
      </c>
      <c r="C113" s="49">
        <v>6</v>
      </c>
      <c r="D113" s="49">
        <v>3</v>
      </c>
      <c r="E113" s="54">
        <f t="shared" si="7"/>
        <v>4.8979591836734691E-3</v>
      </c>
      <c r="F113" s="54">
        <f t="shared" si="8"/>
        <v>2.9910269192422734E-3</v>
      </c>
      <c r="G113" s="51">
        <f t="shared" si="9"/>
        <v>-0.5</v>
      </c>
      <c r="H113" s="46">
        <f t="shared" si="10"/>
        <v>-2.4489795918367346E-3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30</v>
      </c>
      <c r="D115" s="49">
        <v>28</v>
      </c>
      <c r="E115" s="54">
        <f t="shared" si="7"/>
        <v>2.4489795918367346E-2</v>
      </c>
      <c r="F115" s="54">
        <f t="shared" si="8"/>
        <v>2.7916251246261216E-2</v>
      </c>
      <c r="G115" s="51">
        <f t="shared" si="9"/>
        <v>-6.6666666666666666E-2</v>
      </c>
      <c r="H115" s="46">
        <f t="shared" si="10"/>
        <v>-1.6326530612244896E-3</v>
      </c>
    </row>
    <row r="116" spans="2:8" s="37" customFormat="1" ht="15" x14ac:dyDescent="0.2">
      <c r="B116" s="3" t="s">
        <v>249</v>
      </c>
      <c r="C116" s="49">
        <v>9</v>
      </c>
      <c r="D116" s="49">
        <v>11</v>
      </c>
      <c r="E116" s="54">
        <f t="shared" si="7"/>
        <v>7.3469387755102037E-3</v>
      </c>
      <c r="F116" s="54">
        <f t="shared" si="8"/>
        <v>1.0967098703888335E-2</v>
      </c>
      <c r="G116" s="51">
        <f t="shared" si="9"/>
        <v>0.22222222222222221</v>
      </c>
      <c r="H116" s="46">
        <f t="shared" si="10"/>
        <v>1.6326530612244896E-3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146</v>
      </c>
      <c r="D118" s="49">
        <v>149</v>
      </c>
      <c r="E118" s="54">
        <f t="shared" si="7"/>
        <v>0.11918367346938775</v>
      </c>
      <c r="F118" s="54">
        <f t="shared" si="8"/>
        <v>0.14855433698903289</v>
      </c>
      <c r="G118" s="51">
        <f t="shared" si="9"/>
        <v>2.0547945205479451E-2</v>
      </c>
      <c r="H118" s="46">
        <f t="shared" si="10"/>
        <v>2.4489795918367346E-3</v>
      </c>
    </row>
    <row r="119" spans="2:8" s="37" customFormat="1" ht="30" x14ac:dyDescent="0.2">
      <c r="B119" s="3" t="s">
        <v>252</v>
      </c>
      <c r="C119" s="49">
        <v>5</v>
      </c>
      <c r="D119" s="49">
        <v>11</v>
      </c>
      <c r="E119" s="54">
        <f t="shared" si="7"/>
        <v>4.0816326530612249E-3</v>
      </c>
      <c r="F119" s="54">
        <f t="shared" si="8"/>
        <v>1.0967098703888335E-2</v>
      </c>
      <c r="G119" s="51">
        <f t="shared" si="9"/>
        <v>1.2</v>
      </c>
      <c r="H119" s="46">
        <f t="shared" si="10"/>
        <v>4.89795918367347E-3</v>
      </c>
    </row>
    <row r="120" spans="2:8" s="37" customFormat="1" ht="15" x14ac:dyDescent="0.2">
      <c r="B120" s="3" t="s">
        <v>253</v>
      </c>
      <c r="C120" s="49">
        <v>3</v>
      </c>
      <c r="D120" s="49">
        <v>7</v>
      </c>
      <c r="E120" s="54">
        <f t="shared" si="7"/>
        <v>2.4489795918367346E-3</v>
      </c>
      <c r="F120" s="54">
        <f t="shared" si="8"/>
        <v>6.979062811565304E-3</v>
      </c>
      <c r="G120" s="51">
        <f t="shared" si="9"/>
        <v>1.3333333333333333</v>
      </c>
      <c r="H120" s="46">
        <f t="shared" si="10"/>
        <v>3.2653061224489793E-3</v>
      </c>
    </row>
    <row r="121" spans="2:8" s="37" customFormat="1" ht="15" x14ac:dyDescent="0.2">
      <c r="B121" s="3" t="s">
        <v>35</v>
      </c>
      <c r="C121" s="49">
        <v>2</v>
      </c>
      <c r="D121" s="49">
        <v>6</v>
      </c>
      <c r="E121" s="54">
        <f t="shared" si="7"/>
        <v>1.6326530612244899E-3</v>
      </c>
      <c r="F121" s="54">
        <f t="shared" si="8"/>
        <v>5.9820538384845467E-3</v>
      </c>
      <c r="G121" s="51">
        <f t="shared" si="9"/>
        <v>2</v>
      </c>
      <c r="H121" s="46">
        <f t="shared" si="10"/>
        <v>3.2653061224489797E-3</v>
      </c>
    </row>
    <row r="122" spans="2:8" s="37" customFormat="1" ht="15" x14ac:dyDescent="0.2">
      <c r="B122" s="3" t="s">
        <v>39</v>
      </c>
      <c r="C122" s="49">
        <v>0</v>
      </c>
      <c r="D122" s="49">
        <v>1</v>
      </c>
      <c r="E122" s="54" t="str">
        <f t="shared" si="7"/>
        <v/>
      </c>
      <c r="F122" s="54">
        <f t="shared" si="8"/>
        <v>9.9700897308075765E-4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28</v>
      </c>
      <c r="D123" s="49">
        <v>2</v>
      </c>
      <c r="E123" s="54">
        <f t="shared" si="7"/>
        <v>2.2857142857142857E-2</v>
      </c>
      <c r="F123" s="54">
        <f t="shared" si="8"/>
        <v>1.9940179461615153E-3</v>
      </c>
      <c r="G123" s="51">
        <f t="shared" si="9"/>
        <v>-0.9285714285714286</v>
      </c>
      <c r="H123" s="46">
        <f t="shared" si="10"/>
        <v>-2.1224489795918369E-2</v>
      </c>
    </row>
    <row r="124" spans="2:8" s="37" customFormat="1" ht="15" x14ac:dyDescent="0.2">
      <c r="B124" s="3" t="s">
        <v>36</v>
      </c>
      <c r="C124" s="49">
        <v>6</v>
      </c>
      <c r="D124" s="49">
        <v>1</v>
      </c>
      <c r="E124" s="54">
        <f t="shared" si="7"/>
        <v>4.8979591836734691E-3</v>
      </c>
      <c r="F124" s="54">
        <f t="shared" si="8"/>
        <v>9.9700897308075765E-4</v>
      </c>
      <c r="G124" s="51">
        <f t="shared" si="9"/>
        <v>-0.83333333333333337</v>
      </c>
      <c r="H124" s="46">
        <f t="shared" si="10"/>
        <v>-4.0816326530612249E-3</v>
      </c>
    </row>
    <row r="125" spans="2:8" s="37" customFormat="1" ht="15" x14ac:dyDescent="0.2">
      <c r="B125" s="3" t="s">
        <v>254</v>
      </c>
      <c r="C125" s="49">
        <v>1</v>
      </c>
      <c r="D125" s="49">
        <v>0</v>
      </c>
      <c r="E125" s="54">
        <f t="shared" si="7"/>
        <v>8.1632653061224493E-4</v>
      </c>
      <c r="F125" s="54" t="str">
        <f t="shared" si="8"/>
        <v/>
      </c>
      <c r="G125" s="51" t="str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</v>
      </c>
      <c r="D127" s="49">
        <v>3</v>
      </c>
      <c r="E127" s="54">
        <f t="shared" si="7"/>
        <v>8.1632653061224493E-4</v>
      </c>
      <c r="F127" s="54">
        <f t="shared" si="8"/>
        <v>2.9910269192422734E-3</v>
      </c>
      <c r="G127" s="51">
        <f t="shared" si="9"/>
        <v>2</v>
      </c>
      <c r="H127" s="46">
        <f t="shared" si="10"/>
        <v>1.6326530612244899E-3</v>
      </c>
    </row>
    <row r="128" spans="2:8" s="37" customFormat="1" ht="30" x14ac:dyDescent="0.2">
      <c r="B128" s="3" t="s">
        <v>257</v>
      </c>
      <c r="C128" s="49">
        <v>1</v>
      </c>
      <c r="D128" s="49">
        <v>3</v>
      </c>
      <c r="E128" s="54">
        <f t="shared" si="7"/>
        <v>8.1632653061224493E-4</v>
      </c>
      <c r="F128" s="54">
        <f t="shared" si="8"/>
        <v>2.9910269192422734E-3</v>
      </c>
      <c r="G128" s="51">
        <f t="shared" si="9"/>
        <v>2</v>
      </c>
      <c r="H128" s="46">
        <f t="shared" si="10"/>
        <v>1.6326530612244899E-3</v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2</v>
      </c>
      <c r="D130" s="49">
        <v>1</v>
      </c>
      <c r="E130" s="54">
        <f t="shared" si="7"/>
        <v>1.6326530612244899E-3</v>
      </c>
      <c r="F130" s="54">
        <f t="shared" si="8"/>
        <v>9.9700897308075765E-4</v>
      </c>
      <c r="G130" s="51">
        <f t="shared" si="9"/>
        <v>-0.5</v>
      </c>
      <c r="H130" s="46">
        <f t="shared" si="10"/>
        <v>-8.1632653061224493E-4</v>
      </c>
    </row>
    <row r="131" spans="2:8" s="37" customFormat="1" ht="30" x14ac:dyDescent="0.2">
      <c r="B131" s="3" t="s">
        <v>260</v>
      </c>
      <c r="C131" s="49">
        <v>104</v>
      </c>
      <c r="D131" s="49">
        <v>90</v>
      </c>
      <c r="E131" s="54">
        <f t="shared" si="7"/>
        <v>8.4897959183673474E-2</v>
      </c>
      <c r="F131" s="54">
        <f t="shared" si="8"/>
        <v>8.9730807577268201E-2</v>
      </c>
      <c r="G131" s="51">
        <f t="shared" si="9"/>
        <v>-0.13461538461538461</v>
      </c>
      <c r="H131" s="46">
        <f t="shared" si="10"/>
        <v>-1.1428571428571429E-2</v>
      </c>
    </row>
    <row r="132" spans="2:8" s="37" customFormat="1" ht="15" x14ac:dyDescent="0.2">
      <c r="B132" s="3" t="s">
        <v>50</v>
      </c>
      <c r="C132" s="49">
        <v>1</v>
      </c>
      <c r="D132" s="49">
        <v>0</v>
      </c>
      <c r="E132" s="54">
        <f t="shared" si="7"/>
        <v>8.1632653061224493E-4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8</v>
      </c>
      <c r="D134" s="49">
        <v>2</v>
      </c>
      <c r="E134" s="54">
        <f t="shared" si="7"/>
        <v>6.5306122448979594E-3</v>
      </c>
      <c r="F134" s="54">
        <f t="shared" si="8"/>
        <v>1.9940179461615153E-3</v>
      </c>
      <c r="G134" s="51">
        <f t="shared" si="9"/>
        <v>-0.75</v>
      </c>
      <c r="H134" s="46">
        <f t="shared" si="10"/>
        <v>-4.8979591836734691E-3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2</v>
      </c>
      <c r="D137" s="49">
        <v>4</v>
      </c>
      <c r="E137" s="54">
        <f t="shared" si="11"/>
        <v>1.6326530612244899E-3</v>
      </c>
      <c r="F137" s="54">
        <f t="shared" si="12"/>
        <v>3.9880358923230306E-3</v>
      </c>
      <c r="G137" s="51">
        <f t="shared" si="13"/>
        <v>1</v>
      </c>
      <c r="H137" s="46">
        <f t="shared" si="14"/>
        <v>1.6326530612244899E-3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1</v>
      </c>
      <c r="D144" s="49">
        <v>1</v>
      </c>
      <c r="E144" s="54">
        <f t="shared" si="11"/>
        <v>8.1632653061224493E-4</v>
      </c>
      <c r="F144" s="54">
        <f t="shared" si="12"/>
        <v>9.9700897308075765E-4</v>
      </c>
      <c r="G144" s="51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1</v>
      </c>
      <c r="D145" s="49">
        <v>0</v>
      </c>
      <c r="E145" s="54">
        <f t="shared" si="11"/>
        <v>8.1632653061224493E-4</v>
      </c>
      <c r="F145" s="54" t="str">
        <f t="shared" si="12"/>
        <v/>
      </c>
      <c r="G145" s="51" t="str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2610</v>
      </c>
      <c r="D151" s="41">
        <f>SUM(D152:D288)</f>
        <v>2734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4.75095785440613E-2</v>
      </c>
      <c r="H151" s="42">
        <f>+IF(OR(AND(E151=""),(G151="")),"",E151*G151)</f>
        <v>4.75095785440613E-2</v>
      </c>
    </row>
    <row r="152" spans="2:8" s="37" customFormat="1" ht="30" x14ac:dyDescent="0.2">
      <c r="B152" s="4" t="s">
        <v>54</v>
      </c>
      <c r="C152" s="49">
        <v>4</v>
      </c>
      <c r="D152" s="49">
        <v>1</v>
      </c>
      <c r="E152" s="54">
        <f>+IF(C152=0,"",C152/C$151)</f>
        <v>1.5325670498084292E-3</v>
      </c>
      <c r="F152" s="54">
        <f>+IF(D152=0,"",D152/D$151)</f>
        <v>3.65764447695684E-4</v>
      </c>
      <c r="G152" s="51">
        <f>+IF(OR(AND(D152=0),(C152=0)),"0",((D152-C152)/C152))</f>
        <v>-0.75</v>
      </c>
      <c r="H152" s="46">
        <f>+IF(OR(AND(E152=""),(G152="")),"",E152*G152)</f>
        <v>-1.1494252873563218E-3</v>
      </c>
    </row>
    <row r="153" spans="2:8" s="37" customFormat="1" ht="15" x14ac:dyDescent="0.2">
      <c r="B153" s="4" t="s">
        <v>58</v>
      </c>
      <c r="C153" s="49">
        <v>0</v>
      </c>
      <c r="D153" s="49">
        <v>1</v>
      </c>
      <c r="E153" s="54" t="str">
        <f t="shared" ref="E153:E216" si="15">+IF(C153=0,"",C153/C$151)</f>
        <v/>
      </c>
      <c r="F153" s="54">
        <f t="shared" ref="F153:F216" si="16">+IF(D153=0,"",D153/D$151)</f>
        <v>3.65764447695684E-4</v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1</v>
      </c>
      <c r="E154" s="54">
        <f t="shared" si="15"/>
        <v>3.8314176245210729E-4</v>
      </c>
      <c r="F154" s="54">
        <f t="shared" si="16"/>
        <v>3.65764447695684E-4</v>
      </c>
      <c r="G154" s="51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3</v>
      </c>
      <c r="D156" s="49">
        <v>1</v>
      </c>
      <c r="E156" s="54">
        <f t="shared" si="15"/>
        <v>1.1494252873563218E-3</v>
      </c>
      <c r="F156" s="54">
        <f t="shared" si="16"/>
        <v>3.65764447695684E-4</v>
      </c>
      <c r="G156" s="51">
        <f t="shared" si="17"/>
        <v>-0.66666666666666663</v>
      </c>
      <c r="H156" s="46">
        <f t="shared" si="18"/>
        <v>-7.6628352490421448E-4</v>
      </c>
    </row>
    <row r="157" spans="2:8" s="37" customFormat="1" ht="15" x14ac:dyDescent="0.2">
      <c r="B157" s="4" t="s">
        <v>53</v>
      </c>
      <c r="C157" s="49">
        <v>31</v>
      </c>
      <c r="D157" s="49">
        <v>130</v>
      </c>
      <c r="E157" s="54">
        <f t="shared" si="15"/>
        <v>1.1877394636015325E-2</v>
      </c>
      <c r="F157" s="54">
        <f t="shared" si="16"/>
        <v>4.7549378200438919E-2</v>
      </c>
      <c r="G157" s="51">
        <f t="shared" si="17"/>
        <v>3.193548387096774</v>
      </c>
      <c r="H157" s="46">
        <f t="shared" si="18"/>
        <v>3.7931034482758613E-2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2</v>
      </c>
      <c r="D159" s="49">
        <v>4</v>
      </c>
      <c r="E159" s="54">
        <f t="shared" si="15"/>
        <v>7.6628352490421458E-4</v>
      </c>
      <c r="F159" s="54">
        <f t="shared" si="16"/>
        <v>1.463057790782736E-3</v>
      </c>
      <c r="G159" s="51">
        <f t="shared" si="17"/>
        <v>1</v>
      </c>
      <c r="H159" s="46">
        <f t="shared" si="18"/>
        <v>7.6628352490421458E-4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1</v>
      </c>
      <c r="E161" s="54" t="str">
        <f t="shared" si="15"/>
        <v/>
      </c>
      <c r="F161" s="54">
        <f t="shared" si="16"/>
        <v>3.65764447695684E-4</v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2</v>
      </c>
      <c r="D163" s="49">
        <v>0</v>
      </c>
      <c r="E163" s="54">
        <f t="shared" si="15"/>
        <v>7.6628352490421458E-4</v>
      </c>
      <c r="F163" s="54" t="str">
        <f t="shared" si="16"/>
        <v/>
      </c>
      <c r="G163" s="51" t="str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46</v>
      </c>
      <c r="D164" s="49">
        <v>0</v>
      </c>
      <c r="E164" s="54">
        <f t="shared" si="15"/>
        <v>1.7624521072796936E-2</v>
      </c>
      <c r="F164" s="54" t="str">
        <f t="shared" si="16"/>
        <v/>
      </c>
      <c r="G164" s="51" t="str">
        <f t="shared" si="17"/>
        <v>0</v>
      </c>
      <c r="H164" s="46">
        <f t="shared" si="18"/>
        <v>0</v>
      </c>
    </row>
    <row r="165" spans="2:8" s="37" customFormat="1" ht="15" x14ac:dyDescent="0.2">
      <c r="B165" s="4" t="s">
        <v>57</v>
      </c>
      <c r="C165" s="49">
        <v>28</v>
      </c>
      <c r="D165" s="49">
        <v>18</v>
      </c>
      <c r="E165" s="54">
        <f t="shared" si="15"/>
        <v>1.0727969348659003E-2</v>
      </c>
      <c r="F165" s="54">
        <f t="shared" si="16"/>
        <v>6.5837600585223113E-3</v>
      </c>
      <c r="G165" s="51">
        <f t="shared" si="17"/>
        <v>-0.35714285714285715</v>
      </c>
      <c r="H165" s="46">
        <f t="shared" si="18"/>
        <v>-3.8314176245210726E-3</v>
      </c>
    </row>
    <row r="166" spans="2:8" s="37" customFormat="1" ht="15" x14ac:dyDescent="0.2">
      <c r="B166" s="4" t="s">
        <v>270</v>
      </c>
      <c r="C166" s="49">
        <v>3</v>
      </c>
      <c r="D166" s="49">
        <v>3</v>
      </c>
      <c r="E166" s="54">
        <f t="shared" si="15"/>
        <v>1.1494252873563218E-3</v>
      </c>
      <c r="F166" s="54">
        <f t="shared" si="16"/>
        <v>1.0972933430870519E-3</v>
      </c>
      <c r="G166" s="51">
        <f t="shared" si="17"/>
        <v>0</v>
      </c>
      <c r="H166" s="46">
        <f t="shared" si="18"/>
        <v>0</v>
      </c>
    </row>
    <row r="167" spans="2:8" s="37" customFormat="1" ht="15" x14ac:dyDescent="0.2">
      <c r="B167" s="4" t="s">
        <v>52</v>
      </c>
      <c r="C167" s="49">
        <v>81</v>
      </c>
      <c r="D167" s="49">
        <v>0</v>
      </c>
      <c r="E167" s="54">
        <f t="shared" si="15"/>
        <v>3.1034482758620689E-2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1</v>
      </c>
      <c r="D168" s="49">
        <v>1</v>
      </c>
      <c r="E168" s="54">
        <f t="shared" si="15"/>
        <v>3.8314176245210729E-4</v>
      </c>
      <c r="F168" s="54">
        <f t="shared" si="16"/>
        <v>3.65764447695684E-4</v>
      </c>
      <c r="G168" s="51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4</v>
      </c>
      <c r="D169" s="49">
        <v>52</v>
      </c>
      <c r="E169" s="54">
        <f t="shared" si="15"/>
        <v>1.5325670498084292E-3</v>
      </c>
      <c r="F169" s="54">
        <f t="shared" si="16"/>
        <v>1.9019751280175568E-2</v>
      </c>
      <c r="G169" s="51">
        <f t="shared" si="17"/>
        <v>12</v>
      </c>
      <c r="H169" s="46">
        <f t="shared" si="18"/>
        <v>1.8390804597701149E-2</v>
      </c>
    </row>
    <row r="170" spans="2:8" s="37" customFormat="1" ht="15" x14ac:dyDescent="0.2">
      <c r="B170" s="4" t="s">
        <v>272</v>
      </c>
      <c r="C170" s="49">
        <v>6</v>
      </c>
      <c r="D170" s="49">
        <v>6</v>
      </c>
      <c r="E170" s="54">
        <f t="shared" si="15"/>
        <v>2.2988505747126436E-3</v>
      </c>
      <c r="F170" s="54">
        <f t="shared" si="16"/>
        <v>2.1945866861741038E-3</v>
      </c>
      <c r="G170" s="51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2</v>
      </c>
      <c r="E172" s="54" t="str">
        <f t="shared" si="15"/>
        <v/>
      </c>
      <c r="F172" s="54">
        <f t="shared" si="16"/>
        <v>7.3152889539136799E-4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19</v>
      </c>
      <c r="D173" s="49">
        <v>52</v>
      </c>
      <c r="E173" s="54">
        <f t="shared" si="15"/>
        <v>7.2796934865900385E-3</v>
      </c>
      <c r="F173" s="54">
        <f t="shared" si="16"/>
        <v>1.9019751280175568E-2</v>
      </c>
      <c r="G173" s="51">
        <f t="shared" si="17"/>
        <v>1.736842105263158</v>
      </c>
      <c r="H173" s="46">
        <f t="shared" si="18"/>
        <v>1.2643678160919542E-2</v>
      </c>
    </row>
    <row r="174" spans="2:8" s="37" customFormat="1" ht="15" x14ac:dyDescent="0.2">
      <c r="B174" s="4" t="s">
        <v>276</v>
      </c>
      <c r="C174" s="49">
        <v>4</v>
      </c>
      <c r="D174" s="49">
        <v>12</v>
      </c>
      <c r="E174" s="54">
        <f t="shared" si="15"/>
        <v>1.5325670498084292E-3</v>
      </c>
      <c r="F174" s="54">
        <f t="shared" si="16"/>
        <v>4.3891733723482075E-3</v>
      </c>
      <c r="G174" s="51">
        <f t="shared" si="17"/>
        <v>2</v>
      </c>
      <c r="H174" s="46">
        <f t="shared" si="18"/>
        <v>3.0651340996168583E-3</v>
      </c>
    </row>
    <row r="175" spans="2:8" s="37" customFormat="1" ht="15" x14ac:dyDescent="0.2">
      <c r="B175" s="4" t="s">
        <v>277</v>
      </c>
      <c r="C175" s="49">
        <v>1</v>
      </c>
      <c r="D175" s="49">
        <v>3</v>
      </c>
      <c r="E175" s="54">
        <f t="shared" si="15"/>
        <v>3.8314176245210729E-4</v>
      </c>
      <c r="F175" s="54">
        <f t="shared" si="16"/>
        <v>1.0972933430870519E-3</v>
      </c>
      <c r="G175" s="51">
        <f t="shared" si="17"/>
        <v>2</v>
      </c>
      <c r="H175" s="46">
        <f t="shared" si="18"/>
        <v>7.6628352490421458E-4</v>
      </c>
    </row>
    <row r="176" spans="2:8" s="37" customFormat="1" ht="15" x14ac:dyDescent="0.2">
      <c r="B176" s="4" t="s">
        <v>278</v>
      </c>
      <c r="C176" s="49">
        <v>31</v>
      </c>
      <c r="D176" s="49">
        <v>34</v>
      </c>
      <c r="E176" s="54">
        <f t="shared" si="15"/>
        <v>1.1877394636015325E-2</v>
      </c>
      <c r="F176" s="54">
        <f t="shared" si="16"/>
        <v>1.2435991221653255E-2</v>
      </c>
      <c r="G176" s="51">
        <f t="shared" si="17"/>
        <v>9.6774193548387094E-2</v>
      </c>
      <c r="H176" s="46">
        <f t="shared" si="18"/>
        <v>1.1494252873563218E-3</v>
      </c>
    </row>
    <row r="177" spans="2:8" s="37" customFormat="1" ht="15" x14ac:dyDescent="0.2">
      <c r="B177" s="4" t="s">
        <v>279</v>
      </c>
      <c r="C177" s="49">
        <v>0</v>
      </c>
      <c r="D177" s="49">
        <v>26</v>
      </c>
      <c r="E177" s="54" t="str">
        <f t="shared" si="15"/>
        <v/>
      </c>
      <c r="F177" s="54">
        <f t="shared" si="16"/>
        <v>9.5098756400877841E-3</v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8</v>
      </c>
      <c r="D178" s="49">
        <v>8</v>
      </c>
      <c r="E178" s="54">
        <f t="shared" si="15"/>
        <v>3.0651340996168583E-3</v>
      </c>
      <c r="F178" s="54">
        <f t="shared" si="16"/>
        <v>2.926115581565472E-3</v>
      </c>
      <c r="G178" s="51">
        <f t="shared" si="17"/>
        <v>0</v>
      </c>
      <c r="H178" s="46">
        <f t="shared" si="18"/>
        <v>0</v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2</v>
      </c>
      <c r="D182" s="49">
        <v>2</v>
      </c>
      <c r="E182" s="54">
        <f t="shared" si="15"/>
        <v>7.6628352490421458E-4</v>
      </c>
      <c r="F182" s="54">
        <f t="shared" si="16"/>
        <v>7.3152889539136799E-4</v>
      </c>
      <c r="G182" s="51">
        <f t="shared" si="17"/>
        <v>0</v>
      </c>
      <c r="H182" s="46">
        <f t="shared" si="18"/>
        <v>0</v>
      </c>
    </row>
    <row r="183" spans="2:8" s="37" customFormat="1" ht="15" x14ac:dyDescent="0.2">
      <c r="B183" s="4" t="s">
        <v>285</v>
      </c>
      <c r="C183" s="49">
        <v>1</v>
      </c>
      <c r="D183" s="49">
        <v>16</v>
      </c>
      <c r="E183" s="54">
        <f t="shared" si="15"/>
        <v>3.8314176245210729E-4</v>
      </c>
      <c r="F183" s="54">
        <f t="shared" si="16"/>
        <v>5.8522311631309439E-3</v>
      </c>
      <c r="G183" s="51">
        <f t="shared" si="17"/>
        <v>15</v>
      </c>
      <c r="H183" s="46">
        <f t="shared" si="18"/>
        <v>5.7471264367816091E-3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114</v>
      </c>
      <c r="D186" s="49">
        <v>81</v>
      </c>
      <c r="E186" s="54">
        <f t="shared" si="15"/>
        <v>4.3678160919540229E-2</v>
      </c>
      <c r="F186" s="54">
        <f t="shared" si="16"/>
        <v>2.9626920263350402E-2</v>
      </c>
      <c r="G186" s="51">
        <f t="shared" si="17"/>
        <v>-0.28947368421052633</v>
      </c>
      <c r="H186" s="46">
        <f t="shared" si="18"/>
        <v>-1.264367816091954E-2</v>
      </c>
    </row>
    <row r="187" spans="2:8" s="37" customFormat="1" ht="15" x14ac:dyDescent="0.2">
      <c r="B187" s="4" t="s">
        <v>287</v>
      </c>
      <c r="C187" s="49">
        <v>0</v>
      </c>
      <c r="D187" s="49">
        <v>1</v>
      </c>
      <c r="E187" s="54" t="str">
        <f t="shared" si="15"/>
        <v/>
      </c>
      <c r="F187" s="54">
        <f t="shared" si="16"/>
        <v>3.65764447695684E-4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1</v>
      </c>
      <c r="E188" s="54" t="str">
        <f t="shared" si="15"/>
        <v/>
      </c>
      <c r="F188" s="54">
        <f t="shared" si="16"/>
        <v>3.65764447695684E-4</v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21</v>
      </c>
      <c r="D189" s="49">
        <v>3</v>
      </c>
      <c r="E189" s="54">
        <f t="shared" si="15"/>
        <v>8.0459770114942528E-3</v>
      </c>
      <c r="F189" s="54">
        <f t="shared" si="16"/>
        <v>1.0972933430870519E-3</v>
      </c>
      <c r="G189" s="51">
        <f t="shared" si="17"/>
        <v>-0.8571428571428571</v>
      </c>
      <c r="H189" s="46">
        <f t="shared" si="18"/>
        <v>-6.8965517241379309E-3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732</v>
      </c>
      <c r="D196" s="49">
        <v>318</v>
      </c>
      <c r="E196" s="54">
        <f t="shared" si="15"/>
        <v>0.28045977011494255</v>
      </c>
      <c r="F196" s="54">
        <f t="shared" si="16"/>
        <v>0.1163130943672275</v>
      </c>
      <c r="G196" s="51">
        <f t="shared" si="17"/>
        <v>-0.56557377049180324</v>
      </c>
      <c r="H196" s="46">
        <f t="shared" si="18"/>
        <v>-0.15862068965517243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2</v>
      </c>
      <c r="E201" s="54" t="str">
        <f t="shared" si="15"/>
        <v/>
      </c>
      <c r="F201" s="54">
        <f t="shared" si="16"/>
        <v>7.3152889539136799E-4</v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1</v>
      </c>
      <c r="D204" s="49">
        <v>0</v>
      </c>
      <c r="E204" s="54">
        <f t="shared" si="15"/>
        <v>3.8314176245210729E-4</v>
      </c>
      <c r="F204" s="54" t="str">
        <f t="shared" si="16"/>
        <v/>
      </c>
      <c r="G204" s="51" t="str">
        <f t="shared" si="17"/>
        <v>0</v>
      </c>
      <c r="H204" s="46">
        <f t="shared" si="18"/>
        <v>0</v>
      </c>
    </row>
    <row r="205" spans="2:8" s="37" customFormat="1" ht="15" x14ac:dyDescent="0.2">
      <c r="B205" s="4" t="s">
        <v>66</v>
      </c>
      <c r="C205" s="49">
        <v>1</v>
      </c>
      <c r="D205" s="49">
        <v>1</v>
      </c>
      <c r="E205" s="54">
        <f t="shared" si="15"/>
        <v>3.8314176245210729E-4</v>
      </c>
      <c r="F205" s="54">
        <f t="shared" si="16"/>
        <v>3.65764447695684E-4</v>
      </c>
      <c r="G205" s="51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5</v>
      </c>
      <c r="D206" s="49">
        <v>0</v>
      </c>
      <c r="E206" s="54">
        <f t="shared" si="15"/>
        <v>1.9157088122605363E-3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</v>
      </c>
      <c r="D208" s="49">
        <v>34</v>
      </c>
      <c r="E208" s="54">
        <f t="shared" si="15"/>
        <v>7.6628352490421458E-4</v>
      </c>
      <c r="F208" s="54">
        <f t="shared" si="16"/>
        <v>1.2435991221653255E-2</v>
      </c>
      <c r="G208" s="51">
        <f t="shared" si="17"/>
        <v>16</v>
      </c>
      <c r="H208" s="46">
        <f t="shared" si="18"/>
        <v>1.2260536398467433E-2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5</v>
      </c>
      <c r="D210" s="49">
        <v>0</v>
      </c>
      <c r="E210" s="54">
        <f t="shared" si="15"/>
        <v>1.9157088122605363E-3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3</v>
      </c>
      <c r="D211" s="49">
        <v>1</v>
      </c>
      <c r="E211" s="54">
        <f t="shared" si="15"/>
        <v>1.1494252873563218E-3</v>
      </c>
      <c r="F211" s="54">
        <f t="shared" si="16"/>
        <v>3.65764447695684E-4</v>
      </c>
      <c r="G211" s="51">
        <f t="shared" si="17"/>
        <v>-0.66666666666666663</v>
      </c>
      <c r="H211" s="46">
        <f t="shared" si="18"/>
        <v>-7.6628352490421448E-4</v>
      </c>
    </row>
    <row r="212" spans="2:8" s="37" customFormat="1" ht="15" x14ac:dyDescent="0.2">
      <c r="B212" s="4" t="s">
        <v>68</v>
      </c>
      <c r="C212" s="49">
        <v>1</v>
      </c>
      <c r="D212" s="49">
        <v>0</v>
      </c>
      <c r="E212" s="54">
        <f t="shared" si="15"/>
        <v>3.8314176245210729E-4</v>
      </c>
      <c r="F212" s="54" t="str">
        <f t="shared" si="16"/>
        <v/>
      </c>
      <c r="G212" s="51" t="str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1</v>
      </c>
      <c r="D213" s="49">
        <v>2</v>
      </c>
      <c r="E213" s="54">
        <f t="shared" si="15"/>
        <v>3.8314176245210729E-4</v>
      </c>
      <c r="F213" s="54">
        <f t="shared" si="16"/>
        <v>7.3152889539136799E-4</v>
      </c>
      <c r="G213" s="51">
        <f t="shared" si="17"/>
        <v>1</v>
      </c>
      <c r="H213" s="46">
        <f t="shared" si="18"/>
        <v>3.8314176245210729E-4</v>
      </c>
    </row>
    <row r="214" spans="2:8" s="37" customFormat="1" ht="15" x14ac:dyDescent="0.2">
      <c r="B214" s="4" t="s">
        <v>70</v>
      </c>
      <c r="C214" s="49">
        <v>3</v>
      </c>
      <c r="D214" s="49">
        <v>1</v>
      </c>
      <c r="E214" s="54">
        <f t="shared" si="15"/>
        <v>1.1494252873563218E-3</v>
      </c>
      <c r="F214" s="54">
        <f t="shared" si="16"/>
        <v>3.65764447695684E-4</v>
      </c>
      <c r="G214" s="51">
        <f t="shared" si="17"/>
        <v>-0.66666666666666663</v>
      </c>
      <c r="H214" s="46">
        <f t="shared" si="18"/>
        <v>-7.6628352490421448E-4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4</v>
      </c>
      <c r="E216" s="54">
        <f t="shared" si="15"/>
        <v>3.8314176245210729E-4</v>
      </c>
      <c r="F216" s="54">
        <f t="shared" si="16"/>
        <v>1.463057790782736E-3</v>
      </c>
      <c r="G216" s="51">
        <f t="shared" si="17"/>
        <v>3</v>
      </c>
      <c r="H216" s="46">
        <f t="shared" si="18"/>
        <v>1.1494252873563218E-3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0</v>
      </c>
      <c r="E222" s="54">
        <f t="shared" si="19"/>
        <v>3.8314176245210729E-4</v>
      </c>
      <c r="F222" s="54" t="str">
        <f t="shared" si="20"/>
        <v/>
      </c>
      <c r="G222" s="51" t="str">
        <f t="shared" si="21"/>
        <v>0</v>
      </c>
      <c r="H222" s="46">
        <f t="shared" si="22"/>
        <v>0</v>
      </c>
    </row>
    <row r="223" spans="2:8" s="37" customFormat="1" ht="30" x14ac:dyDescent="0.2">
      <c r="B223" s="4" t="s">
        <v>528</v>
      </c>
      <c r="C223" s="49">
        <v>2</v>
      </c>
      <c r="D223" s="49">
        <v>0</v>
      </c>
      <c r="E223" s="54">
        <f t="shared" si="19"/>
        <v>7.6628352490421458E-4</v>
      </c>
      <c r="F223" s="54" t="str">
        <f t="shared" si="20"/>
        <v/>
      </c>
      <c r="G223" s="51" t="str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2</v>
      </c>
      <c r="D226" s="49">
        <v>0</v>
      </c>
      <c r="E226" s="54">
        <f t="shared" si="19"/>
        <v>7.6628352490421458E-4</v>
      </c>
      <c r="F226" s="54" t="str">
        <f t="shared" si="20"/>
        <v/>
      </c>
      <c r="G226" s="51" t="str">
        <f t="shared" si="21"/>
        <v>0</v>
      </c>
      <c r="H226" s="46">
        <f t="shared" si="22"/>
        <v>0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0</v>
      </c>
      <c r="E228" s="54">
        <f t="shared" si="19"/>
        <v>3.8314176245210729E-4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4</v>
      </c>
      <c r="D229" s="49">
        <v>3</v>
      </c>
      <c r="E229" s="54">
        <f t="shared" si="19"/>
        <v>1.5325670498084292E-3</v>
      </c>
      <c r="F229" s="54">
        <f t="shared" si="20"/>
        <v>1.0972933430870519E-3</v>
      </c>
      <c r="G229" s="51">
        <f t="shared" si="21"/>
        <v>-0.25</v>
      </c>
      <c r="H229" s="46">
        <f t="shared" si="22"/>
        <v>-3.8314176245210729E-4</v>
      </c>
    </row>
    <row r="230" spans="2:8" s="37" customFormat="1" ht="15" x14ac:dyDescent="0.2">
      <c r="B230" s="4" t="s">
        <v>312</v>
      </c>
      <c r="C230" s="49">
        <v>1</v>
      </c>
      <c r="D230" s="49">
        <v>12</v>
      </c>
      <c r="E230" s="54">
        <f t="shared" si="19"/>
        <v>3.8314176245210729E-4</v>
      </c>
      <c r="F230" s="54">
        <f t="shared" si="20"/>
        <v>4.3891733723482075E-3</v>
      </c>
      <c r="G230" s="51">
        <f t="shared" si="21"/>
        <v>11</v>
      </c>
      <c r="H230" s="46">
        <f t="shared" si="22"/>
        <v>4.2145593869731806E-3</v>
      </c>
    </row>
    <row r="231" spans="2:8" s="37" customFormat="1" ht="30" x14ac:dyDescent="0.2">
      <c r="B231" s="4" t="s">
        <v>313</v>
      </c>
      <c r="C231" s="49">
        <v>4</v>
      </c>
      <c r="D231" s="49">
        <v>3</v>
      </c>
      <c r="E231" s="54">
        <f t="shared" si="19"/>
        <v>1.5325670498084292E-3</v>
      </c>
      <c r="F231" s="54">
        <f t="shared" si="20"/>
        <v>1.0972933430870519E-3</v>
      </c>
      <c r="G231" s="51">
        <f t="shared" si="21"/>
        <v>-0.25</v>
      </c>
      <c r="H231" s="46">
        <f t="shared" si="22"/>
        <v>-3.8314176245210729E-4</v>
      </c>
    </row>
    <row r="232" spans="2:8" s="37" customFormat="1" ht="15" x14ac:dyDescent="0.2">
      <c r="B232" s="4" t="s">
        <v>77</v>
      </c>
      <c r="C232" s="49">
        <v>112</v>
      </c>
      <c r="D232" s="49">
        <v>41</v>
      </c>
      <c r="E232" s="54">
        <f t="shared" si="19"/>
        <v>4.2911877394636012E-2</v>
      </c>
      <c r="F232" s="54">
        <f t="shared" si="20"/>
        <v>1.4996342355523043E-2</v>
      </c>
      <c r="G232" s="51">
        <f t="shared" si="21"/>
        <v>-0.6339285714285714</v>
      </c>
      <c r="H232" s="46">
        <f t="shared" si="22"/>
        <v>-2.7203065134099615E-2</v>
      </c>
    </row>
    <row r="233" spans="2:8" s="37" customFormat="1" ht="15" x14ac:dyDescent="0.2">
      <c r="B233" s="4" t="s">
        <v>74</v>
      </c>
      <c r="C233" s="49">
        <v>22</v>
      </c>
      <c r="D233" s="49">
        <v>0</v>
      </c>
      <c r="E233" s="54">
        <f t="shared" si="19"/>
        <v>8.4291187739463595E-3</v>
      </c>
      <c r="F233" s="54" t="str">
        <f t="shared" si="20"/>
        <v/>
      </c>
      <c r="G233" s="51" t="str">
        <f t="shared" si="21"/>
        <v>0</v>
      </c>
      <c r="H233" s="46">
        <f t="shared" si="22"/>
        <v>0</v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3</v>
      </c>
      <c r="E235" s="54">
        <f t="shared" si="19"/>
        <v>3.8314176245210729E-4</v>
      </c>
      <c r="F235" s="54">
        <f t="shared" si="20"/>
        <v>1.0972933430870519E-3</v>
      </c>
      <c r="G235" s="51">
        <f t="shared" si="21"/>
        <v>2</v>
      </c>
      <c r="H235" s="46">
        <f t="shared" si="22"/>
        <v>7.6628352490421458E-4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19</v>
      </c>
      <c r="D237" s="49">
        <v>3</v>
      </c>
      <c r="E237" s="54">
        <f t="shared" si="19"/>
        <v>7.2796934865900385E-3</v>
      </c>
      <c r="F237" s="54">
        <f t="shared" si="20"/>
        <v>1.0972933430870519E-3</v>
      </c>
      <c r="G237" s="51">
        <f t="shared" si="21"/>
        <v>-0.84210526315789469</v>
      </c>
      <c r="H237" s="46">
        <f t="shared" si="22"/>
        <v>-6.1302681992337167E-3</v>
      </c>
    </row>
    <row r="238" spans="2:8" s="37" customFormat="1" ht="30" x14ac:dyDescent="0.2">
      <c r="B238" s="4" t="s">
        <v>85</v>
      </c>
      <c r="C238" s="49">
        <v>4</v>
      </c>
      <c r="D238" s="49">
        <v>28</v>
      </c>
      <c r="E238" s="54">
        <f t="shared" si="19"/>
        <v>1.5325670498084292E-3</v>
      </c>
      <c r="F238" s="54">
        <f t="shared" si="20"/>
        <v>1.0241404535479151E-2</v>
      </c>
      <c r="G238" s="51">
        <f t="shared" si="21"/>
        <v>6</v>
      </c>
      <c r="H238" s="46">
        <f t="shared" si="22"/>
        <v>9.1954022988505746E-3</v>
      </c>
    </row>
    <row r="239" spans="2:8" s="37" customFormat="1" ht="15" x14ac:dyDescent="0.2">
      <c r="B239" s="4" t="s">
        <v>81</v>
      </c>
      <c r="C239" s="49">
        <v>5</v>
      </c>
      <c r="D239" s="49">
        <v>0</v>
      </c>
      <c r="E239" s="54">
        <f t="shared" si="19"/>
        <v>1.9157088122605363E-3</v>
      </c>
      <c r="F239" s="54" t="str">
        <f t="shared" si="20"/>
        <v/>
      </c>
      <c r="G239" s="51" t="str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2</v>
      </c>
      <c r="D240" s="49">
        <v>1</v>
      </c>
      <c r="E240" s="54">
        <f t="shared" si="19"/>
        <v>7.6628352490421458E-4</v>
      </c>
      <c r="F240" s="54">
        <f t="shared" si="20"/>
        <v>3.65764447695684E-4</v>
      </c>
      <c r="G240" s="51">
        <f t="shared" si="21"/>
        <v>-0.5</v>
      </c>
      <c r="H240" s="46">
        <f t="shared" si="22"/>
        <v>-3.8314176245210729E-4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2</v>
      </c>
      <c r="D242" s="49">
        <v>1</v>
      </c>
      <c r="E242" s="54">
        <f t="shared" si="19"/>
        <v>7.6628352490421458E-4</v>
      </c>
      <c r="F242" s="54">
        <f t="shared" si="20"/>
        <v>3.65764447695684E-4</v>
      </c>
      <c r="G242" s="51">
        <f t="shared" si="21"/>
        <v>-0.5</v>
      </c>
      <c r="H242" s="46">
        <f t="shared" si="22"/>
        <v>-3.8314176245210729E-4</v>
      </c>
    </row>
    <row r="243" spans="2:8" s="37" customFormat="1" ht="15" x14ac:dyDescent="0.2">
      <c r="B243" s="4" t="s">
        <v>317</v>
      </c>
      <c r="C243" s="49">
        <v>0</v>
      </c>
      <c r="D243" s="49">
        <v>1</v>
      </c>
      <c r="E243" s="54" t="str">
        <f t="shared" si="19"/>
        <v/>
      </c>
      <c r="F243" s="54">
        <f t="shared" si="20"/>
        <v>3.65764447695684E-4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</v>
      </c>
      <c r="D244" s="49">
        <v>4</v>
      </c>
      <c r="E244" s="54">
        <f t="shared" si="19"/>
        <v>3.8314176245210729E-4</v>
      </c>
      <c r="F244" s="54">
        <f t="shared" si="20"/>
        <v>1.463057790782736E-3</v>
      </c>
      <c r="G244" s="51">
        <f t="shared" si="21"/>
        <v>3</v>
      </c>
      <c r="H244" s="46">
        <f t="shared" si="22"/>
        <v>1.1494252873563218E-3</v>
      </c>
    </row>
    <row r="245" spans="2:8" s="37" customFormat="1" ht="15" x14ac:dyDescent="0.2">
      <c r="B245" s="4" t="s">
        <v>84</v>
      </c>
      <c r="C245" s="49">
        <v>1</v>
      </c>
      <c r="D245" s="49">
        <v>0</v>
      </c>
      <c r="E245" s="54">
        <f t="shared" si="19"/>
        <v>3.8314176245210729E-4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9</v>
      </c>
      <c r="D247" s="49">
        <v>10</v>
      </c>
      <c r="E247" s="54">
        <f t="shared" si="19"/>
        <v>3.4482758620689655E-3</v>
      </c>
      <c r="F247" s="54">
        <f t="shared" si="20"/>
        <v>3.6576444769568397E-3</v>
      </c>
      <c r="G247" s="51">
        <f t="shared" si="21"/>
        <v>0.1111111111111111</v>
      </c>
      <c r="H247" s="46">
        <f t="shared" si="22"/>
        <v>3.8314176245210724E-4</v>
      </c>
    </row>
    <row r="248" spans="2:8" s="37" customFormat="1" ht="15" x14ac:dyDescent="0.2">
      <c r="B248" s="4" t="s">
        <v>86</v>
      </c>
      <c r="C248" s="49">
        <v>3</v>
      </c>
      <c r="D248" s="49">
        <v>2</v>
      </c>
      <c r="E248" s="54">
        <f t="shared" si="19"/>
        <v>1.1494252873563218E-3</v>
      </c>
      <c r="F248" s="54">
        <f t="shared" si="20"/>
        <v>7.3152889539136799E-4</v>
      </c>
      <c r="G248" s="51">
        <f t="shared" si="21"/>
        <v>-0.33333333333333331</v>
      </c>
      <c r="H248" s="46">
        <f t="shared" si="22"/>
        <v>-3.8314176245210724E-4</v>
      </c>
    </row>
    <row r="249" spans="2:8" s="37" customFormat="1" ht="15" x14ac:dyDescent="0.2">
      <c r="B249" s="4" t="s">
        <v>87</v>
      </c>
      <c r="C249" s="49">
        <v>32</v>
      </c>
      <c r="D249" s="49">
        <v>6</v>
      </c>
      <c r="E249" s="54">
        <f t="shared" si="19"/>
        <v>1.2260536398467433E-2</v>
      </c>
      <c r="F249" s="54">
        <f t="shared" si="20"/>
        <v>2.1945866861741038E-3</v>
      </c>
      <c r="G249" s="51">
        <f t="shared" si="21"/>
        <v>-0.8125</v>
      </c>
      <c r="H249" s="46">
        <f t="shared" si="22"/>
        <v>-9.9616858237547897E-3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5</v>
      </c>
      <c r="D251" s="49">
        <v>0</v>
      </c>
      <c r="E251" s="54">
        <f t="shared" si="19"/>
        <v>1.9157088122605363E-3</v>
      </c>
      <c r="F251" s="54" t="str">
        <f t="shared" si="20"/>
        <v/>
      </c>
      <c r="G251" s="51" t="str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2</v>
      </c>
      <c r="D252" s="49">
        <v>2</v>
      </c>
      <c r="E252" s="54">
        <f t="shared" si="19"/>
        <v>7.6628352490421458E-4</v>
      </c>
      <c r="F252" s="54">
        <f t="shared" si="20"/>
        <v>7.3152889539136799E-4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2</v>
      </c>
      <c r="D253" s="49">
        <v>10</v>
      </c>
      <c r="E253" s="54">
        <f t="shared" si="19"/>
        <v>7.6628352490421458E-4</v>
      </c>
      <c r="F253" s="54">
        <f t="shared" si="20"/>
        <v>3.6576444769568397E-3</v>
      </c>
      <c r="G253" s="51">
        <f t="shared" si="21"/>
        <v>4</v>
      </c>
      <c r="H253" s="46">
        <f t="shared" si="22"/>
        <v>3.0651340996168583E-3</v>
      </c>
    </row>
    <row r="254" spans="2:8" s="37" customFormat="1" ht="15" x14ac:dyDescent="0.2">
      <c r="B254" s="4" t="s">
        <v>323</v>
      </c>
      <c r="C254" s="49">
        <v>3</v>
      </c>
      <c r="D254" s="49">
        <v>5</v>
      </c>
      <c r="E254" s="54">
        <f t="shared" si="19"/>
        <v>1.1494252873563218E-3</v>
      </c>
      <c r="F254" s="54">
        <f t="shared" si="20"/>
        <v>1.8288222384784199E-3</v>
      </c>
      <c r="G254" s="51">
        <f t="shared" si="21"/>
        <v>0.66666666666666663</v>
      </c>
      <c r="H254" s="46">
        <f t="shared" si="22"/>
        <v>7.6628352490421448E-4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1073</v>
      </c>
      <c r="D256" s="49">
        <v>1601</v>
      </c>
      <c r="E256" s="54">
        <f t="shared" si="19"/>
        <v>0.41111111111111109</v>
      </c>
      <c r="F256" s="54">
        <f t="shared" si="20"/>
        <v>0.58558888076079008</v>
      </c>
      <c r="G256" s="51">
        <f t="shared" si="21"/>
        <v>0.49207828518173347</v>
      </c>
      <c r="H256" s="46">
        <f t="shared" si="22"/>
        <v>0.20229885057471264</v>
      </c>
    </row>
    <row r="257" spans="2:8" s="37" customFormat="1" ht="15" x14ac:dyDescent="0.2">
      <c r="B257" s="4" t="s">
        <v>325</v>
      </c>
      <c r="C257" s="49">
        <v>1</v>
      </c>
      <c r="D257" s="49">
        <v>2</v>
      </c>
      <c r="E257" s="54">
        <f t="shared" si="19"/>
        <v>3.8314176245210729E-4</v>
      </c>
      <c r="F257" s="54">
        <f t="shared" si="20"/>
        <v>7.3152889539136799E-4</v>
      </c>
      <c r="G257" s="51">
        <f t="shared" si="21"/>
        <v>1</v>
      </c>
      <c r="H257" s="46">
        <f t="shared" si="22"/>
        <v>3.8314176245210729E-4</v>
      </c>
    </row>
    <row r="258" spans="2:8" s="37" customFormat="1" ht="30" x14ac:dyDescent="0.2">
      <c r="B258" s="4" t="s">
        <v>326</v>
      </c>
      <c r="C258" s="49">
        <v>51</v>
      </c>
      <c r="D258" s="49">
        <v>69</v>
      </c>
      <c r="E258" s="54">
        <f t="shared" si="19"/>
        <v>1.9540229885057471E-2</v>
      </c>
      <c r="F258" s="54">
        <f t="shared" si="20"/>
        <v>2.5237746891002194E-2</v>
      </c>
      <c r="G258" s="51">
        <f t="shared" si="21"/>
        <v>0.35294117647058826</v>
      </c>
      <c r="H258" s="46">
        <f t="shared" si="22"/>
        <v>6.8965517241379318E-3</v>
      </c>
    </row>
    <row r="259" spans="2:8" s="37" customFormat="1" ht="15" x14ac:dyDescent="0.2">
      <c r="B259" s="4" t="s">
        <v>327</v>
      </c>
      <c r="C259" s="49">
        <v>74</v>
      </c>
      <c r="D259" s="49">
        <v>82</v>
      </c>
      <c r="E259" s="54">
        <f t="shared" si="19"/>
        <v>2.8352490421455937E-2</v>
      </c>
      <c r="F259" s="54">
        <f t="shared" si="20"/>
        <v>2.9992684711046085E-2</v>
      </c>
      <c r="G259" s="51">
        <f t="shared" si="21"/>
        <v>0.10810810810810811</v>
      </c>
      <c r="H259" s="46">
        <f t="shared" si="22"/>
        <v>3.0651340996168583E-3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1</v>
      </c>
      <c r="E263" s="54" t="str">
        <f t="shared" si="19"/>
        <v/>
      </c>
      <c r="F263" s="54">
        <f t="shared" si="20"/>
        <v>3.65764447695684E-4</v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1</v>
      </c>
      <c r="E266" s="54">
        <f t="shared" si="19"/>
        <v>3.8314176245210729E-4</v>
      </c>
      <c r="F266" s="54">
        <f t="shared" si="20"/>
        <v>3.65764447695684E-4</v>
      </c>
      <c r="G266" s="51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1</v>
      </c>
      <c r="D267" s="49">
        <v>1</v>
      </c>
      <c r="E267" s="54">
        <f t="shared" si="19"/>
        <v>3.8314176245210729E-4</v>
      </c>
      <c r="F267" s="54">
        <f t="shared" si="20"/>
        <v>3.65764447695684E-4</v>
      </c>
      <c r="G267" s="51">
        <f t="shared" si="21"/>
        <v>0</v>
      </c>
      <c r="H267" s="46">
        <f t="shared" si="22"/>
        <v>0</v>
      </c>
    </row>
    <row r="268" spans="2:8" s="37" customFormat="1" ht="30" x14ac:dyDescent="0.2">
      <c r="B268" s="4" t="s">
        <v>334</v>
      </c>
      <c r="C268" s="49">
        <v>0</v>
      </c>
      <c r="D268" s="49">
        <v>7</v>
      </c>
      <c r="E268" s="54" t="str">
        <f t="shared" si="19"/>
        <v/>
      </c>
      <c r="F268" s="54">
        <f t="shared" si="20"/>
        <v>2.5603511338697879E-3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1</v>
      </c>
      <c r="E272" s="54" t="str">
        <f t="shared" si="19"/>
        <v/>
      </c>
      <c r="F272" s="54">
        <f t="shared" si="20"/>
        <v>3.65764447695684E-4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11</v>
      </c>
      <c r="E273" s="54">
        <f t="shared" si="19"/>
        <v>3.8314176245210729E-4</v>
      </c>
      <c r="F273" s="54">
        <f t="shared" si="20"/>
        <v>4.0234089246525238E-3</v>
      </c>
      <c r="G273" s="51">
        <f t="shared" si="21"/>
        <v>10</v>
      </c>
      <c r="H273" s="46">
        <f t="shared" si="22"/>
        <v>3.831417624521073E-3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5328</v>
      </c>
      <c r="D294" s="41">
        <f>SUM(D295:D499)</f>
        <v>3685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-0.30837087087087089</v>
      </c>
      <c r="H294" s="42">
        <f>+IF(OR(AND(E294=""),(G294="")),"",E294*G294)</f>
        <v>-0.30837087087087089</v>
      </c>
    </row>
    <row r="295" spans="2:8" s="37" customFormat="1" ht="15" x14ac:dyDescent="0.2">
      <c r="B295" s="3" t="s">
        <v>100</v>
      </c>
      <c r="C295" s="49">
        <v>44</v>
      </c>
      <c r="D295" s="49">
        <v>20</v>
      </c>
      <c r="E295" s="54">
        <f>+IF(C295=0,"",C295/C$294)</f>
        <v>8.2582582582582578E-3</v>
      </c>
      <c r="F295" s="54">
        <f>+IF(D295=0,"",D295/D$294)</f>
        <v>5.4274084124830389E-3</v>
      </c>
      <c r="G295" s="51">
        <f>+IF(OR(AND(D295=0),(C295=0)),"0",((D295-C295)/C295))</f>
        <v>-0.54545454545454541</v>
      </c>
      <c r="H295" s="46">
        <f>+IF(OR(AND(E295=""),(G295="")),"",E295*G295)</f>
        <v>-4.5045045045045036E-3</v>
      </c>
    </row>
    <row r="296" spans="2:8" s="37" customFormat="1" ht="15" x14ac:dyDescent="0.2">
      <c r="B296" s="3" t="s">
        <v>113</v>
      </c>
      <c r="C296" s="49">
        <v>4</v>
      </c>
      <c r="D296" s="49">
        <v>19</v>
      </c>
      <c r="E296" s="54">
        <f t="shared" ref="E296:E359" si="27">+IF(C296=0,"",C296/C$294)</f>
        <v>7.5075075075075074E-4</v>
      </c>
      <c r="F296" s="54">
        <f t="shared" ref="F296:F359" si="28">+IF(D296=0,"",D296/D$294)</f>
        <v>5.1560379918588872E-3</v>
      </c>
      <c r="G296" s="51">
        <f t="shared" ref="G296:G359" si="29">+IF(OR(AND(D296=0),(C296=0)),"0",((D296-C296)/C296))</f>
        <v>3.75</v>
      </c>
      <c r="H296" s="46">
        <f t="shared" ref="H296:H359" si="30">+IF(OR(AND(E296=""),(G296="")),"",E296*G296)</f>
        <v>2.8153153153153152E-3</v>
      </c>
    </row>
    <row r="297" spans="2:8" s="37" customFormat="1" ht="15" x14ac:dyDescent="0.2">
      <c r="B297" s="3" t="s">
        <v>104</v>
      </c>
      <c r="C297" s="49">
        <v>4</v>
      </c>
      <c r="D297" s="49">
        <v>4</v>
      </c>
      <c r="E297" s="54">
        <f t="shared" si="27"/>
        <v>7.5075075075075074E-4</v>
      </c>
      <c r="F297" s="54">
        <f t="shared" si="28"/>
        <v>1.085481682496608E-3</v>
      </c>
      <c r="G297" s="51">
        <f t="shared" si="29"/>
        <v>0</v>
      </c>
      <c r="H297" s="46">
        <f t="shared" si="30"/>
        <v>0</v>
      </c>
    </row>
    <row r="298" spans="2:8" s="37" customFormat="1" ht="15" x14ac:dyDescent="0.2">
      <c r="B298" s="3" t="s">
        <v>95</v>
      </c>
      <c r="C298" s="49">
        <v>1104</v>
      </c>
      <c r="D298" s="49">
        <v>148</v>
      </c>
      <c r="E298" s="54">
        <f t="shared" si="27"/>
        <v>0.2072072072072072</v>
      </c>
      <c r="F298" s="54">
        <f t="shared" si="28"/>
        <v>4.016282225237449E-2</v>
      </c>
      <c r="G298" s="51">
        <f t="shared" si="29"/>
        <v>-0.86594202898550721</v>
      </c>
      <c r="H298" s="46">
        <f t="shared" si="30"/>
        <v>-0.17942942942942941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411</v>
      </c>
      <c r="D301" s="49">
        <v>93</v>
      </c>
      <c r="E301" s="54">
        <f t="shared" si="27"/>
        <v>7.7139639639639643E-2</v>
      </c>
      <c r="F301" s="54">
        <f t="shared" si="28"/>
        <v>2.5237449118046134E-2</v>
      </c>
      <c r="G301" s="51">
        <f t="shared" si="29"/>
        <v>-0.77372262773722633</v>
      </c>
      <c r="H301" s="46">
        <f t="shared" si="30"/>
        <v>-5.9684684684684693E-2</v>
      </c>
    </row>
    <row r="302" spans="2:8" s="37" customFormat="1" ht="15" x14ac:dyDescent="0.2">
      <c r="B302" s="3" t="s">
        <v>109</v>
      </c>
      <c r="C302" s="49">
        <v>1</v>
      </c>
      <c r="D302" s="49">
        <v>5</v>
      </c>
      <c r="E302" s="54">
        <f t="shared" si="27"/>
        <v>1.8768768768768769E-4</v>
      </c>
      <c r="F302" s="54">
        <f t="shared" si="28"/>
        <v>1.3568521031207597E-3</v>
      </c>
      <c r="G302" s="51">
        <f t="shared" si="29"/>
        <v>4</v>
      </c>
      <c r="H302" s="46">
        <f t="shared" si="30"/>
        <v>7.5075075075075074E-4</v>
      </c>
    </row>
    <row r="303" spans="2:8" s="37" customFormat="1" ht="30" x14ac:dyDescent="0.2">
      <c r="B303" s="3" t="s">
        <v>108</v>
      </c>
      <c r="C303" s="49">
        <v>1</v>
      </c>
      <c r="D303" s="49">
        <v>2</v>
      </c>
      <c r="E303" s="54">
        <f t="shared" si="27"/>
        <v>1.8768768768768769E-4</v>
      </c>
      <c r="F303" s="54">
        <f t="shared" si="28"/>
        <v>5.4274084124830398E-4</v>
      </c>
      <c r="G303" s="51">
        <f t="shared" si="29"/>
        <v>1</v>
      </c>
      <c r="H303" s="46">
        <f t="shared" si="30"/>
        <v>1.8768768768768769E-4</v>
      </c>
    </row>
    <row r="304" spans="2:8" s="37" customFormat="1" ht="15" x14ac:dyDescent="0.2">
      <c r="B304" s="3" t="s">
        <v>107</v>
      </c>
      <c r="C304" s="49">
        <v>2</v>
      </c>
      <c r="D304" s="49">
        <v>1</v>
      </c>
      <c r="E304" s="54">
        <f t="shared" si="27"/>
        <v>3.7537537537537537E-4</v>
      </c>
      <c r="F304" s="54">
        <f t="shared" si="28"/>
        <v>2.7137042062415199E-4</v>
      </c>
      <c r="G304" s="51">
        <f t="shared" si="29"/>
        <v>-0.5</v>
      </c>
      <c r="H304" s="46">
        <f t="shared" si="30"/>
        <v>-1.8768768768768769E-4</v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275</v>
      </c>
      <c r="D307" s="49">
        <v>32</v>
      </c>
      <c r="E307" s="54">
        <f t="shared" si="27"/>
        <v>5.1614114114114117E-2</v>
      </c>
      <c r="F307" s="54">
        <f t="shared" si="28"/>
        <v>8.6838534599728637E-3</v>
      </c>
      <c r="G307" s="51">
        <f t="shared" si="29"/>
        <v>-0.88363636363636366</v>
      </c>
      <c r="H307" s="46">
        <f t="shared" si="30"/>
        <v>-4.5608108108108114E-2</v>
      </c>
    </row>
    <row r="308" spans="2:8" s="37" customFormat="1" ht="15" x14ac:dyDescent="0.2">
      <c r="B308" s="3" t="s">
        <v>99</v>
      </c>
      <c r="C308" s="49">
        <v>0</v>
      </c>
      <c r="D308" s="49">
        <v>22</v>
      </c>
      <c r="E308" s="54" t="str">
        <f t="shared" si="27"/>
        <v/>
      </c>
      <c r="F308" s="54">
        <f t="shared" si="28"/>
        <v>5.9701492537313433E-3</v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374</v>
      </c>
      <c r="D310" s="49">
        <v>18</v>
      </c>
      <c r="E310" s="54">
        <f t="shared" si="27"/>
        <v>7.0195195195195195E-2</v>
      </c>
      <c r="F310" s="54">
        <f t="shared" si="28"/>
        <v>4.8846675712347354E-3</v>
      </c>
      <c r="G310" s="51">
        <f t="shared" si="29"/>
        <v>-0.95187165775401072</v>
      </c>
      <c r="H310" s="46">
        <f t="shared" si="30"/>
        <v>-6.6816816816816824E-2</v>
      </c>
    </row>
    <row r="311" spans="2:8" s="37" customFormat="1" ht="15" x14ac:dyDescent="0.2">
      <c r="B311" s="3" t="s">
        <v>102</v>
      </c>
      <c r="C311" s="49">
        <v>4</v>
      </c>
      <c r="D311" s="49">
        <v>35</v>
      </c>
      <c r="E311" s="54">
        <f t="shared" si="27"/>
        <v>7.5075075075075074E-4</v>
      </c>
      <c r="F311" s="54">
        <f t="shared" si="28"/>
        <v>9.497964721845319E-3</v>
      </c>
      <c r="G311" s="51">
        <f t="shared" si="29"/>
        <v>7.75</v>
      </c>
      <c r="H311" s="46">
        <f t="shared" si="30"/>
        <v>5.8183183183183182E-3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150</v>
      </c>
      <c r="D314" s="49">
        <v>125</v>
      </c>
      <c r="E314" s="54">
        <f t="shared" si="27"/>
        <v>2.8153153153153154E-2</v>
      </c>
      <c r="F314" s="54">
        <f t="shared" si="28"/>
        <v>3.3921302578018994E-2</v>
      </c>
      <c r="G314" s="51">
        <f t="shared" si="29"/>
        <v>-0.16666666666666666</v>
      </c>
      <c r="H314" s="46">
        <f t="shared" si="30"/>
        <v>-4.6921921921921923E-3</v>
      </c>
    </row>
    <row r="315" spans="2:8" s="37" customFormat="1" ht="15" x14ac:dyDescent="0.2">
      <c r="B315" s="3" t="s">
        <v>354</v>
      </c>
      <c r="C315" s="49">
        <v>1122</v>
      </c>
      <c r="D315" s="49">
        <v>404</v>
      </c>
      <c r="E315" s="54">
        <f t="shared" si="27"/>
        <v>0.21058558558558557</v>
      </c>
      <c r="F315" s="54">
        <f t="shared" si="28"/>
        <v>0.10963364993215739</v>
      </c>
      <c r="G315" s="51">
        <f t="shared" si="29"/>
        <v>-0.63992869875222813</v>
      </c>
      <c r="H315" s="46">
        <f t="shared" si="30"/>
        <v>-0.13475975975975973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</v>
      </c>
      <c r="D317" s="49">
        <v>1</v>
      </c>
      <c r="E317" s="54">
        <f t="shared" si="27"/>
        <v>3.7537537537537537E-4</v>
      </c>
      <c r="F317" s="54">
        <f t="shared" si="28"/>
        <v>2.7137042062415199E-4</v>
      </c>
      <c r="G317" s="51">
        <f t="shared" si="29"/>
        <v>-0.5</v>
      </c>
      <c r="H317" s="46">
        <f t="shared" si="30"/>
        <v>-1.8768768768768769E-4</v>
      </c>
    </row>
    <row r="318" spans="2:8" s="37" customFormat="1" ht="15" x14ac:dyDescent="0.2">
      <c r="B318" s="3" t="s">
        <v>355</v>
      </c>
      <c r="C318" s="49">
        <v>61</v>
      </c>
      <c r="D318" s="49">
        <v>21</v>
      </c>
      <c r="E318" s="54">
        <f t="shared" si="27"/>
        <v>1.1448948948948949E-2</v>
      </c>
      <c r="F318" s="54">
        <f t="shared" si="28"/>
        <v>5.6987788331071916E-3</v>
      </c>
      <c r="G318" s="51">
        <f t="shared" si="29"/>
        <v>-0.65573770491803274</v>
      </c>
      <c r="H318" s="46">
        <f t="shared" si="30"/>
        <v>-7.5075075075075074E-3</v>
      </c>
    </row>
    <row r="319" spans="2:8" s="37" customFormat="1" ht="15" x14ac:dyDescent="0.2">
      <c r="B319" s="3" t="s">
        <v>115</v>
      </c>
      <c r="C319" s="49">
        <v>1</v>
      </c>
      <c r="D319" s="49">
        <v>0</v>
      </c>
      <c r="E319" s="54">
        <f t="shared" si="27"/>
        <v>1.8768768768768769E-4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2</v>
      </c>
      <c r="D320" s="49">
        <v>1</v>
      </c>
      <c r="E320" s="54">
        <f t="shared" si="27"/>
        <v>3.7537537537537537E-4</v>
      </c>
      <c r="F320" s="54">
        <f t="shared" si="28"/>
        <v>2.7137042062415199E-4</v>
      </c>
      <c r="G320" s="51">
        <f t="shared" si="29"/>
        <v>-0.5</v>
      </c>
      <c r="H320" s="46">
        <f t="shared" si="30"/>
        <v>-1.8768768768768769E-4</v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1</v>
      </c>
      <c r="E322" s="54" t="str">
        <f t="shared" si="27"/>
        <v/>
      </c>
      <c r="F322" s="54">
        <f t="shared" si="28"/>
        <v>2.7137042062415199E-4</v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</v>
      </c>
      <c r="D323" s="49">
        <v>6</v>
      </c>
      <c r="E323" s="54">
        <f t="shared" si="27"/>
        <v>1.8768768768768769E-4</v>
      </c>
      <c r="F323" s="54">
        <f t="shared" si="28"/>
        <v>1.6282225237449117E-3</v>
      </c>
      <c r="G323" s="51">
        <f t="shared" si="29"/>
        <v>5</v>
      </c>
      <c r="H323" s="46">
        <f t="shared" si="30"/>
        <v>9.3843843843843843E-4</v>
      </c>
    </row>
    <row r="324" spans="2:8" s="37" customFormat="1" ht="15" x14ac:dyDescent="0.2">
      <c r="B324" s="3" t="s">
        <v>474</v>
      </c>
      <c r="C324" s="49">
        <v>2</v>
      </c>
      <c r="D324" s="49">
        <v>7</v>
      </c>
      <c r="E324" s="54">
        <f t="shared" si="27"/>
        <v>3.7537537537537537E-4</v>
      </c>
      <c r="F324" s="54">
        <f t="shared" si="28"/>
        <v>1.8995929443690637E-3</v>
      </c>
      <c r="G324" s="51">
        <f t="shared" si="29"/>
        <v>2.5</v>
      </c>
      <c r="H324" s="46">
        <f t="shared" si="30"/>
        <v>9.3843843843843843E-4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8</v>
      </c>
      <c r="D326" s="49">
        <v>10</v>
      </c>
      <c r="E326" s="54">
        <f t="shared" si="27"/>
        <v>1.5015015015015015E-3</v>
      </c>
      <c r="F326" s="54">
        <f t="shared" si="28"/>
        <v>2.7137042062415195E-3</v>
      </c>
      <c r="G326" s="51">
        <f t="shared" si="29"/>
        <v>0.25</v>
      </c>
      <c r="H326" s="46">
        <f t="shared" si="30"/>
        <v>3.7537537537537537E-4</v>
      </c>
    </row>
    <row r="327" spans="2:8" s="37" customFormat="1" ht="15" x14ac:dyDescent="0.2">
      <c r="B327" s="3" t="s">
        <v>358</v>
      </c>
      <c r="C327" s="49">
        <v>2</v>
      </c>
      <c r="D327" s="49">
        <v>0</v>
      </c>
      <c r="E327" s="54">
        <f t="shared" si="27"/>
        <v>3.7537537537537537E-4</v>
      </c>
      <c r="F327" s="54" t="str">
        <f t="shared" si="28"/>
        <v/>
      </c>
      <c r="G327" s="51" t="str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0</v>
      </c>
      <c r="D328" s="49">
        <v>52</v>
      </c>
      <c r="E328" s="54" t="str">
        <f t="shared" si="27"/>
        <v/>
      </c>
      <c r="F328" s="54">
        <f t="shared" si="28"/>
        <v>1.4111261872455903E-2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1</v>
      </c>
      <c r="D329" s="49">
        <v>4</v>
      </c>
      <c r="E329" s="54">
        <f t="shared" si="27"/>
        <v>1.8768768768768769E-4</v>
      </c>
      <c r="F329" s="54">
        <f t="shared" si="28"/>
        <v>1.085481682496608E-3</v>
      </c>
      <c r="G329" s="51">
        <f t="shared" si="29"/>
        <v>3</v>
      </c>
      <c r="H329" s="46">
        <f t="shared" si="30"/>
        <v>5.6306306306306306E-4</v>
      </c>
    </row>
    <row r="330" spans="2:8" s="37" customFormat="1" ht="15" x14ac:dyDescent="0.2">
      <c r="B330" s="3" t="s">
        <v>360</v>
      </c>
      <c r="C330" s="49">
        <v>3</v>
      </c>
      <c r="D330" s="49">
        <v>2</v>
      </c>
      <c r="E330" s="54">
        <f t="shared" si="27"/>
        <v>5.6306306306306306E-4</v>
      </c>
      <c r="F330" s="54">
        <f t="shared" si="28"/>
        <v>5.4274084124830398E-4</v>
      </c>
      <c r="G330" s="51">
        <f t="shared" si="29"/>
        <v>-0.33333333333333331</v>
      </c>
      <c r="H330" s="46">
        <f t="shared" si="30"/>
        <v>-1.8768768768768769E-4</v>
      </c>
    </row>
    <row r="331" spans="2:8" s="37" customFormat="1" ht="15" x14ac:dyDescent="0.2">
      <c r="B331" s="3" t="s">
        <v>117</v>
      </c>
      <c r="C331" s="49">
        <v>1</v>
      </c>
      <c r="D331" s="49">
        <v>0</v>
      </c>
      <c r="E331" s="54">
        <f t="shared" si="27"/>
        <v>1.8768768768768769E-4</v>
      </c>
      <c r="F331" s="54" t="str">
        <f t="shared" si="28"/>
        <v/>
      </c>
      <c r="G331" s="51" t="str">
        <f t="shared" si="29"/>
        <v>0</v>
      </c>
      <c r="H331" s="46">
        <f t="shared" si="30"/>
        <v>0</v>
      </c>
    </row>
    <row r="332" spans="2:8" s="37" customFormat="1" ht="15" x14ac:dyDescent="0.2">
      <c r="B332" s="3" t="s">
        <v>361</v>
      </c>
      <c r="C332" s="49">
        <v>47</v>
      </c>
      <c r="D332" s="49">
        <v>155</v>
      </c>
      <c r="E332" s="54">
        <f t="shared" si="27"/>
        <v>8.821321321321322E-3</v>
      </c>
      <c r="F332" s="54">
        <f t="shared" si="28"/>
        <v>4.2062415196743558E-2</v>
      </c>
      <c r="G332" s="51">
        <f t="shared" si="29"/>
        <v>2.2978723404255321</v>
      </c>
      <c r="H332" s="46">
        <f t="shared" si="30"/>
        <v>2.0270270270270275E-2</v>
      </c>
    </row>
    <row r="333" spans="2:8" s="37" customFormat="1" ht="15" x14ac:dyDescent="0.2">
      <c r="B333" s="3" t="s">
        <v>130</v>
      </c>
      <c r="C333" s="49">
        <v>18</v>
      </c>
      <c r="D333" s="49">
        <v>15</v>
      </c>
      <c r="E333" s="54">
        <f t="shared" si="27"/>
        <v>3.3783783783783786E-3</v>
      </c>
      <c r="F333" s="54">
        <f t="shared" si="28"/>
        <v>4.0705563093622792E-3</v>
      </c>
      <c r="G333" s="51">
        <f t="shared" si="29"/>
        <v>-0.16666666666666666</v>
      </c>
      <c r="H333" s="46">
        <f t="shared" si="30"/>
        <v>-5.6306306306306306E-4</v>
      </c>
    </row>
    <row r="334" spans="2:8" s="37" customFormat="1" ht="15" x14ac:dyDescent="0.2">
      <c r="B334" s="3" t="s">
        <v>119</v>
      </c>
      <c r="C334" s="49">
        <v>287</v>
      </c>
      <c r="D334" s="49">
        <v>647</v>
      </c>
      <c r="E334" s="54">
        <f t="shared" si="27"/>
        <v>5.3866366366366367E-2</v>
      </c>
      <c r="F334" s="54">
        <f t="shared" si="28"/>
        <v>0.17557666214382633</v>
      </c>
      <c r="G334" s="51">
        <f t="shared" si="29"/>
        <v>1.254355400696864</v>
      </c>
      <c r="H334" s="46">
        <f t="shared" si="30"/>
        <v>6.7567567567567557E-2</v>
      </c>
    </row>
    <row r="335" spans="2:8" s="37" customFormat="1" ht="15" x14ac:dyDescent="0.2">
      <c r="B335" s="3" t="s">
        <v>128</v>
      </c>
      <c r="C335" s="49">
        <v>11</v>
      </c>
      <c r="D335" s="49">
        <v>6</v>
      </c>
      <c r="E335" s="54">
        <f t="shared" si="27"/>
        <v>2.0645645645645644E-3</v>
      </c>
      <c r="F335" s="54">
        <f t="shared" si="28"/>
        <v>1.6282225237449117E-3</v>
      </c>
      <c r="G335" s="51">
        <f t="shared" si="29"/>
        <v>-0.45454545454545453</v>
      </c>
      <c r="H335" s="46">
        <f t="shared" si="30"/>
        <v>-9.3843843843843832E-4</v>
      </c>
    </row>
    <row r="336" spans="2:8" s="37" customFormat="1" ht="15" x14ac:dyDescent="0.2">
      <c r="B336" s="3" t="s">
        <v>132</v>
      </c>
      <c r="C336" s="49">
        <v>1</v>
      </c>
      <c r="D336" s="49">
        <v>0</v>
      </c>
      <c r="E336" s="54">
        <f t="shared" si="27"/>
        <v>1.8768768768768769E-4</v>
      </c>
      <c r="F336" s="54" t="str">
        <f t="shared" si="28"/>
        <v/>
      </c>
      <c r="G336" s="51" t="str">
        <f t="shared" si="29"/>
        <v>0</v>
      </c>
      <c r="H336" s="46">
        <f t="shared" si="30"/>
        <v>0</v>
      </c>
    </row>
    <row r="337" spans="2:8" s="37" customFormat="1" ht="15" x14ac:dyDescent="0.2">
      <c r="B337" s="3" t="s">
        <v>133</v>
      </c>
      <c r="C337" s="49">
        <v>1</v>
      </c>
      <c r="D337" s="49">
        <v>0</v>
      </c>
      <c r="E337" s="54">
        <f t="shared" si="27"/>
        <v>1.8768768768768769E-4</v>
      </c>
      <c r="F337" s="54" t="str">
        <f t="shared" si="28"/>
        <v/>
      </c>
      <c r="G337" s="51" t="str">
        <f t="shared" si="29"/>
        <v>0</v>
      </c>
      <c r="H337" s="46">
        <f t="shared" si="30"/>
        <v>0</v>
      </c>
    </row>
    <row r="338" spans="2:8" s="37" customFormat="1" ht="30" x14ac:dyDescent="0.2">
      <c r="B338" s="3" t="s">
        <v>362</v>
      </c>
      <c r="C338" s="49">
        <v>2</v>
      </c>
      <c r="D338" s="49">
        <v>3</v>
      </c>
      <c r="E338" s="54">
        <f t="shared" si="27"/>
        <v>3.7537537537537537E-4</v>
      </c>
      <c r="F338" s="54">
        <f t="shared" si="28"/>
        <v>8.1411126187245586E-4</v>
      </c>
      <c r="G338" s="51">
        <f t="shared" si="29"/>
        <v>0.5</v>
      </c>
      <c r="H338" s="46">
        <f t="shared" si="30"/>
        <v>1.8768768768768769E-4</v>
      </c>
    </row>
    <row r="339" spans="2:8" s="37" customFormat="1" ht="15" x14ac:dyDescent="0.2">
      <c r="B339" s="3" t="s">
        <v>363</v>
      </c>
      <c r="C339" s="49">
        <v>5</v>
      </c>
      <c r="D339" s="49">
        <v>16</v>
      </c>
      <c r="E339" s="54">
        <f t="shared" si="27"/>
        <v>9.3843843843843843E-4</v>
      </c>
      <c r="F339" s="54">
        <f t="shared" si="28"/>
        <v>4.3419267299864318E-3</v>
      </c>
      <c r="G339" s="51">
        <f t="shared" si="29"/>
        <v>2.2000000000000002</v>
      </c>
      <c r="H339" s="46">
        <f t="shared" si="30"/>
        <v>2.0645645645645649E-3</v>
      </c>
    </row>
    <row r="340" spans="2:8" s="37" customFormat="1" ht="15" x14ac:dyDescent="0.2">
      <c r="B340" s="3" t="s">
        <v>364</v>
      </c>
      <c r="C340" s="49">
        <v>19</v>
      </c>
      <c r="D340" s="49">
        <v>1</v>
      </c>
      <c r="E340" s="54">
        <f t="shared" si="27"/>
        <v>3.5660660660660659E-3</v>
      </c>
      <c r="F340" s="54">
        <f t="shared" si="28"/>
        <v>2.7137042062415199E-4</v>
      </c>
      <c r="G340" s="51">
        <f t="shared" si="29"/>
        <v>-0.94736842105263153</v>
      </c>
      <c r="H340" s="46">
        <f t="shared" si="30"/>
        <v>-3.3783783783783781E-3</v>
      </c>
    </row>
    <row r="341" spans="2:8" s="37" customFormat="1" ht="15" x14ac:dyDescent="0.2">
      <c r="B341" s="3" t="s">
        <v>118</v>
      </c>
      <c r="C341" s="49">
        <v>0</v>
      </c>
      <c r="D341" s="49">
        <v>1</v>
      </c>
      <c r="E341" s="54" t="str">
        <f t="shared" si="27"/>
        <v/>
      </c>
      <c r="F341" s="54">
        <f t="shared" si="28"/>
        <v>2.7137042062415199E-4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2</v>
      </c>
      <c r="D344" s="49">
        <v>60</v>
      </c>
      <c r="E344" s="54">
        <f t="shared" si="27"/>
        <v>3.7537537537537537E-4</v>
      </c>
      <c r="F344" s="54">
        <f t="shared" si="28"/>
        <v>1.6282225237449117E-2</v>
      </c>
      <c r="G344" s="51">
        <f t="shared" si="29"/>
        <v>29</v>
      </c>
      <c r="H344" s="46">
        <f t="shared" si="30"/>
        <v>1.0885885885885885E-2</v>
      </c>
    </row>
    <row r="345" spans="2:8" s="37" customFormat="1" ht="15" x14ac:dyDescent="0.2">
      <c r="B345" s="3" t="s">
        <v>366</v>
      </c>
      <c r="C345" s="49">
        <v>123</v>
      </c>
      <c r="D345" s="49">
        <v>10</v>
      </c>
      <c r="E345" s="54">
        <f t="shared" si="27"/>
        <v>2.3085585585585586E-2</v>
      </c>
      <c r="F345" s="54">
        <f t="shared" si="28"/>
        <v>2.7137042062415195E-3</v>
      </c>
      <c r="G345" s="51">
        <f t="shared" si="29"/>
        <v>-0.91869918699186992</v>
      </c>
      <c r="H345" s="46">
        <f t="shared" si="30"/>
        <v>-2.120870870870871E-2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0</v>
      </c>
      <c r="D347" s="49">
        <v>4</v>
      </c>
      <c r="E347" s="54" t="str">
        <f t="shared" si="27"/>
        <v/>
      </c>
      <c r="F347" s="54">
        <f t="shared" si="28"/>
        <v>1.085481682496608E-3</v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</v>
      </c>
      <c r="D350" s="49">
        <v>5</v>
      </c>
      <c r="E350" s="54">
        <f t="shared" si="27"/>
        <v>1.8768768768768769E-4</v>
      </c>
      <c r="F350" s="54">
        <f t="shared" si="28"/>
        <v>1.3568521031207597E-3</v>
      </c>
      <c r="G350" s="51">
        <f t="shared" si="29"/>
        <v>4</v>
      </c>
      <c r="H350" s="46">
        <f t="shared" si="30"/>
        <v>7.5075075075075074E-4</v>
      </c>
    </row>
    <row r="351" spans="2:8" s="37" customFormat="1" ht="15" x14ac:dyDescent="0.2">
      <c r="B351" s="3" t="s">
        <v>120</v>
      </c>
      <c r="C351" s="49">
        <v>1</v>
      </c>
      <c r="D351" s="49">
        <v>0</v>
      </c>
      <c r="E351" s="54">
        <f t="shared" si="27"/>
        <v>1.8768768768768769E-4</v>
      </c>
      <c r="F351" s="54" t="str">
        <f t="shared" si="28"/>
        <v/>
      </c>
      <c r="G351" s="51" t="str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9</v>
      </c>
      <c r="D353" s="49">
        <v>2</v>
      </c>
      <c r="E353" s="54">
        <f t="shared" si="27"/>
        <v>1.6891891891891893E-3</v>
      </c>
      <c r="F353" s="54">
        <f t="shared" si="28"/>
        <v>5.4274084124830398E-4</v>
      </c>
      <c r="G353" s="51">
        <f t="shared" si="29"/>
        <v>-0.77777777777777779</v>
      </c>
      <c r="H353" s="46">
        <f t="shared" si="30"/>
        <v>-1.3138138138138139E-3</v>
      </c>
    </row>
    <row r="354" spans="2:8" s="37" customFormat="1" ht="15" x14ac:dyDescent="0.2">
      <c r="B354" s="3" t="s">
        <v>124</v>
      </c>
      <c r="C354" s="49">
        <v>18</v>
      </c>
      <c r="D354" s="49">
        <v>5</v>
      </c>
      <c r="E354" s="54">
        <f t="shared" si="27"/>
        <v>3.3783783783783786E-3</v>
      </c>
      <c r="F354" s="54">
        <f t="shared" si="28"/>
        <v>1.3568521031207597E-3</v>
      </c>
      <c r="G354" s="51">
        <f t="shared" si="29"/>
        <v>-0.72222222222222221</v>
      </c>
      <c r="H354" s="46">
        <f t="shared" si="30"/>
        <v>-2.43993993993994E-3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</v>
      </c>
      <c r="D356" s="49">
        <v>3</v>
      </c>
      <c r="E356" s="54">
        <f t="shared" si="27"/>
        <v>1.8768768768768769E-4</v>
      </c>
      <c r="F356" s="54">
        <f t="shared" si="28"/>
        <v>8.1411126187245586E-4</v>
      </c>
      <c r="G356" s="51">
        <f t="shared" si="29"/>
        <v>2</v>
      </c>
      <c r="H356" s="46">
        <f t="shared" si="30"/>
        <v>3.7537537537537537E-4</v>
      </c>
    </row>
    <row r="357" spans="2:8" s="37" customFormat="1" ht="15" x14ac:dyDescent="0.2">
      <c r="B357" s="3" t="s">
        <v>372</v>
      </c>
      <c r="C357" s="49">
        <v>19</v>
      </c>
      <c r="D357" s="49">
        <v>47</v>
      </c>
      <c r="E357" s="54">
        <f t="shared" si="27"/>
        <v>3.5660660660660659E-3</v>
      </c>
      <c r="F357" s="54">
        <f t="shared" si="28"/>
        <v>1.2754409769335142E-2</v>
      </c>
      <c r="G357" s="51">
        <f t="shared" si="29"/>
        <v>1.4736842105263157</v>
      </c>
      <c r="H357" s="46">
        <f t="shared" si="30"/>
        <v>5.2552552552552548E-3</v>
      </c>
    </row>
    <row r="358" spans="2:8" s="37" customFormat="1" ht="15" x14ac:dyDescent="0.2">
      <c r="B358" s="3" t="s">
        <v>127</v>
      </c>
      <c r="C358" s="49">
        <v>14</v>
      </c>
      <c r="D358" s="49">
        <v>20</v>
      </c>
      <c r="E358" s="54">
        <f t="shared" si="27"/>
        <v>2.6276276276276278E-3</v>
      </c>
      <c r="F358" s="54">
        <f t="shared" si="28"/>
        <v>5.4274084124830389E-3</v>
      </c>
      <c r="G358" s="51">
        <f t="shared" si="29"/>
        <v>0.42857142857142855</v>
      </c>
      <c r="H358" s="46">
        <f t="shared" si="30"/>
        <v>1.1261261261261261E-3</v>
      </c>
    </row>
    <row r="359" spans="2:8" s="37" customFormat="1" ht="15" x14ac:dyDescent="0.2">
      <c r="B359" s="3" t="s">
        <v>123</v>
      </c>
      <c r="C359" s="49">
        <v>75</v>
      </c>
      <c r="D359" s="49">
        <v>133</v>
      </c>
      <c r="E359" s="54">
        <f t="shared" si="27"/>
        <v>1.4076576576576577E-2</v>
      </c>
      <c r="F359" s="54">
        <f t="shared" si="28"/>
        <v>3.6092265943012208E-2</v>
      </c>
      <c r="G359" s="51">
        <f t="shared" si="29"/>
        <v>0.77333333333333332</v>
      </c>
      <c r="H359" s="46">
        <f t="shared" si="30"/>
        <v>1.0885885885885885E-2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1</v>
      </c>
      <c r="D361" s="49">
        <v>0</v>
      </c>
      <c r="E361" s="54">
        <f t="shared" si="31"/>
        <v>1.8768768768768769E-4</v>
      </c>
      <c r="F361" s="54" t="str">
        <f t="shared" si="32"/>
        <v/>
      </c>
      <c r="G361" s="51" t="str">
        <f t="shared" si="33"/>
        <v>0</v>
      </c>
      <c r="H361" s="46">
        <f t="shared" si="34"/>
        <v>0</v>
      </c>
    </row>
    <row r="362" spans="2:8" s="37" customFormat="1" ht="30" x14ac:dyDescent="0.2">
      <c r="B362" s="3" t="s">
        <v>375</v>
      </c>
      <c r="C362" s="49">
        <v>1</v>
      </c>
      <c r="D362" s="49">
        <v>0</v>
      </c>
      <c r="E362" s="54">
        <f t="shared" si="31"/>
        <v>1.8768768768768769E-4</v>
      </c>
      <c r="F362" s="54" t="str">
        <f t="shared" si="32"/>
        <v/>
      </c>
      <c r="G362" s="51" t="str">
        <f t="shared" si="33"/>
        <v>0</v>
      </c>
      <c r="H362" s="46">
        <f t="shared" si="34"/>
        <v>0</v>
      </c>
    </row>
    <row r="363" spans="2:8" s="37" customFormat="1" ht="30" x14ac:dyDescent="0.2">
      <c r="B363" s="3" t="s">
        <v>376</v>
      </c>
      <c r="C363" s="49">
        <v>6</v>
      </c>
      <c r="D363" s="49">
        <v>27</v>
      </c>
      <c r="E363" s="54">
        <f t="shared" si="31"/>
        <v>1.1261261261261261E-3</v>
      </c>
      <c r="F363" s="54">
        <f t="shared" si="32"/>
        <v>7.3270013568521031E-3</v>
      </c>
      <c r="G363" s="51">
        <f t="shared" si="33"/>
        <v>3.5</v>
      </c>
      <c r="H363" s="46">
        <f t="shared" si="34"/>
        <v>3.9414414414414411E-3</v>
      </c>
    </row>
    <row r="364" spans="2:8" s="37" customFormat="1" ht="15" x14ac:dyDescent="0.2">
      <c r="B364" s="3" t="s">
        <v>377</v>
      </c>
      <c r="C364" s="49">
        <v>1</v>
      </c>
      <c r="D364" s="49">
        <v>1</v>
      </c>
      <c r="E364" s="54">
        <f t="shared" si="31"/>
        <v>1.8768768768768769E-4</v>
      </c>
      <c r="F364" s="54">
        <f t="shared" si="32"/>
        <v>2.7137042062415199E-4</v>
      </c>
      <c r="G364" s="51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2</v>
      </c>
      <c r="D365" s="49">
        <v>4</v>
      </c>
      <c r="E365" s="54">
        <f t="shared" si="31"/>
        <v>3.7537537537537537E-4</v>
      </c>
      <c r="F365" s="54">
        <f t="shared" si="32"/>
        <v>1.085481682496608E-3</v>
      </c>
      <c r="G365" s="51">
        <f t="shared" si="33"/>
        <v>1</v>
      </c>
      <c r="H365" s="46">
        <f t="shared" si="34"/>
        <v>3.7537537537537537E-4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1.8768768768768769E-4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2</v>
      </c>
      <c r="D368" s="49">
        <v>0</v>
      </c>
      <c r="E368" s="54">
        <f t="shared" si="31"/>
        <v>3.7537537537537537E-4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2</v>
      </c>
      <c r="D369" s="49">
        <v>12</v>
      </c>
      <c r="E369" s="54">
        <f t="shared" si="31"/>
        <v>3.7537537537537537E-4</v>
      </c>
      <c r="F369" s="54">
        <f t="shared" si="32"/>
        <v>3.2564450474898234E-3</v>
      </c>
      <c r="G369" s="51">
        <f t="shared" si="33"/>
        <v>5</v>
      </c>
      <c r="H369" s="46">
        <f t="shared" si="34"/>
        <v>1.8768768768768769E-3</v>
      </c>
    </row>
    <row r="370" spans="2:8" s="37" customFormat="1" ht="15" x14ac:dyDescent="0.2">
      <c r="B370" s="3" t="s">
        <v>135</v>
      </c>
      <c r="C370" s="49">
        <v>81</v>
      </c>
      <c r="D370" s="49">
        <v>183</v>
      </c>
      <c r="E370" s="54">
        <f t="shared" si="31"/>
        <v>1.5202702702702704E-2</v>
      </c>
      <c r="F370" s="54">
        <f t="shared" si="32"/>
        <v>4.9660786974219807E-2</v>
      </c>
      <c r="G370" s="51">
        <f t="shared" si="33"/>
        <v>1.2592592592592593</v>
      </c>
      <c r="H370" s="46">
        <f t="shared" si="34"/>
        <v>1.9144144144144146E-2</v>
      </c>
    </row>
    <row r="371" spans="2:8" s="37" customFormat="1" ht="15" x14ac:dyDescent="0.2">
      <c r="B371" s="3" t="s">
        <v>136</v>
      </c>
      <c r="C371" s="49">
        <v>1</v>
      </c>
      <c r="D371" s="49">
        <v>79</v>
      </c>
      <c r="E371" s="54">
        <f t="shared" si="31"/>
        <v>1.8768768768768769E-4</v>
      </c>
      <c r="F371" s="54">
        <f t="shared" si="32"/>
        <v>2.1438263229308006E-2</v>
      </c>
      <c r="G371" s="51">
        <f t="shared" si="33"/>
        <v>78</v>
      </c>
      <c r="H371" s="46">
        <f t="shared" si="34"/>
        <v>1.4639639639639639E-2</v>
      </c>
    </row>
    <row r="372" spans="2:8" s="37" customFormat="1" ht="15" x14ac:dyDescent="0.2">
      <c r="B372" s="3" t="s">
        <v>137</v>
      </c>
      <c r="C372" s="49">
        <v>8</v>
      </c>
      <c r="D372" s="49">
        <v>3</v>
      </c>
      <c r="E372" s="54">
        <f t="shared" si="31"/>
        <v>1.5015015015015015E-3</v>
      </c>
      <c r="F372" s="54">
        <f t="shared" si="32"/>
        <v>8.1411126187245586E-4</v>
      </c>
      <c r="G372" s="51">
        <f t="shared" si="33"/>
        <v>-0.625</v>
      </c>
      <c r="H372" s="46">
        <f t="shared" si="34"/>
        <v>-9.3843843843843843E-4</v>
      </c>
    </row>
    <row r="373" spans="2:8" s="37" customFormat="1" ht="15" x14ac:dyDescent="0.2">
      <c r="B373" s="3" t="s">
        <v>382</v>
      </c>
      <c r="C373" s="49">
        <v>23</v>
      </c>
      <c r="D373" s="49">
        <v>30</v>
      </c>
      <c r="E373" s="54">
        <f t="shared" si="31"/>
        <v>4.3168168168168167E-3</v>
      </c>
      <c r="F373" s="54">
        <f t="shared" si="32"/>
        <v>8.1411126187245584E-3</v>
      </c>
      <c r="G373" s="51">
        <f t="shared" si="33"/>
        <v>0.30434782608695654</v>
      </c>
      <c r="H373" s="46">
        <f t="shared" si="34"/>
        <v>1.3138138138138139E-3</v>
      </c>
    </row>
    <row r="374" spans="2:8" s="37" customFormat="1" ht="15" x14ac:dyDescent="0.2">
      <c r="B374" s="3" t="s">
        <v>134</v>
      </c>
      <c r="C374" s="49">
        <v>1</v>
      </c>
      <c r="D374" s="49">
        <v>0</v>
      </c>
      <c r="E374" s="54">
        <f t="shared" si="31"/>
        <v>1.8768768768768769E-4</v>
      </c>
      <c r="F374" s="54" t="str">
        <f t="shared" si="32"/>
        <v/>
      </c>
      <c r="G374" s="51" t="str">
        <f t="shared" si="33"/>
        <v>0</v>
      </c>
      <c r="H374" s="46">
        <f t="shared" si="34"/>
        <v>0</v>
      </c>
    </row>
    <row r="375" spans="2:8" s="37" customFormat="1" ht="15" x14ac:dyDescent="0.2">
      <c r="B375" s="3" t="s">
        <v>383</v>
      </c>
      <c r="C375" s="49">
        <v>4</v>
      </c>
      <c r="D375" s="49">
        <v>0</v>
      </c>
      <c r="E375" s="54">
        <f t="shared" si="31"/>
        <v>7.5075075075075074E-4</v>
      </c>
      <c r="F375" s="54" t="str">
        <f t="shared" si="32"/>
        <v/>
      </c>
      <c r="G375" s="51" t="str">
        <f t="shared" si="33"/>
        <v>0</v>
      </c>
      <c r="H375" s="46">
        <f t="shared" si="34"/>
        <v>0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2</v>
      </c>
      <c r="D377" s="49">
        <v>1</v>
      </c>
      <c r="E377" s="54">
        <f t="shared" si="31"/>
        <v>3.7537537537537537E-4</v>
      </c>
      <c r="F377" s="54">
        <f t="shared" si="32"/>
        <v>2.7137042062415199E-4</v>
      </c>
      <c r="G377" s="51">
        <f t="shared" si="33"/>
        <v>-0.5</v>
      </c>
      <c r="H377" s="46">
        <f t="shared" si="34"/>
        <v>-1.8768768768768769E-4</v>
      </c>
    </row>
    <row r="378" spans="2:8" s="37" customFormat="1" ht="15" x14ac:dyDescent="0.2">
      <c r="B378" s="3" t="s">
        <v>149</v>
      </c>
      <c r="C378" s="49">
        <v>9</v>
      </c>
      <c r="D378" s="49">
        <v>8</v>
      </c>
      <c r="E378" s="54">
        <f t="shared" si="31"/>
        <v>1.6891891891891893E-3</v>
      </c>
      <c r="F378" s="54">
        <f t="shared" si="32"/>
        <v>2.1709633649932159E-3</v>
      </c>
      <c r="G378" s="51">
        <f t="shared" si="33"/>
        <v>-0.1111111111111111</v>
      </c>
      <c r="H378" s="46">
        <f t="shared" si="34"/>
        <v>-1.8768768768768769E-4</v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1</v>
      </c>
      <c r="D380" s="49">
        <v>0</v>
      </c>
      <c r="E380" s="54">
        <f t="shared" si="31"/>
        <v>1.8768768768768769E-4</v>
      </c>
      <c r="F380" s="54" t="str">
        <f t="shared" si="32"/>
        <v/>
      </c>
      <c r="G380" s="51" t="str">
        <f t="shared" si="33"/>
        <v>0</v>
      </c>
      <c r="H380" s="46">
        <f t="shared" si="34"/>
        <v>0</v>
      </c>
    </row>
    <row r="381" spans="2:8" s="37" customFormat="1" ht="30" x14ac:dyDescent="0.2">
      <c r="B381" s="3" t="s">
        <v>386</v>
      </c>
      <c r="C381" s="49">
        <v>2</v>
      </c>
      <c r="D381" s="49">
        <v>0</v>
      </c>
      <c r="E381" s="54">
        <f t="shared" si="31"/>
        <v>3.7537537537537537E-4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</v>
      </c>
      <c r="D383" s="49">
        <v>0</v>
      </c>
      <c r="E383" s="54">
        <f t="shared" si="31"/>
        <v>1.8768768768768769E-4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3</v>
      </c>
      <c r="D386" s="49">
        <v>1</v>
      </c>
      <c r="E386" s="54">
        <f t="shared" si="31"/>
        <v>5.6306306306306306E-4</v>
      </c>
      <c r="F386" s="54">
        <f t="shared" si="32"/>
        <v>2.7137042062415199E-4</v>
      </c>
      <c r="G386" s="51">
        <f t="shared" si="33"/>
        <v>-0.66666666666666663</v>
      </c>
      <c r="H386" s="46">
        <f t="shared" si="34"/>
        <v>-3.7537537537537537E-4</v>
      </c>
    </row>
    <row r="387" spans="2:8" s="37" customFormat="1" ht="15" x14ac:dyDescent="0.2">
      <c r="B387" s="3" t="s">
        <v>144</v>
      </c>
      <c r="C387" s="49">
        <v>64</v>
      </c>
      <c r="D387" s="49">
        <v>19</v>
      </c>
      <c r="E387" s="54">
        <f t="shared" si="31"/>
        <v>1.2012012012012012E-2</v>
      </c>
      <c r="F387" s="54">
        <f t="shared" si="32"/>
        <v>5.1560379918588872E-3</v>
      </c>
      <c r="G387" s="51">
        <f t="shared" si="33"/>
        <v>-0.703125</v>
      </c>
      <c r="H387" s="46">
        <f t="shared" si="34"/>
        <v>-8.4459459459459464E-3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3</v>
      </c>
      <c r="E389" s="54" t="str">
        <f t="shared" si="31"/>
        <v/>
      </c>
      <c r="F389" s="54">
        <f t="shared" si="32"/>
        <v>8.1411126187245586E-4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10</v>
      </c>
      <c r="D391" s="49">
        <v>0</v>
      </c>
      <c r="E391" s="54">
        <f t="shared" si="31"/>
        <v>1.8768768768768769E-3</v>
      </c>
      <c r="F391" s="54" t="str">
        <f t="shared" si="32"/>
        <v/>
      </c>
      <c r="G391" s="51" t="str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49">
        <v>1</v>
      </c>
      <c r="D392" s="49">
        <v>1</v>
      </c>
      <c r="E392" s="54">
        <f t="shared" si="31"/>
        <v>1.8768768768768769E-4</v>
      </c>
      <c r="F392" s="54">
        <f t="shared" si="32"/>
        <v>2.7137042062415199E-4</v>
      </c>
      <c r="G392" s="51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15</v>
      </c>
      <c r="D393" s="49">
        <v>49</v>
      </c>
      <c r="E393" s="54">
        <f t="shared" si="31"/>
        <v>2.8153153153153152E-3</v>
      </c>
      <c r="F393" s="54">
        <f t="shared" si="32"/>
        <v>1.3297150610583446E-2</v>
      </c>
      <c r="G393" s="51">
        <f t="shared" si="33"/>
        <v>2.2666666666666666</v>
      </c>
      <c r="H393" s="46">
        <f t="shared" si="34"/>
        <v>6.3813813813813807E-3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1</v>
      </c>
      <c r="D400" s="49">
        <v>0</v>
      </c>
      <c r="E400" s="54">
        <f t="shared" si="31"/>
        <v>1.8768768768768769E-4</v>
      </c>
      <c r="F400" s="54" t="str">
        <f t="shared" si="32"/>
        <v/>
      </c>
      <c r="G400" s="51" t="str">
        <f t="shared" si="33"/>
        <v>0</v>
      </c>
      <c r="H400" s="46">
        <f t="shared" si="34"/>
        <v>0</v>
      </c>
    </row>
    <row r="401" spans="2:8" s="37" customFormat="1" ht="15" x14ac:dyDescent="0.2">
      <c r="B401" s="3" t="s">
        <v>392</v>
      </c>
      <c r="C401" s="49">
        <v>2</v>
      </c>
      <c r="D401" s="49">
        <v>7</v>
      </c>
      <c r="E401" s="54">
        <f t="shared" si="31"/>
        <v>3.7537537537537537E-4</v>
      </c>
      <c r="F401" s="54">
        <f t="shared" si="32"/>
        <v>1.8995929443690637E-3</v>
      </c>
      <c r="G401" s="51">
        <f t="shared" si="33"/>
        <v>2.5</v>
      </c>
      <c r="H401" s="46">
        <f t="shared" si="34"/>
        <v>9.3843843843843843E-4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46</v>
      </c>
      <c r="D403" s="49">
        <v>12</v>
      </c>
      <c r="E403" s="54">
        <f t="shared" si="31"/>
        <v>8.6336336336336333E-3</v>
      </c>
      <c r="F403" s="54">
        <f t="shared" si="32"/>
        <v>3.2564450474898234E-3</v>
      </c>
      <c r="G403" s="51">
        <f t="shared" si="33"/>
        <v>-0.73913043478260865</v>
      </c>
      <c r="H403" s="46">
        <f t="shared" si="34"/>
        <v>-6.3813813813813807E-3</v>
      </c>
    </row>
    <row r="404" spans="2:8" s="37" customFormat="1" ht="15" x14ac:dyDescent="0.2">
      <c r="B404" s="3" t="s">
        <v>395</v>
      </c>
      <c r="C404" s="49">
        <v>0</v>
      </c>
      <c r="D404" s="49">
        <v>1</v>
      </c>
      <c r="E404" s="54" t="str">
        <f t="shared" si="31"/>
        <v/>
      </c>
      <c r="F404" s="54">
        <f t="shared" si="32"/>
        <v>2.7137042062415199E-4</v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3</v>
      </c>
      <c r="E405" s="54" t="str">
        <f t="shared" si="31"/>
        <v/>
      </c>
      <c r="F405" s="54">
        <f t="shared" si="32"/>
        <v>8.1411126187245586E-4</v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13</v>
      </c>
      <c r="D406" s="49">
        <v>41</v>
      </c>
      <c r="E406" s="54">
        <f t="shared" si="31"/>
        <v>2.43993993993994E-3</v>
      </c>
      <c r="F406" s="54">
        <f t="shared" si="32"/>
        <v>1.1126187245590231E-2</v>
      </c>
      <c r="G406" s="51">
        <f t="shared" si="33"/>
        <v>2.1538461538461537</v>
      </c>
      <c r="H406" s="46">
        <f t="shared" si="34"/>
        <v>5.2552552552552548E-3</v>
      </c>
    </row>
    <row r="407" spans="2:8" s="37" customFormat="1" ht="15" x14ac:dyDescent="0.2">
      <c r="B407" s="3" t="s">
        <v>398</v>
      </c>
      <c r="C407" s="49">
        <v>0</v>
      </c>
      <c r="D407" s="49">
        <v>14</v>
      </c>
      <c r="E407" s="54" t="str">
        <f t="shared" si="31"/>
        <v/>
      </c>
      <c r="F407" s="54">
        <f t="shared" si="32"/>
        <v>3.7991858887381274E-3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23</v>
      </c>
      <c r="D408" s="49">
        <v>60</v>
      </c>
      <c r="E408" s="54">
        <f t="shared" si="31"/>
        <v>4.3168168168168167E-3</v>
      </c>
      <c r="F408" s="54">
        <f t="shared" si="32"/>
        <v>1.6282225237449117E-2</v>
      </c>
      <c r="G408" s="51">
        <f t="shared" si="33"/>
        <v>1.6086956521739131</v>
      </c>
      <c r="H408" s="46">
        <f t="shared" si="34"/>
        <v>6.9444444444444441E-3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2</v>
      </c>
      <c r="D410" s="49">
        <v>0</v>
      </c>
      <c r="E410" s="54">
        <f t="shared" si="31"/>
        <v>3.7537537537537537E-4</v>
      </c>
      <c r="F410" s="54" t="str">
        <f t="shared" si="32"/>
        <v/>
      </c>
      <c r="G410" s="51" t="str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0</v>
      </c>
      <c r="D411" s="49">
        <v>15</v>
      </c>
      <c r="E411" s="54" t="str">
        <f t="shared" si="31"/>
        <v/>
      </c>
      <c r="F411" s="54">
        <f t="shared" si="32"/>
        <v>4.0705563093622792E-3</v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6</v>
      </c>
      <c r="D412" s="49">
        <v>17</v>
      </c>
      <c r="E412" s="54">
        <f t="shared" si="31"/>
        <v>1.1261261261261261E-3</v>
      </c>
      <c r="F412" s="54">
        <f t="shared" si="32"/>
        <v>4.6132971506105836E-3</v>
      </c>
      <c r="G412" s="51">
        <f t="shared" si="33"/>
        <v>1.8333333333333333</v>
      </c>
      <c r="H412" s="46">
        <f t="shared" si="34"/>
        <v>2.0645645645645644E-3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2</v>
      </c>
      <c r="E416" s="54" t="str">
        <f t="shared" si="31"/>
        <v/>
      </c>
      <c r="F416" s="54">
        <f t="shared" si="32"/>
        <v>5.4274084124830398E-4</v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1</v>
      </c>
      <c r="D417" s="49">
        <v>1</v>
      </c>
      <c r="E417" s="54">
        <f t="shared" si="31"/>
        <v>1.8768768768768769E-4</v>
      </c>
      <c r="F417" s="54">
        <f t="shared" si="32"/>
        <v>2.7137042062415199E-4</v>
      </c>
      <c r="G417" s="51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33</v>
      </c>
      <c r="D419" s="49">
        <v>25</v>
      </c>
      <c r="E419" s="54">
        <f t="shared" si="31"/>
        <v>6.1936936936936937E-3</v>
      </c>
      <c r="F419" s="54">
        <f t="shared" si="32"/>
        <v>6.7842605156037995E-3</v>
      </c>
      <c r="G419" s="51">
        <f t="shared" si="33"/>
        <v>-0.24242424242424243</v>
      </c>
      <c r="H419" s="46">
        <f t="shared" si="34"/>
        <v>-1.5015015015015015E-3</v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25</v>
      </c>
      <c r="D422" s="49">
        <v>16</v>
      </c>
      <c r="E422" s="54">
        <f t="shared" si="31"/>
        <v>4.6921921921921923E-3</v>
      </c>
      <c r="F422" s="54">
        <f t="shared" si="32"/>
        <v>4.3419267299864318E-3</v>
      </c>
      <c r="G422" s="51">
        <f t="shared" si="33"/>
        <v>-0.36</v>
      </c>
      <c r="H422" s="46">
        <f t="shared" si="34"/>
        <v>-1.6891891891891891E-3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2</v>
      </c>
      <c r="D428" s="49">
        <v>0</v>
      </c>
      <c r="E428" s="54">
        <f t="shared" si="35"/>
        <v>3.7537537537537537E-4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1</v>
      </c>
      <c r="D429" s="49">
        <v>1</v>
      </c>
      <c r="E429" s="54">
        <f t="shared" si="35"/>
        <v>1.8768768768768769E-4</v>
      </c>
      <c r="F429" s="54">
        <f t="shared" si="36"/>
        <v>2.7137042062415199E-4</v>
      </c>
      <c r="G429" s="51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1</v>
      </c>
      <c r="D431" s="49">
        <v>0</v>
      </c>
      <c r="E431" s="54">
        <f t="shared" si="35"/>
        <v>1.8768768768768769E-4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10</v>
      </c>
      <c r="D432" s="49">
        <v>1</v>
      </c>
      <c r="E432" s="54">
        <f t="shared" si="35"/>
        <v>1.8768768768768769E-3</v>
      </c>
      <c r="F432" s="54">
        <f t="shared" si="36"/>
        <v>2.7137042062415199E-4</v>
      </c>
      <c r="G432" s="51">
        <f t="shared" si="37"/>
        <v>-0.9</v>
      </c>
      <c r="H432" s="46">
        <f t="shared" si="38"/>
        <v>-1.6891891891891893E-3</v>
      </c>
    </row>
    <row r="433" spans="2:8" s="37" customFormat="1" ht="15" x14ac:dyDescent="0.2">
      <c r="B433" s="3" t="s">
        <v>162</v>
      </c>
      <c r="C433" s="49">
        <v>132</v>
      </c>
      <c r="D433" s="49">
        <v>23</v>
      </c>
      <c r="E433" s="54">
        <f t="shared" si="35"/>
        <v>2.4774774774774775E-2</v>
      </c>
      <c r="F433" s="54">
        <f t="shared" si="36"/>
        <v>6.2415196743554951E-3</v>
      </c>
      <c r="G433" s="51">
        <f t="shared" si="37"/>
        <v>-0.8257575757575758</v>
      </c>
      <c r="H433" s="46">
        <f t="shared" si="38"/>
        <v>-2.0457957957957958E-2</v>
      </c>
    </row>
    <row r="434" spans="2:8" s="37" customFormat="1" ht="45" x14ac:dyDescent="0.2">
      <c r="B434" s="3" t="s">
        <v>418</v>
      </c>
      <c r="C434" s="49">
        <v>29</v>
      </c>
      <c r="D434" s="49">
        <v>50</v>
      </c>
      <c r="E434" s="54">
        <f t="shared" si="35"/>
        <v>5.4429429429429426E-3</v>
      </c>
      <c r="F434" s="54">
        <f t="shared" si="36"/>
        <v>1.3568521031207599E-2</v>
      </c>
      <c r="G434" s="51">
        <f t="shared" si="37"/>
        <v>0.72413793103448276</v>
      </c>
      <c r="H434" s="46">
        <f t="shared" si="38"/>
        <v>3.9414414414414411E-3</v>
      </c>
    </row>
    <row r="435" spans="2:8" s="37" customFormat="1" ht="15" x14ac:dyDescent="0.2">
      <c r="B435" s="3" t="s">
        <v>164</v>
      </c>
      <c r="C435" s="49">
        <v>1</v>
      </c>
      <c r="D435" s="49">
        <v>0</v>
      </c>
      <c r="E435" s="54">
        <f t="shared" si="35"/>
        <v>1.8768768768768769E-4</v>
      </c>
      <c r="F435" s="54" t="str">
        <f t="shared" si="36"/>
        <v/>
      </c>
      <c r="G435" s="51" t="str">
        <f t="shared" si="37"/>
        <v>0</v>
      </c>
      <c r="H435" s="46">
        <f t="shared" si="38"/>
        <v>0</v>
      </c>
    </row>
    <row r="436" spans="2:8" s="37" customFormat="1" ht="30" x14ac:dyDescent="0.2">
      <c r="B436" s="3" t="s">
        <v>419</v>
      </c>
      <c r="C436" s="49">
        <v>24</v>
      </c>
      <c r="D436" s="49">
        <v>49</v>
      </c>
      <c r="E436" s="54">
        <f t="shared" si="35"/>
        <v>4.5045045045045045E-3</v>
      </c>
      <c r="F436" s="54">
        <f t="shared" si="36"/>
        <v>1.3297150610583446E-2</v>
      </c>
      <c r="G436" s="51">
        <f t="shared" si="37"/>
        <v>1.0416666666666667</v>
      </c>
      <c r="H436" s="46">
        <f t="shared" si="38"/>
        <v>4.6921921921921923E-3</v>
      </c>
    </row>
    <row r="437" spans="2:8" s="37" customFormat="1" ht="30" x14ac:dyDescent="0.2">
      <c r="B437" s="3" t="s">
        <v>420</v>
      </c>
      <c r="C437" s="49">
        <v>316</v>
      </c>
      <c r="D437" s="49">
        <v>465</v>
      </c>
      <c r="E437" s="54">
        <f t="shared" si="35"/>
        <v>5.9309309309309312E-2</v>
      </c>
      <c r="F437" s="54">
        <f t="shared" si="36"/>
        <v>0.12618724559023067</v>
      </c>
      <c r="G437" s="51">
        <f t="shared" si="37"/>
        <v>0.47151898734177217</v>
      </c>
      <c r="H437" s="46">
        <f t="shared" si="38"/>
        <v>2.7965465465465467E-2</v>
      </c>
    </row>
    <row r="438" spans="2:8" s="37" customFormat="1" ht="15" x14ac:dyDescent="0.2">
      <c r="B438" s="3" t="s">
        <v>155</v>
      </c>
      <c r="C438" s="49">
        <v>0</v>
      </c>
      <c r="D438" s="49">
        <v>1</v>
      </c>
      <c r="E438" s="54" t="str">
        <f t="shared" si="35"/>
        <v/>
      </c>
      <c r="F438" s="54">
        <f t="shared" si="36"/>
        <v>2.7137042062415199E-4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4</v>
      </c>
      <c r="D441" s="49">
        <v>148</v>
      </c>
      <c r="E441" s="54">
        <f t="shared" si="35"/>
        <v>7.5075075075075074E-4</v>
      </c>
      <c r="F441" s="54">
        <f t="shared" si="36"/>
        <v>4.016282225237449E-2</v>
      </c>
      <c r="G441" s="51">
        <f t="shared" si="37"/>
        <v>36</v>
      </c>
      <c r="H441" s="46">
        <f t="shared" si="38"/>
        <v>2.7027027027027029E-2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1</v>
      </c>
      <c r="D446" s="49">
        <v>0</v>
      </c>
      <c r="E446" s="54">
        <f t="shared" si="35"/>
        <v>1.8768768768768769E-4</v>
      </c>
      <c r="F446" s="54" t="str">
        <f t="shared" si="36"/>
        <v/>
      </c>
      <c r="G446" s="51" t="str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0</v>
      </c>
      <c r="D447" s="49">
        <v>2</v>
      </c>
      <c r="E447" s="54" t="str">
        <f t="shared" si="35"/>
        <v/>
      </c>
      <c r="F447" s="54">
        <f t="shared" si="36"/>
        <v>5.4274084124830398E-4</v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1</v>
      </c>
      <c r="E449" s="54" t="str">
        <f t="shared" si="35"/>
        <v/>
      </c>
      <c r="F449" s="54">
        <f t="shared" si="36"/>
        <v>2.7137042062415199E-4</v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2</v>
      </c>
      <c r="D452" s="49">
        <v>1</v>
      </c>
      <c r="E452" s="54">
        <f t="shared" si="35"/>
        <v>3.7537537537537537E-4</v>
      </c>
      <c r="F452" s="54">
        <f t="shared" si="36"/>
        <v>2.7137042062415199E-4</v>
      </c>
      <c r="G452" s="51">
        <f t="shared" si="37"/>
        <v>-0.5</v>
      </c>
      <c r="H452" s="46">
        <f t="shared" si="38"/>
        <v>-1.8768768768768769E-4</v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2.7137042062415199E-4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1</v>
      </c>
      <c r="D459" s="49">
        <v>0</v>
      </c>
      <c r="E459" s="54">
        <f t="shared" si="35"/>
        <v>1.8768768768768769E-4</v>
      </c>
      <c r="F459" s="54" t="str">
        <f t="shared" si="36"/>
        <v/>
      </c>
      <c r="G459" s="51" t="str">
        <f t="shared" si="37"/>
        <v>0</v>
      </c>
      <c r="H459" s="46">
        <f t="shared" si="38"/>
        <v>0</v>
      </c>
    </row>
    <row r="460" spans="2:8" s="37" customFormat="1" ht="15" x14ac:dyDescent="0.2">
      <c r="B460" s="3" t="s">
        <v>176</v>
      </c>
      <c r="C460" s="49">
        <v>0</v>
      </c>
      <c r="D460" s="49">
        <v>1</v>
      </c>
      <c r="E460" s="54" t="str">
        <f t="shared" si="35"/>
        <v/>
      </c>
      <c r="F460" s="54">
        <f t="shared" si="36"/>
        <v>2.7137042062415199E-4</v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1</v>
      </c>
      <c r="D461" s="49">
        <v>0</v>
      </c>
      <c r="E461" s="54">
        <f t="shared" si="35"/>
        <v>1.8768768768768769E-4</v>
      </c>
      <c r="F461" s="54" t="str">
        <f t="shared" si="36"/>
        <v/>
      </c>
      <c r="G461" s="51" t="str">
        <f t="shared" si="37"/>
        <v>0</v>
      </c>
      <c r="H461" s="46">
        <f t="shared" si="38"/>
        <v>0</v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14</v>
      </c>
      <c r="D463" s="49">
        <v>21</v>
      </c>
      <c r="E463" s="54">
        <f t="shared" si="35"/>
        <v>2.6276276276276278E-3</v>
      </c>
      <c r="F463" s="54">
        <f t="shared" si="36"/>
        <v>5.6987788331071916E-3</v>
      </c>
      <c r="G463" s="51">
        <f t="shared" si="37"/>
        <v>0.5</v>
      </c>
      <c r="H463" s="46">
        <f t="shared" si="38"/>
        <v>1.3138138138138139E-3</v>
      </c>
    </row>
    <row r="464" spans="2:8" s="37" customFormat="1" ht="15" x14ac:dyDescent="0.2">
      <c r="B464" s="3" t="s">
        <v>479</v>
      </c>
      <c r="C464" s="49">
        <v>1</v>
      </c>
      <c r="D464" s="49">
        <v>0</v>
      </c>
      <c r="E464" s="54">
        <f t="shared" si="35"/>
        <v>1.8768768768768769E-4</v>
      </c>
      <c r="F464" s="54" t="str">
        <f t="shared" si="36"/>
        <v/>
      </c>
      <c r="G464" s="51" t="str">
        <f t="shared" si="37"/>
        <v>0</v>
      </c>
      <c r="H464" s="46">
        <f t="shared" si="38"/>
        <v>0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2</v>
      </c>
      <c r="E466" s="54" t="str">
        <f t="shared" si="35"/>
        <v/>
      </c>
      <c r="F466" s="54">
        <f t="shared" si="36"/>
        <v>5.4274084124830398E-4</v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33</v>
      </c>
      <c r="D467" s="49">
        <v>4</v>
      </c>
      <c r="E467" s="54">
        <f t="shared" si="35"/>
        <v>6.1936936936936937E-3</v>
      </c>
      <c r="F467" s="54">
        <f t="shared" si="36"/>
        <v>1.085481682496608E-3</v>
      </c>
      <c r="G467" s="51">
        <f t="shared" si="37"/>
        <v>-0.87878787878787878</v>
      </c>
      <c r="H467" s="46">
        <f t="shared" si="38"/>
        <v>-5.4429429429429426E-3</v>
      </c>
    </row>
    <row r="468" spans="2:8" s="37" customFormat="1" ht="15" x14ac:dyDescent="0.2">
      <c r="B468" s="3" t="s">
        <v>182</v>
      </c>
      <c r="C468" s="49">
        <v>0</v>
      </c>
      <c r="D468" s="49">
        <v>9</v>
      </c>
      <c r="E468" s="54" t="str">
        <f t="shared" si="35"/>
        <v/>
      </c>
      <c r="F468" s="54">
        <f t="shared" si="36"/>
        <v>2.4423337856173677E-3</v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1</v>
      </c>
      <c r="E469" s="54" t="str">
        <f t="shared" si="35"/>
        <v/>
      </c>
      <c r="F469" s="54">
        <f t="shared" si="36"/>
        <v>2.7137042062415199E-4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2</v>
      </c>
      <c r="D473" s="49">
        <v>0</v>
      </c>
      <c r="E473" s="54">
        <f t="shared" si="35"/>
        <v>3.7537537537537537E-4</v>
      </c>
      <c r="F473" s="54" t="str">
        <f t="shared" si="36"/>
        <v/>
      </c>
      <c r="G473" s="51" t="str">
        <f t="shared" si="37"/>
        <v>0</v>
      </c>
      <c r="H473" s="46">
        <f t="shared" si="38"/>
        <v>0</v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1</v>
      </c>
      <c r="D476" s="49">
        <v>1</v>
      </c>
      <c r="E476" s="54">
        <f t="shared" si="35"/>
        <v>1.8768768768768769E-4</v>
      </c>
      <c r="F476" s="54">
        <f t="shared" si="36"/>
        <v>2.7137042062415199E-4</v>
      </c>
      <c r="G476" s="51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55</v>
      </c>
      <c r="D478" s="49">
        <v>40</v>
      </c>
      <c r="E478" s="54">
        <f t="shared" si="35"/>
        <v>1.0322822822822823E-2</v>
      </c>
      <c r="F478" s="54">
        <f t="shared" si="36"/>
        <v>1.0854816824966078E-2</v>
      </c>
      <c r="G478" s="51">
        <f t="shared" si="37"/>
        <v>-0.27272727272727271</v>
      </c>
      <c r="H478" s="46">
        <f t="shared" si="38"/>
        <v>-2.8153153153153152E-3</v>
      </c>
    </row>
    <row r="479" spans="2:8" s="37" customFormat="1" ht="30" x14ac:dyDescent="0.2">
      <c r="B479" s="3" t="s">
        <v>440</v>
      </c>
      <c r="C479" s="49">
        <v>1</v>
      </c>
      <c r="D479" s="49">
        <v>0</v>
      </c>
      <c r="E479" s="54">
        <f t="shared" si="35"/>
        <v>1.8768768768768769E-4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11</v>
      </c>
      <c r="D480" s="49">
        <v>1</v>
      </c>
      <c r="E480" s="54">
        <f t="shared" si="35"/>
        <v>2.0645645645645644E-3</v>
      </c>
      <c r="F480" s="54">
        <f t="shared" si="36"/>
        <v>2.7137042062415199E-4</v>
      </c>
      <c r="G480" s="51">
        <f t="shared" si="37"/>
        <v>-0.90909090909090906</v>
      </c>
      <c r="H480" s="46">
        <f t="shared" si="38"/>
        <v>-1.8768768768768766E-3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12</v>
      </c>
      <c r="D483" s="49">
        <v>32</v>
      </c>
      <c r="E483" s="54">
        <f t="shared" si="35"/>
        <v>2.2522522522522522E-3</v>
      </c>
      <c r="F483" s="54">
        <f t="shared" si="36"/>
        <v>8.6838534599728637E-3</v>
      </c>
      <c r="G483" s="51">
        <f t="shared" si="37"/>
        <v>1.6666666666666667</v>
      </c>
      <c r="H483" s="46">
        <f t="shared" si="38"/>
        <v>3.7537537537537537E-3</v>
      </c>
    </row>
    <row r="484" spans="2:8" s="37" customFormat="1" ht="30" x14ac:dyDescent="0.2">
      <c r="B484" s="3" t="s">
        <v>184</v>
      </c>
      <c r="C484" s="49">
        <v>2</v>
      </c>
      <c r="D484" s="49">
        <v>2</v>
      </c>
      <c r="E484" s="54">
        <f t="shared" si="35"/>
        <v>3.7537537537537537E-4</v>
      </c>
      <c r="F484" s="54">
        <f t="shared" si="36"/>
        <v>5.4274084124830398E-4</v>
      </c>
      <c r="G484" s="51">
        <f t="shared" si="37"/>
        <v>0</v>
      </c>
      <c r="H484" s="46">
        <f t="shared" si="38"/>
        <v>0</v>
      </c>
    </row>
    <row r="485" spans="2:8" s="37" customFormat="1" ht="15" x14ac:dyDescent="0.2">
      <c r="B485" s="3" t="s">
        <v>443</v>
      </c>
      <c r="C485" s="49">
        <v>17</v>
      </c>
      <c r="D485" s="49">
        <v>18</v>
      </c>
      <c r="E485" s="54">
        <f t="shared" si="35"/>
        <v>3.1906906906906908E-3</v>
      </c>
      <c r="F485" s="54">
        <f t="shared" si="36"/>
        <v>4.8846675712347354E-3</v>
      </c>
      <c r="G485" s="51">
        <f t="shared" si="37"/>
        <v>5.8823529411764705E-2</v>
      </c>
      <c r="H485" s="46">
        <f t="shared" si="38"/>
        <v>1.8768768768768769E-4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1.8768768768768769E-4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1</v>
      </c>
      <c r="E490" s="54" t="str">
        <f t="shared" si="39"/>
        <v/>
      </c>
      <c r="F490" s="54">
        <f t="shared" si="40"/>
        <v>2.7137042062415199E-4</v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5</v>
      </c>
      <c r="D491" s="49">
        <v>4</v>
      </c>
      <c r="E491" s="54">
        <f t="shared" si="39"/>
        <v>9.3843843843843843E-4</v>
      </c>
      <c r="F491" s="54">
        <f t="shared" si="40"/>
        <v>1.085481682496608E-3</v>
      </c>
      <c r="G491" s="51">
        <f t="shared" si="41"/>
        <v>-0.2</v>
      </c>
      <c r="H491" s="46">
        <f t="shared" si="42"/>
        <v>-1.8768768768768769E-4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18</v>
      </c>
      <c r="D493" s="49">
        <v>3</v>
      </c>
      <c r="E493" s="54">
        <f t="shared" si="39"/>
        <v>3.3783783783783786E-3</v>
      </c>
      <c r="F493" s="54">
        <f t="shared" si="40"/>
        <v>8.1411126187245586E-4</v>
      </c>
      <c r="G493" s="51">
        <f t="shared" si="41"/>
        <v>-0.83333333333333337</v>
      </c>
      <c r="H493" s="46">
        <f t="shared" si="42"/>
        <v>-2.8153153153153156E-3</v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2</v>
      </c>
      <c r="D497" s="49">
        <v>1</v>
      </c>
      <c r="E497" s="54">
        <f t="shared" si="39"/>
        <v>3.7537537537537537E-4</v>
      </c>
      <c r="F497" s="54">
        <f t="shared" si="40"/>
        <v>2.7137042062415199E-4</v>
      </c>
      <c r="G497" s="51">
        <f t="shared" si="41"/>
        <v>-0.5</v>
      </c>
      <c r="H497" s="46">
        <f t="shared" si="42"/>
        <v>-1.8768768768768769E-4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1119</v>
      </c>
      <c r="D505" s="41">
        <f>SUM(D506:D530)</f>
        <v>2480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1.2162645218945487</v>
      </c>
      <c r="H505" s="42">
        <f>+IF(OR(AND(E505=""),(G505="")),"",E505*G505)</f>
        <v>1.2162645218945487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16</v>
      </c>
      <c r="D507" s="49">
        <v>13</v>
      </c>
      <c r="E507" s="54">
        <f t="shared" ref="E507:E529" si="43">+IF(C507=0,"",C507/C$505)</f>
        <v>1.4298480786416443E-2</v>
      </c>
      <c r="F507" s="54">
        <f t="shared" ref="F507:F529" si="44">+IF(D507=0,"",D507/D$505)</f>
        <v>5.2419354838709681E-3</v>
      </c>
      <c r="G507" s="51">
        <f t="shared" ref="G507:G529" si="45">+IF(OR(AND(D507=0),(C507=0)),"0",((D507-C507)/C507))</f>
        <v>-0.1875</v>
      </c>
      <c r="H507" s="46">
        <f t="shared" ref="H507:H530" si="46">+IF(OR(AND(E507=""),(G507="")),"",E507*G507)</f>
        <v>-2.6809651474530832E-3</v>
      </c>
    </row>
    <row r="508" spans="2:8" s="37" customFormat="1" ht="15" x14ac:dyDescent="0.2">
      <c r="B508" s="3" t="s">
        <v>455</v>
      </c>
      <c r="C508" s="49">
        <v>251</v>
      </c>
      <c r="D508" s="49">
        <v>418</v>
      </c>
      <c r="E508" s="54">
        <f t="shared" si="43"/>
        <v>0.22430741733690795</v>
      </c>
      <c r="F508" s="54">
        <f t="shared" si="44"/>
        <v>0.16854838709677419</v>
      </c>
      <c r="G508" s="51">
        <f t="shared" si="45"/>
        <v>0.66533864541832666</v>
      </c>
      <c r="H508" s="46">
        <f t="shared" si="46"/>
        <v>0.14924039320822161</v>
      </c>
    </row>
    <row r="509" spans="2:8" s="37" customFormat="1" ht="15" x14ac:dyDescent="0.2">
      <c r="B509" s="3" t="s">
        <v>456</v>
      </c>
      <c r="C509" s="49">
        <v>298</v>
      </c>
      <c r="D509" s="49">
        <v>66</v>
      </c>
      <c r="E509" s="54">
        <f t="shared" si="43"/>
        <v>0.26630920464700625</v>
      </c>
      <c r="F509" s="54">
        <f t="shared" si="44"/>
        <v>2.661290322580645E-2</v>
      </c>
      <c r="G509" s="51">
        <f t="shared" si="45"/>
        <v>-0.77852348993288589</v>
      </c>
      <c r="H509" s="46">
        <f t="shared" si="46"/>
        <v>-0.20732797140303841</v>
      </c>
    </row>
    <row r="510" spans="2:8" s="37" customFormat="1" ht="15" x14ac:dyDescent="0.2">
      <c r="B510" s="3" t="s">
        <v>188</v>
      </c>
      <c r="C510" s="49">
        <v>3</v>
      </c>
      <c r="D510" s="49">
        <v>1</v>
      </c>
      <c r="E510" s="54">
        <f t="shared" si="43"/>
        <v>2.6809651474530832E-3</v>
      </c>
      <c r="F510" s="54">
        <f t="shared" si="44"/>
        <v>4.032258064516129E-4</v>
      </c>
      <c r="G510" s="51">
        <f t="shared" si="45"/>
        <v>-0.66666666666666663</v>
      </c>
      <c r="H510" s="46">
        <f t="shared" si="46"/>
        <v>-1.7873100983020554E-3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2</v>
      </c>
      <c r="D512" s="49">
        <v>1</v>
      </c>
      <c r="E512" s="54">
        <f t="shared" si="43"/>
        <v>1.7873100983020554E-3</v>
      </c>
      <c r="F512" s="54">
        <f t="shared" si="44"/>
        <v>4.032258064516129E-4</v>
      </c>
      <c r="G512" s="51">
        <f t="shared" si="45"/>
        <v>-0.5</v>
      </c>
      <c r="H512" s="46">
        <f t="shared" si="46"/>
        <v>-8.9365504915102768E-4</v>
      </c>
    </row>
    <row r="513" spans="2:8" s="37" customFormat="1" ht="15" x14ac:dyDescent="0.2">
      <c r="B513" s="3" t="s">
        <v>457</v>
      </c>
      <c r="C513" s="49">
        <v>0</v>
      </c>
      <c r="D513" s="49">
        <v>1</v>
      </c>
      <c r="E513" s="54" t="str">
        <f t="shared" si="43"/>
        <v/>
      </c>
      <c r="F513" s="54">
        <f t="shared" si="44"/>
        <v>4.032258064516129E-4</v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2</v>
      </c>
      <c r="D515" s="49">
        <v>1</v>
      </c>
      <c r="E515" s="54">
        <f t="shared" si="43"/>
        <v>1.7873100983020554E-3</v>
      </c>
      <c r="F515" s="54">
        <f t="shared" si="44"/>
        <v>4.032258064516129E-4</v>
      </c>
      <c r="G515" s="51">
        <f t="shared" si="45"/>
        <v>-0.5</v>
      </c>
      <c r="H515" s="46">
        <f t="shared" si="46"/>
        <v>-8.9365504915102768E-4</v>
      </c>
    </row>
    <row r="516" spans="2:8" s="37" customFormat="1" ht="15" x14ac:dyDescent="0.2">
      <c r="B516" s="3" t="s">
        <v>459</v>
      </c>
      <c r="C516" s="49">
        <v>2</v>
      </c>
      <c r="D516" s="49">
        <v>0</v>
      </c>
      <c r="E516" s="54">
        <f t="shared" si="43"/>
        <v>1.7873100983020554E-3</v>
      </c>
      <c r="F516" s="54" t="str">
        <f t="shared" si="44"/>
        <v/>
      </c>
      <c r="G516" s="51" t="str">
        <f t="shared" si="45"/>
        <v>0</v>
      </c>
      <c r="H516" s="46">
        <f t="shared" si="46"/>
        <v>0</v>
      </c>
    </row>
    <row r="517" spans="2:8" s="37" customFormat="1" ht="30" x14ac:dyDescent="0.2">
      <c r="B517" s="3" t="s">
        <v>460</v>
      </c>
      <c r="C517" s="49">
        <v>8</v>
      </c>
      <c r="D517" s="49">
        <v>2</v>
      </c>
      <c r="E517" s="54">
        <f t="shared" si="43"/>
        <v>7.1492403932082215E-3</v>
      </c>
      <c r="F517" s="54">
        <f t="shared" si="44"/>
        <v>8.0645161290322581E-4</v>
      </c>
      <c r="G517" s="51">
        <f t="shared" si="45"/>
        <v>-0.75</v>
      </c>
      <c r="H517" s="46">
        <f t="shared" si="46"/>
        <v>-5.3619302949061663E-3</v>
      </c>
    </row>
    <row r="518" spans="2:8" s="37" customFormat="1" ht="15" x14ac:dyDescent="0.2">
      <c r="B518" s="3" t="s">
        <v>190</v>
      </c>
      <c r="C518" s="49">
        <v>61</v>
      </c>
      <c r="D518" s="49">
        <v>46</v>
      </c>
      <c r="E518" s="54">
        <f t="shared" si="43"/>
        <v>5.4512957998212687E-2</v>
      </c>
      <c r="F518" s="54">
        <f t="shared" si="44"/>
        <v>1.8548387096774192E-2</v>
      </c>
      <c r="G518" s="51">
        <f t="shared" si="45"/>
        <v>-0.24590163934426229</v>
      </c>
      <c r="H518" s="46">
        <f t="shared" si="46"/>
        <v>-1.3404825737265414E-2</v>
      </c>
    </row>
    <row r="519" spans="2:8" s="37" customFormat="1" ht="15" x14ac:dyDescent="0.2">
      <c r="B519" s="3" t="s">
        <v>192</v>
      </c>
      <c r="C519" s="49">
        <v>1</v>
      </c>
      <c r="D519" s="49">
        <v>68</v>
      </c>
      <c r="E519" s="54">
        <f t="shared" si="43"/>
        <v>8.9365504915102768E-4</v>
      </c>
      <c r="F519" s="54">
        <f t="shared" si="44"/>
        <v>2.7419354838709678E-2</v>
      </c>
      <c r="G519" s="51">
        <f t="shared" si="45"/>
        <v>67</v>
      </c>
      <c r="H519" s="46">
        <f t="shared" si="46"/>
        <v>5.9874888293118857E-2</v>
      </c>
    </row>
    <row r="520" spans="2:8" s="37" customFormat="1" ht="15" x14ac:dyDescent="0.2">
      <c r="B520" s="3" t="s">
        <v>191</v>
      </c>
      <c r="C520" s="49">
        <v>2</v>
      </c>
      <c r="D520" s="49">
        <v>27</v>
      </c>
      <c r="E520" s="54">
        <f t="shared" si="43"/>
        <v>1.7873100983020554E-3</v>
      </c>
      <c r="F520" s="54">
        <f t="shared" si="44"/>
        <v>1.0887096774193548E-2</v>
      </c>
      <c r="G520" s="51">
        <f t="shared" si="45"/>
        <v>12.5</v>
      </c>
      <c r="H520" s="46">
        <f t="shared" si="46"/>
        <v>2.2341376228775692E-2</v>
      </c>
    </row>
    <row r="521" spans="2:8" s="37" customFormat="1" ht="15" x14ac:dyDescent="0.2">
      <c r="B521" s="3" t="s">
        <v>461</v>
      </c>
      <c r="C521" s="49">
        <v>25</v>
      </c>
      <c r="D521" s="49">
        <v>79</v>
      </c>
      <c r="E521" s="54">
        <f t="shared" si="43"/>
        <v>2.2341376228775692E-2</v>
      </c>
      <c r="F521" s="54">
        <f t="shared" si="44"/>
        <v>3.1854838709677417E-2</v>
      </c>
      <c r="G521" s="51">
        <f t="shared" si="45"/>
        <v>2.16</v>
      </c>
      <c r="H521" s="46">
        <f t="shared" si="46"/>
        <v>4.82573726541555E-2</v>
      </c>
    </row>
    <row r="522" spans="2:8" s="37" customFormat="1" ht="15" x14ac:dyDescent="0.2">
      <c r="B522" s="3" t="s">
        <v>193</v>
      </c>
      <c r="C522" s="49">
        <v>216</v>
      </c>
      <c r="D522" s="49">
        <v>1172</v>
      </c>
      <c r="E522" s="54">
        <f t="shared" si="43"/>
        <v>0.19302949061662197</v>
      </c>
      <c r="F522" s="54">
        <f t="shared" si="44"/>
        <v>0.47258064516129034</v>
      </c>
      <c r="G522" s="51">
        <f t="shared" si="45"/>
        <v>4.4259259259259256</v>
      </c>
      <c r="H522" s="46">
        <f t="shared" si="46"/>
        <v>0.85433422698838235</v>
      </c>
    </row>
    <row r="523" spans="2:8" s="37" customFormat="1" ht="15" x14ac:dyDescent="0.2">
      <c r="B523" s="3" t="s">
        <v>462</v>
      </c>
      <c r="C523" s="49">
        <v>37</v>
      </c>
      <c r="D523" s="49">
        <v>86</v>
      </c>
      <c r="E523" s="54">
        <f t="shared" si="43"/>
        <v>3.3065236818588022E-2</v>
      </c>
      <c r="F523" s="54">
        <f t="shared" si="44"/>
        <v>3.4677419354838708E-2</v>
      </c>
      <c r="G523" s="51">
        <f t="shared" si="45"/>
        <v>1.3243243243243243</v>
      </c>
      <c r="H523" s="46">
        <f t="shared" si="46"/>
        <v>4.3789097408400354E-2</v>
      </c>
    </row>
    <row r="524" spans="2:8" s="37" customFormat="1" ht="15" x14ac:dyDescent="0.2">
      <c r="B524" s="3" t="s">
        <v>194</v>
      </c>
      <c r="C524" s="49">
        <v>17</v>
      </c>
      <c r="D524" s="49">
        <v>5</v>
      </c>
      <c r="E524" s="54">
        <f t="shared" si="43"/>
        <v>1.519213583556747E-2</v>
      </c>
      <c r="F524" s="54">
        <f t="shared" si="44"/>
        <v>2.0161290322580645E-3</v>
      </c>
      <c r="G524" s="51">
        <f t="shared" si="45"/>
        <v>-0.70588235294117652</v>
      </c>
      <c r="H524" s="46">
        <f t="shared" si="46"/>
        <v>-1.0723860589812333E-2</v>
      </c>
    </row>
    <row r="525" spans="2:8" s="37" customFormat="1" ht="30" x14ac:dyDescent="0.2">
      <c r="B525" s="3" t="s">
        <v>195</v>
      </c>
      <c r="C525" s="49">
        <v>2</v>
      </c>
      <c r="D525" s="49">
        <v>1</v>
      </c>
      <c r="E525" s="54">
        <f t="shared" si="43"/>
        <v>1.7873100983020554E-3</v>
      </c>
      <c r="F525" s="54">
        <f t="shared" si="44"/>
        <v>4.032258064516129E-4</v>
      </c>
      <c r="G525" s="51">
        <f t="shared" si="45"/>
        <v>-0.5</v>
      </c>
      <c r="H525" s="46">
        <f t="shared" si="46"/>
        <v>-8.9365504915102768E-4</v>
      </c>
    </row>
    <row r="526" spans="2:8" s="37" customFormat="1" ht="15" x14ac:dyDescent="0.2">
      <c r="B526" s="3" t="s">
        <v>463</v>
      </c>
      <c r="C526" s="49">
        <v>7</v>
      </c>
      <c r="D526" s="49">
        <v>3</v>
      </c>
      <c r="E526" s="54">
        <f t="shared" si="43"/>
        <v>6.2555853440571943E-3</v>
      </c>
      <c r="F526" s="54">
        <f t="shared" si="44"/>
        <v>1.2096774193548388E-3</v>
      </c>
      <c r="G526" s="51">
        <f t="shared" si="45"/>
        <v>-0.5714285714285714</v>
      </c>
      <c r="H526" s="46">
        <f t="shared" si="46"/>
        <v>-3.5746201966041107E-3</v>
      </c>
    </row>
    <row r="527" spans="2:8" s="37" customFormat="1" ht="15" x14ac:dyDescent="0.2">
      <c r="B527" s="3" t="s">
        <v>464</v>
      </c>
      <c r="C527" s="49">
        <v>1</v>
      </c>
      <c r="D527" s="49">
        <v>0</v>
      </c>
      <c r="E527" s="54">
        <f t="shared" si="43"/>
        <v>8.9365504915102768E-4</v>
      </c>
      <c r="F527" s="54" t="str">
        <f t="shared" si="44"/>
        <v/>
      </c>
      <c r="G527" s="51" t="str">
        <f t="shared" si="45"/>
        <v>0</v>
      </c>
      <c r="H527" s="46">
        <f t="shared" si="46"/>
        <v>0</v>
      </c>
    </row>
    <row r="528" spans="2:8" s="37" customFormat="1" ht="30" x14ac:dyDescent="0.2">
      <c r="B528" s="3" t="s">
        <v>465</v>
      </c>
      <c r="C528" s="49">
        <v>1</v>
      </c>
      <c r="D528" s="49">
        <v>0</v>
      </c>
      <c r="E528" s="54">
        <f t="shared" si="43"/>
        <v>8.9365504915102768E-4</v>
      </c>
      <c r="F528" s="54" t="str">
        <f t="shared" si="44"/>
        <v/>
      </c>
      <c r="G528" s="51" t="str">
        <f t="shared" si="45"/>
        <v>0</v>
      </c>
      <c r="H528" s="46">
        <f t="shared" si="46"/>
        <v>0</v>
      </c>
    </row>
    <row r="529" spans="2:8" s="37" customFormat="1" ht="30" x14ac:dyDescent="0.2">
      <c r="B529" s="3" t="s">
        <v>466</v>
      </c>
      <c r="C529" s="49">
        <v>133</v>
      </c>
      <c r="D529" s="49">
        <v>436</v>
      </c>
      <c r="E529" s="54">
        <f t="shared" si="43"/>
        <v>0.11885612153708669</v>
      </c>
      <c r="F529" s="54">
        <f t="shared" si="44"/>
        <v>0.17580645161290323</v>
      </c>
      <c r="G529" s="51">
        <f t="shared" si="45"/>
        <v>2.2781954887218046</v>
      </c>
      <c r="H529" s="46">
        <f t="shared" si="46"/>
        <v>0.27077747989276141</v>
      </c>
    </row>
    <row r="530" spans="2:8" s="37" customFormat="1" ht="30" x14ac:dyDescent="0.2">
      <c r="B530" s="3" t="s">
        <v>467</v>
      </c>
      <c r="C530" s="49">
        <v>34</v>
      </c>
      <c r="D530" s="49">
        <v>54</v>
      </c>
      <c r="E530" s="54">
        <f>+IF(C530=0,"",C530/C$505)</f>
        <v>3.038427167113494E-2</v>
      </c>
      <c r="F530" s="54">
        <f>+IF(D530=0,"",D530/D$505)</f>
        <v>2.1774193548387097E-2</v>
      </c>
      <c r="G530" s="51">
        <f>+IF(OR(AND(D530=0),(C530=0)),"0",((D530-C530)/C530))</f>
        <v>0.58823529411764708</v>
      </c>
      <c r="H530" s="46">
        <f t="shared" si="46"/>
        <v>1.7873100983020553E-2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548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511</v>
      </c>
      <c r="C8" s="40">
        <f>+C18+C70+C151+C294+C505</f>
        <v>2429</v>
      </c>
      <c r="D8" s="41">
        <f>+D18+D70+D151+D294+D505</f>
        <v>2769</v>
      </c>
      <c r="E8" s="42">
        <f>SUM(E9:E13)</f>
        <v>1</v>
      </c>
      <c r="F8" s="42">
        <f>SUM(F9:F13)</f>
        <v>1</v>
      </c>
      <c r="G8" s="42">
        <f t="shared" ref="G8:G13" si="0">+(D8-C8)/C8</f>
        <v>0.1399752984767394</v>
      </c>
      <c r="H8" s="42">
        <f t="shared" ref="H8:H13" si="1">+IF(OR(AND(E8=""),(G8="")),"",E8*G8)</f>
        <v>0.1399752984767394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11</v>
      </c>
      <c r="D9" s="44">
        <f>+D18</f>
        <v>20</v>
      </c>
      <c r="E9" s="45">
        <f t="shared" ref="E9:F13" si="2">+C9/C$8</f>
        <v>4.5286125977768632E-3</v>
      </c>
      <c r="F9" s="45">
        <f t="shared" si="2"/>
        <v>7.2228241242325748E-3</v>
      </c>
      <c r="G9" s="45">
        <f t="shared" si="0"/>
        <v>0.81818181818181823</v>
      </c>
      <c r="H9" s="46">
        <f t="shared" si="1"/>
        <v>3.7052284890901608E-3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271</v>
      </c>
      <c r="D10" s="44">
        <f>+D70</f>
        <v>303</v>
      </c>
      <c r="E10" s="45">
        <f t="shared" si="2"/>
        <v>0.11156854672704816</v>
      </c>
      <c r="F10" s="45">
        <f t="shared" si="2"/>
        <v>0.10942578548212351</v>
      </c>
      <c r="G10" s="45">
        <f t="shared" si="0"/>
        <v>0.11808118081180811</v>
      </c>
      <c r="H10" s="46">
        <f t="shared" si="1"/>
        <v>1.3174145738987236E-2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162</v>
      </c>
      <c r="D11" s="44">
        <f>+D151</f>
        <v>159</v>
      </c>
      <c r="E11" s="45">
        <f t="shared" si="2"/>
        <v>6.669411280362289E-2</v>
      </c>
      <c r="F11" s="45">
        <f t="shared" si="2"/>
        <v>5.7421451787648972E-2</v>
      </c>
      <c r="G11" s="45">
        <f t="shared" si="0"/>
        <v>-1.8518518518518517E-2</v>
      </c>
      <c r="H11" s="46">
        <f t="shared" si="1"/>
        <v>-1.2350761630300535E-3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571</v>
      </c>
      <c r="D12" s="44">
        <f>+D294</f>
        <v>495</v>
      </c>
      <c r="E12" s="45">
        <f t="shared" si="2"/>
        <v>0.23507616303005352</v>
      </c>
      <c r="F12" s="45">
        <f t="shared" si="2"/>
        <v>0.17876489707475623</v>
      </c>
      <c r="G12" s="45">
        <f t="shared" si="0"/>
        <v>-0.13309982486865149</v>
      </c>
      <c r="H12" s="46">
        <f t="shared" si="1"/>
        <v>-3.1288596130094687E-2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1414</v>
      </c>
      <c r="D13" s="44">
        <f>+D505</f>
        <v>1792</v>
      </c>
      <c r="E13" s="45">
        <f t="shared" si="2"/>
        <v>0.58213256484149856</v>
      </c>
      <c r="F13" s="45">
        <f t="shared" si="2"/>
        <v>0.64716504153123866</v>
      </c>
      <c r="G13" s="45">
        <f t="shared" si="0"/>
        <v>0.26732673267326734</v>
      </c>
      <c r="H13" s="46">
        <f t="shared" si="1"/>
        <v>0.15561959654178675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11</v>
      </c>
      <c r="D18" s="41">
        <f>SUM(D19:D64)</f>
        <v>20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0.81818181818181823</v>
      </c>
      <c r="H18" s="42">
        <f>+IF(OR(AND(E18=""),(G18="")),"",E18*G18)</f>
        <v>0.81818181818181823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1</v>
      </c>
      <c r="D20" s="49">
        <v>0</v>
      </c>
      <c r="E20" s="50">
        <f t="shared" ref="E20:E64" si="3">+IF(C20=0,"",C20/C$18)</f>
        <v>9.0909090909090912E-2</v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1</v>
      </c>
      <c r="E22" s="50" t="str">
        <f t="shared" si="3"/>
        <v/>
      </c>
      <c r="F22" s="50">
        <f t="shared" si="4"/>
        <v>0.05</v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1</v>
      </c>
      <c r="D23" s="49">
        <v>0</v>
      </c>
      <c r="E23" s="50">
        <f t="shared" si="3"/>
        <v>9.0909090909090912E-2</v>
      </c>
      <c r="F23" s="50" t="str">
        <f t="shared" si="4"/>
        <v/>
      </c>
      <c r="G23" s="51" t="str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</v>
      </c>
      <c r="D25" s="49">
        <v>1</v>
      </c>
      <c r="E25" s="50">
        <f t="shared" si="3"/>
        <v>9.0909090909090912E-2</v>
      </c>
      <c r="F25" s="50">
        <f t="shared" si="4"/>
        <v>0.05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0</v>
      </c>
      <c r="D26" s="49">
        <v>1</v>
      </c>
      <c r="E26" s="50" t="str">
        <f t="shared" si="3"/>
        <v/>
      </c>
      <c r="F26" s="50">
        <f t="shared" si="4"/>
        <v>0.05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2</v>
      </c>
      <c r="D28" s="49">
        <v>2</v>
      </c>
      <c r="E28" s="50">
        <f t="shared" si="3"/>
        <v>0.18181818181818182</v>
      </c>
      <c r="F28" s="50">
        <f t="shared" si="4"/>
        <v>0.1</v>
      </c>
      <c r="G28" s="51">
        <f t="shared" si="5"/>
        <v>0</v>
      </c>
      <c r="H28" s="46">
        <f t="shared" si="6"/>
        <v>0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1</v>
      </c>
      <c r="E37" s="50" t="str">
        <f t="shared" si="3"/>
        <v/>
      </c>
      <c r="F37" s="50">
        <f t="shared" si="4"/>
        <v>0.05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9.0909090909090912E-2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7</v>
      </c>
      <c r="E47" s="50" t="str">
        <f t="shared" si="3"/>
        <v/>
      </c>
      <c r="F47" s="50">
        <f t="shared" si="4"/>
        <v>0.35</v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0</v>
      </c>
      <c r="E48" s="50" t="str">
        <f t="shared" si="3"/>
        <v/>
      </c>
      <c r="F48" s="50" t="str">
        <f t="shared" si="4"/>
        <v/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0</v>
      </c>
      <c r="D50" s="49">
        <v>3</v>
      </c>
      <c r="E50" s="50" t="str">
        <f t="shared" si="3"/>
        <v/>
      </c>
      <c r="F50" s="50">
        <f t="shared" si="4"/>
        <v>0.15</v>
      </c>
      <c r="G50" s="51" t="str">
        <f t="shared" si="5"/>
        <v>0</v>
      </c>
      <c r="H50" s="46" t="str">
        <f t="shared" si="6"/>
        <v/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1</v>
      </c>
      <c r="D52" s="49">
        <v>0</v>
      </c>
      <c r="E52" s="50">
        <f t="shared" si="3"/>
        <v>9.0909090909090912E-2</v>
      </c>
      <c r="F52" s="50" t="str">
        <f t="shared" si="4"/>
        <v/>
      </c>
      <c r="G52" s="51" t="str">
        <f t="shared" si="5"/>
        <v>0</v>
      </c>
      <c r="H52" s="46">
        <f t="shared" si="6"/>
        <v>0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2</v>
      </c>
      <c r="E58" s="50">
        <f t="shared" si="3"/>
        <v>9.0909090909090912E-2</v>
      </c>
      <c r="F58" s="50">
        <f t="shared" si="4"/>
        <v>0.1</v>
      </c>
      <c r="G58" s="51">
        <f t="shared" si="5"/>
        <v>1</v>
      </c>
      <c r="H58" s="46">
        <f t="shared" si="6"/>
        <v>9.0909090909090912E-2</v>
      </c>
    </row>
    <row r="59" spans="2:8" s="37" customFormat="1" ht="15" x14ac:dyDescent="0.2">
      <c r="B59" s="3" t="s">
        <v>217</v>
      </c>
      <c r="C59" s="49">
        <v>1</v>
      </c>
      <c r="D59" s="49">
        <v>2</v>
      </c>
      <c r="E59" s="50">
        <f t="shared" si="3"/>
        <v>9.0909090909090912E-2</v>
      </c>
      <c r="F59" s="50">
        <f t="shared" si="4"/>
        <v>0.1</v>
      </c>
      <c r="G59" s="51">
        <f t="shared" si="5"/>
        <v>1</v>
      </c>
      <c r="H59" s="46">
        <f t="shared" si="6"/>
        <v>9.0909090909090912E-2</v>
      </c>
    </row>
    <row r="60" spans="2:8" s="37" customFormat="1" ht="15" x14ac:dyDescent="0.2">
      <c r="B60" s="3" t="s">
        <v>218</v>
      </c>
      <c r="C60" s="49">
        <v>1</v>
      </c>
      <c r="D60" s="49">
        <v>0</v>
      </c>
      <c r="E60" s="50">
        <f t="shared" si="3"/>
        <v>9.0909090909090912E-2</v>
      </c>
      <c r="F60" s="50" t="str">
        <f t="shared" si="4"/>
        <v/>
      </c>
      <c r="G60" s="51" t="str">
        <f t="shared" si="5"/>
        <v>0</v>
      </c>
      <c r="H60" s="46">
        <f t="shared" si="6"/>
        <v>0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0</v>
      </c>
      <c r="E64" s="50">
        <f t="shared" si="3"/>
        <v>9.0909090909090912E-2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271</v>
      </c>
      <c r="D70" s="41">
        <f>SUM(D71:D145)</f>
        <v>303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0.11808118081180811</v>
      </c>
      <c r="H70" s="42">
        <f>+IF(OR(AND(E70=""),(G70="")),"",E70*G70)</f>
        <v>0.11808118081180811</v>
      </c>
    </row>
    <row r="71" spans="2:8" s="37" customFormat="1" ht="15" x14ac:dyDescent="0.2">
      <c r="B71" s="3" t="s">
        <v>20</v>
      </c>
      <c r="C71" s="49">
        <v>10</v>
      </c>
      <c r="D71" s="49">
        <v>6</v>
      </c>
      <c r="E71" s="54">
        <f>+IF(C71=0,"",C71/C$70)</f>
        <v>3.6900369003690037E-2</v>
      </c>
      <c r="F71" s="54">
        <f>+IF(D71=0,"",D71/D$70)</f>
        <v>1.9801980198019802E-2</v>
      </c>
      <c r="G71" s="51">
        <f>+IF(OR(AND(D71=0),(C71=0)),"0",((D71-C71)/C71))</f>
        <v>-0.4</v>
      </c>
      <c r="H71" s="46">
        <f>+IF(OR(AND(E71=""),(G71="")),"",E71*G71)</f>
        <v>-1.4760147601476016E-2</v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0</v>
      </c>
      <c r="D73" s="49">
        <v>2</v>
      </c>
      <c r="E73" s="54" t="str">
        <f t="shared" si="7"/>
        <v/>
      </c>
      <c r="F73" s="54">
        <f t="shared" si="8"/>
        <v>6.6006600660066007E-3</v>
      </c>
      <c r="G73" s="51" t="str">
        <f t="shared" si="9"/>
        <v>0</v>
      </c>
      <c r="H73" s="46" t="str">
        <f t="shared" si="10"/>
        <v/>
      </c>
    </row>
    <row r="74" spans="2:8" s="37" customFormat="1" ht="30" x14ac:dyDescent="0.2">
      <c r="B74" s="3" t="s">
        <v>222</v>
      </c>
      <c r="C74" s="49">
        <v>8</v>
      </c>
      <c r="D74" s="49">
        <v>20</v>
      </c>
      <c r="E74" s="54">
        <f t="shared" si="7"/>
        <v>2.9520295202952029E-2</v>
      </c>
      <c r="F74" s="54">
        <f t="shared" si="8"/>
        <v>6.6006600660066E-2</v>
      </c>
      <c r="G74" s="51">
        <f t="shared" si="9"/>
        <v>1.5</v>
      </c>
      <c r="H74" s="46">
        <f t="shared" si="10"/>
        <v>4.4280442804428041E-2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2</v>
      </c>
      <c r="D80" s="49">
        <v>12</v>
      </c>
      <c r="E80" s="54">
        <f t="shared" si="7"/>
        <v>7.3800738007380072E-3</v>
      </c>
      <c r="F80" s="54">
        <f t="shared" si="8"/>
        <v>3.9603960396039604E-2</v>
      </c>
      <c r="G80" s="51">
        <f t="shared" si="9"/>
        <v>5</v>
      </c>
      <c r="H80" s="46">
        <f t="shared" si="10"/>
        <v>3.6900369003690037E-2</v>
      </c>
    </row>
    <row r="81" spans="2:9" s="37" customFormat="1" ht="15" x14ac:dyDescent="0.2">
      <c r="B81" s="3" t="s">
        <v>24</v>
      </c>
      <c r="C81" s="49">
        <v>2</v>
      </c>
      <c r="D81" s="49">
        <v>1</v>
      </c>
      <c r="E81" s="54">
        <f t="shared" si="7"/>
        <v>7.3800738007380072E-3</v>
      </c>
      <c r="F81" s="54">
        <f t="shared" si="8"/>
        <v>3.3003300330033004E-3</v>
      </c>
      <c r="G81" s="51">
        <f t="shared" si="9"/>
        <v>-0.5</v>
      </c>
      <c r="H81" s="46">
        <f t="shared" si="10"/>
        <v>-3.6900369003690036E-3</v>
      </c>
    </row>
    <row r="82" spans="2:9" s="37" customFormat="1" ht="15" x14ac:dyDescent="0.2">
      <c r="B82" s="3" t="s">
        <v>228</v>
      </c>
      <c r="C82" s="49">
        <v>3</v>
      </c>
      <c r="D82" s="49">
        <v>0</v>
      </c>
      <c r="E82" s="54">
        <f t="shared" si="7"/>
        <v>1.107011070110701E-2</v>
      </c>
      <c r="F82" s="54" t="str">
        <f t="shared" si="8"/>
        <v/>
      </c>
      <c r="G82" s="51" t="str">
        <f t="shared" si="9"/>
        <v>0</v>
      </c>
      <c r="H82" s="46">
        <f t="shared" si="10"/>
        <v>0</v>
      </c>
      <c r="I82" s="55"/>
    </row>
    <row r="83" spans="2:9" s="37" customFormat="1" ht="15" x14ac:dyDescent="0.2">
      <c r="B83" s="3" t="s">
        <v>229</v>
      </c>
      <c r="C83" s="49">
        <v>12</v>
      </c>
      <c r="D83" s="49">
        <v>19</v>
      </c>
      <c r="E83" s="54">
        <f t="shared" si="7"/>
        <v>4.4280442804428041E-2</v>
      </c>
      <c r="F83" s="54">
        <f t="shared" si="8"/>
        <v>6.2706270627062702E-2</v>
      </c>
      <c r="G83" s="51">
        <f t="shared" si="9"/>
        <v>0.58333333333333337</v>
      </c>
      <c r="H83" s="46">
        <f t="shared" si="10"/>
        <v>2.5830258302583026E-2</v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1</v>
      </c>
      <c r="D85" s="49">
        <v>0</v>
      </c>
      <c r="E85" s="54">
        <f t="shared" si="7"/>
        <v>3.6900369003690036E-3</v>
      </c>
      <c r="F85" s="54" t="str">
        <f t="shared" si="8"/>
        <v/>
      </c>
      <c r="G85" s="51" t="str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1</v>
      </c>
      <c r="D86" s="49">
        <v>0</v>
      </c>
      <c r="E86" s="54">
        <f t="shared" si="7"/>
        <v>3.6900369003690036E-3</v>
      </c>
      <c r="F86" s="54" t="str">
        <f t="shared" si="8"/>
        <v/>
      </c>
      <c r="G86" s="51" t="str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0</v>
      </c>
      <c r="D87" s="49">
        <v>1</v>
      </c>
      <c r="E87" s="54" t="str">
        <f t="shared" si="7"/>
        <v/>
      </c>
      <c r="F87" s="54">
        <f t="shared" si="8"/>
        <v>3.3003300330033004E-3</v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0</v>
      </c>
      <c r="D88" s="49">
        <v>0</v>
      </c>
      <c r="E88" s="54" t="str">
        <f t="shared" si="7"/>
        <v/>
      </c>
      <c r="F88" s="54" t="str">
        <f t="shared" si="8"/>
        <v/>
      </c>
      <c r="G88" s="51" t="str">
        <f t="shared" si="9"/>
        <v>0</v>
      </c>
      <c r="H88" s="46" t="str">
        <f t="shared" si="10"/>
        <v/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59</v>
      </c>
      <c r="D92" s="49">
        <v>3</v>
      </c>
      <c r="E92" s="54">
        <f t="shared" si="7"/>
        <v>0.21771217712177121</v>
      </c>
      <c r="F92" s="54">
        <f t="shared" si="8"/>
        <v>9.9009900990099011E-3</v>
      </c>
      <c r="G92" s="51">
        <f t="shared" si="9"/>
        <v>-0.94915254237288138</v>
      </c>
      <c r="H92" s="46">
        <f t="shared" si="10"/>
        <v>-0.20664206642066421</v>
      </c>
    </row>
    <row r="93" spans="2:9" s="37" customFormat="1" ht="15" x14ac:dyDescent="0.2">
      <c r="B93" s="3" t="s">
        <v>526</v>
      </c>
      <c r="C93" s="49">
        <v>4</v>
      </c>
      <c r="D93" s="49">
        <v>5</v>
      </c>
      <c r="E93" s="54">
        <f t="shared" si="7"/>
        <v>1.4760147601476014E-2</v>
      </c>
      <c r="F93" s="54">
        <f t="shared" si="8"/>
        <v>1.65016501650165E-2</v>
      </c>
      <c r="G93" s="51">
        <f t="shared" si="9"/>
        <v>0.25</v>
      </c>
      <c r="H93" s="46">
        <f t="shared" si="10"/>
        <v>3.6900369003690036E-3</v>
      </c>
    </row>
    <row r="94" spans="2:9" s="37" customFormat="1" ht="15" x14ac:dyDescent="0.2">
      <c r="B94" s="3" t="s">
        <v>25</v>
      </c>
      <c r="C94" s="49">
        <v>2</v>
      </c>
      <c r="D94" s="49">
        <v>2</v>
      </c>
      <c r="E94" s="54">
        <f t="shared" si="7"/>
        <v>7.3800738007380072E-3</v>
      </c>
      <c r="F94" s="54">
        <f t="shared" si="8"/>
        <v>6.6006600660066007E-3</v>
      </c>
      <c r="G94" s="51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7</v>
      </c>
      <c r="E97" s="54" t="str">
        <f t="shared" si="7"/>
        <v/>
      </c>
      <c r="F97" s="54">
        <f t="shared" si="8"/>
        <v>2.3102310231023101E-2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</v>
      </c>
      <c r="D98" s="49">
        <v>0</v>
      </c>
      <c r="E98" s="54">
        <f t="shared" si="7"/>
        <v>3.6900369003690036E-3</v>
      </c>
      <c r="F98" s="54" t="str">
        <f t="shared" si="8"/>
        <v/>
      </c>
      <c r="G98" s="51" t="str">
        <f t="shared" si="9"/>
        <v>0</v>
      </c>
      <c r="H98" s="46">
        <f t="shared" si="10"/>
        <v>0</v>
      </c>
    </row>
    <row r="99" spans="2:8" s="37" customFormat="1" ht="15" x14ac:dyDescent="0.2">
      <c r="B99" s="3" t="s">
        <v>239</v>
      </c>
      <c r="C99" s="49">
        <v>2</v>
      </c>
      <c r="D99" s="49">
        <v>0</v>
      </c>
      <c r="E99" s="54">
        <f t="shared" si="7"/>
        <v>7.3800738007380072E-3</v>
      </c>
      <c r="F99" s="54" t="str">
        <f t="shared" si="8"/>
        <v/>
      </c>
      <c r="G99" s="51" t="str">
        <f t="shared" si="9"/>
        <v>0</v>
      </c>
      <c r="H99" s="46">
        <f t="shared" si="10"/>
        <v>0</v>
      </c>
    </row>
    <row r="100" spans="2:8" s="37" customFormat="1" ht="15" x14ac:dyDescent="0.2">
      <c r="B100" s="3" t="s">
        <v>240</v>
      </c>
      <c r="C100" s="49">
        <v>0</v>
      </c>
      <c r="D100" s="49">
        <v>0</v>
      </c>
      <c r="E100" s="54" t="str">
        <f t="shared" si="7"/>
        <v/>
      </c>
      <c r="F100" s="54" t="str">
        <f t="shared" si="8"/>
        <v/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1</v>
      </c>
      <c r="D103" s="49">
        <v>1</v>
      </c>
      <c r="E103" s="54">
        <f t="shared" si="7"/>
        <v>3.6900369003690036E-3</v>
      </c>
      <c r="F103" s="54">
        <f t="shared" si="8"/>
        <v>3.3003300330033004E-3</v>
      </c>
      <c r="G103" s="51">
        <f t="shared" si="9"/>
        <v>0</v>
      </c>
      <c r="H103" s="46">
        <f t="shared" si="10"/>
        <v>0</v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3</v>
      </c>
      <c r="E107" s="54">
        <f t="shared" si="7"/>
        <v>3.6900369003690036E-3</v>
      </c>
      <c r="F107" s="54">
        <f t="shared" si="8"/>
        <v>9.9009900990099011E-3</v>
      </c>
      <c r="G107" s="51">
        <f t="shared" si="9"/>
        <v>2</v>
      </c>
      <c r="H107" s="46">
        <f t="shared" si="10"/>
        <v>7.3800738007380072E-3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1</v>
      </c>
      <c r="E110" s="54" t="str">
        <f t="shared" si="7"/>
        <v/>
      </c>
      <c r="F110" s="54">
        <f t="shared" si="8"/>
        <v>3.3003300330033004E-3</v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2</v>
      </c>
      <c r="D112" s="49">
        <v>3</v>
      </c>
      <c r="E112" s="54">
        <f t="shared" si="7"/>
        <v>7.3800738007380072E-3</v>
      </c>
      <c r="F112" s="54">
        <f t="shared" si="8"/>
        <v>9.9009900990099011E-3</v>
      </c>
      <c r="G112" s="51">
        <f t="shared" si="9"/>
        <v>0.5</v>
      </c>
      <c r="H112" s="46">
        <f t="shared" si="10"/>
        <v>3.6900369003690036E-3</v>
      </c>
    </row>
    <row r="113" spans="2:8" s="37" customFormat="1" ht="15" x14ac:dyDescent="0.2">
      <c r="B113" s="3" t="s">
        <v>248</v>
      </c>
      <c r="C113" s="49">
        <v>2</v>
      </c>
      <c r="D113" s="49">
        <v>0</v>
      </c>
      <c r="E113" s="54">
        <f t="shared" si="7"/>
        <v>7.3800738007380072E-3</v>
      </c>
      <c r="F113" s="54" t="str">
        <f t="shared" si="8"/>
        <v/>
      </c>
      <c r="G113" s="51" t="str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25</v>
      </c>
      <c r="D115" s="49">
        <v>25</v>
      </c>
      <c r="E115" s="54">
        <f t="shared" si="7"/>
        <v>9.2250922509225092E-2</v>
      </c>
      <c r="F115" s="54">
        <f t="shared" si="8"/>
        <v>8.2508250825082508E-2</v>
      </c>
      <c r="G115" s="51">
        <f t="shared" si="9"/>
        <v>0</v>
      </c>
      <c r="H115" s="46">
        <f t="shared" si="10"/>
        <v>0</v>
      </c>
    </row>
    <row r="116" spans="2:8" s="37" customFormat="1" ht="15" x14ac:dyDescent="0.2">
      <c r="B116" s="3" t="s">
        <v>249</v>
      </c>
      <c r="C116" s="49">
        <v>13</v>
      </c>
      <c r="D116" s="49">
        <v>6</v>
      </c>
      <c r="E116" s="54">
        <f t="shared" si="7"/>
        <v>4.797047970479705E-2</v>
      </c>
      <c r="F116" s="54">
        <f t="shared" si="8"/>
        <v>1.9801980198019802E-2</v>
      </c>
      <c r="G116" s="51">
        <f t="shared" si="9"/>
        <v>-0.53846153846153844</v>
      </c>
      <c r="H116" s="46">
        <f t="shared" si="10"/>
        <v>-2.5830258302583026E-2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12</v>
      </c>
      <c r="D118" s="49">
        <v>19</v>
      </c>
      <c r="E118" s="54">
        <f t="shared" si="7"/>
        <v>4.4280442804428041E-2</v>
      </c>
      <c r="F118" s="54">
        <f t="shared" si="8"/>
        <v>6.2706270627062702E-2</v>
      </c>
      <c r="G118" s="51">
        <f t="shared" si="9"/>
        <v>0.58333333333333337</v>
      </c>
      <c r="H118" s="46">
        <f t="shared" si="10"/>
        <v>2.5830258302583026E-2</v>
      </c>
    </row>
    <row r="119" spans="2:8" s="37" customFormat="1" ht="30" x14ac:dyDescent="0.2">
      <c r="B119" s="3" t="s">
        <v>252</v>
      </c>
      <c r="C119" s="49">
        <v>71</v>
      </c>
      <c r="D119" s="49">
        <v>40</v>
      </c>
      <c r="E119" s="54">
        <f t="shared" si="7"/>
        <v>0.26199261992619927</v>
      </c>
      <c r="F119" s="54">
        <f t="shared" si="8"/>
        <v>0.132013201320132</v>
      </c>
      <c r="G119" s="51">
        <f t="shared" si="9"/>
        <v>-0.43661971830985913</v>
      </c>
      <c r="H119" s="46">
        <f t="shared" si="10"/>
        <v>-0.11439114391143911</v>
      </c>
    </row>
    <row r="120" spans="2:8" s="37" customFormat="1" ht="15" x14ac:dyDescent="0.2">
      <c r="B120" s="3" t="s">
        <v>253</v>
      </c>
      <c r="C120" s="49">
        <v>13</v>
      </c>
      <c r="D120" s="49">
        <v>99</v>
      </c>
      <c r="E120" s="54">
        <f t="shared" si="7"/>
        <v>4.797047970479705E-2</v>
      </c>
      <c r="F120" s="54">
        <f t="shared" si="8"/>
        <v>0.32673267326732675</v>
      </c>
      <c r="G120" s="51">
        <f t="shared" si="9"/>
        <v>6.615384615384615</v>
      </c>
      <c r="H120" s="46">
        <f t="shared" si="10"/>
        <v>0.31734317343173429</v>
      </c>
    </row>
    <row r="121" spans="2:8" s="37" customFormat="1" ht="15" x14ac:dyDescent="0.2">
      <c r="B121" s="3" t="s">
        <v>35</v>
      </c>
      <c r="C121" s="49">
        <v>1</v>
      </c>
      <c r="D121" s="49">
        <v>0</v>
      </c>
      <c r="E121" s="54">
        <f t="shared" si="7"/>
        <v>3.6900369003690036E-3</v>
      </c>
      <c r="F121" s="54" t="str">
        <f t="shared" si="8"/>
        <v/>
      </c>
      <c r="G121" s="51" t="str">
        <f t="shared" si="9"/>
        <v>0</v>
      </c>
      <c r="H121" s="46">
        <f t="shared" si="10"/>
        <v>0</v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13</v>
      </c>
      <c r="D123" s="49">
        <v>16</v>
      </c>
      <c r="E123" s="54">
        <f t="shared" si="7"/>
        <v>4.797047970479705E-2</v>
      </c>
      <c r="F123" s="54">
        <f t="shared" si="8"/>
        <v>5.2805280528052806E-2</v>
      </c>
      <c r="G123" s="51">
        <f t="shared" si="9"/>
        <v>0.23076923076923078</v>
      </c>
      <c r="H123" s="46">
        <f t="shared" si="10"/>
        <v>1.1070110701107012E-2</v>
      </c>
    </row>
    <row r="124" spans="2:8" s="37" customFormat="1" ht="15" x14ac:dyDescent="0.2">
      <c r="B124" s="3" t="s">
        <v>36</v>
      </c>
      <c r="C124" s="49">
        <v>1</v>
      </c>
      <c r="D124" s="49">
        <v>1</v>
      </c>
      <c r="E124" s="54">
        <f t="shared" si="7"/>
        <v>3.6900369003690036E-3</v>
      </c>
      <c r="F124" s="54">
        <f t="shared" si="8"/>
        <v>3.3003300330033004E-3</v>
      </c>
      <c r="G124" s="51">
        <f t="shared" si="9"/>
        <v>0</v>
      </c>
      <c r="H124" s="46">
        <f t="shared" si="10"/>
        <v>0</v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</v>
      </c>
      <c r="D127" s="49">
        <v>3</v>
      </c>
      <c r="E127" s="54">
        <f t="shared" si="7"/>
        <v>3.6900369003690036E-3</v>
      </c>
      <c r="F127" s="54">
        <f t="shared" si="8"/>
        <v>9.9009900990099011E-3</v>
      </c>
      <c r="G127" s="51">
        <f t="shared" si="9"/>
        <v>2</v>
      </c>
      <c r="H127" s="46">
        <f t="shared" si="10"/>
        <v>7.3800738007380072E-3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1</v>
      </c>
      <c r="E129" s="54" t="str">
        <f t="shared" si="7"/>
        <v/>
      </c>
      <c r="F129" s="54">
        <f t="shared" si="8"/>
        <v>3.3003300330033004E-3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1</v>
      </c>
      <c r="E130" s="54" t="str">
        <f t="shared" si="7"/>
        <v/>
      </c>
      <c r="F130" s="54">
        <f t="shared" si="8"/>
        <v>3.3003300330033004E-3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0</v>
      </c>
      <c r="D131" s="49">
        <v>2</v>
      </c>
      <c r="E131" s="54" t="str">
        <f t="shared" si="7"/>
        <v/>
      </c>
      <c r="F131" s="54">
        <f t="shared" si="8"/>
        <v>6.6006600660066007E-3</v>
      </c>
      <c r="G131" s="51" t="str">
        <f t="shared" si="9"/>
        <v>0</v>
      </c>
      <c r="H131" s="46" t="str">
        <f t="shared" si="10"/>
        <v/>
      </c>
    </row>
    <row r="132" spans="2:8" s="37" customFormat="1" ht="15" x14ac:dyDescent="0.2">
      <c r="B132" s="3" t="s">
        <v>50</v>
      </c>
      <c r="C132" s="49">
        <v>1</v>
      </c>
      <c r="D132" s="49">
        <v>2</v>
      </c>
      <c r="E132" s="54">
        <f t="shared" si="7"/>
        <v>3.6900369003690036E-3</v>
      </c>
      <c r="F132" s="54">
        <f t="shared" si="8"/>
        <v>6.6006600660066007E-3</v>
      </c>
      <c r="G132" s="51">
        <f t="shared" si="9"/>
        <v>1</v>
      </c>
      <c r="H132" s="46">
        <f t="shared" si="10"/>
        <v>3.6900369003690036E-3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</v>
      </c>
      <c r="D134" s="49">
        <v>1</v>
      </c>
      <c r="E134" s="54">
        <f t="shared" si="7"/>
        <v>1.107011070110701E-2</v>
      </c>
      <c r="F134" s="54">
        <f t="shared" si="8"/>
        <v>3.3003300330033004E-3</v>
      </c>
      <c r="G134" s="51">
        <f t="shared" si="9"/>
        <v>-0.66666666666666663</v>
      </c>
      <c r="H134" s="46">
        <f t="shared" si="10"/>
        <v>-7.3800738007380063E-3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1</v>
      </c>
      <c r="D137" s="49">
        <v>0</v>
      </c>
      <c r="E137" s="54">
        <f t="shared" si="11"/>
        <v>3.6900369003690036E-3</v>
      </c>
      <c r="F137" s="54" t="str">
        <f t="shared" si="12"/>
        <v/>
      </c>
      <c r="G137" s="51" t="str">
        <f t="shared" si="13"/>
        <v>0</v>
      </c>
      <c r="H137" s="46">
        <f t="shared" si="14"/>
        <v>0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1</v>
      </c>
      <c r="D140" s="49">
        <v>0</v>
      </c>
      <c r="E140" s="54">
        <f t="shared" si="11"/>
        <v>3.6900369003690036E-3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1</v>
      </c>
      <c r="D141" s="49">
        <v>1</v>
      </c>
      <c r="E141" s="54">
        <f t="shared" si="11"/>
        <v>3.6900369003690036E-3</v>
      </c>
      <c r="F141" s="54">
        <f t="shared" si="12"/>
        <v>3.3003300330033004E-3</v>
      </c>
      <c r="G141" s="51">
        <f t="shared" si="13"/>
        <v>0</v>
      </c>
      <c r="H141" s="46">
        <f t="shared" si="14"/>
        <v>0</v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1</v>
      </c>
      <c r="D143" s="49">
        <v>0</v>
      </c>
      <c r="E143" s="54">
        <f t="shared" si="11"/>
        <v>3.6900369003690036E-3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162</v>
      </c>
      <c r="D151" s="41">
        <f>SUM(D152:D288)</f>
        <v>159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-1.8518518518518517E-2</v>
      </c>
      <c r="H151" s="42">
        <f>+IF(OR(AND(E151=""),(G151="")),"",E151*G151)</f>
        <v>-1.8518518518518517E-2</v>
      </c>
    </row>
    <row r="152" spans="2:8" s="37" customFormat="1" ht="30" x14ac:dyDescent="0.2">
      <c r="B152" s="4" t="s">
        <v>54</v>
      </c>
      <c r="C152" s="49">
        <v>0</v>
      </c>
      <c r="D152" s="49">
        <v>0</v>
      </c>
      <c r="E152" s="54" t="str">
        <f>+IF(C152=0,"",C152/C$151)</f>
        <v/>
      </c>
      <c r="F152" s="54" t="str">
        <f>+IF(D152=0,"",D152/D$151)</f>
        <v/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4</v>
      </c>
      <c r="D157" s="49">
        <v>7</v>
      </c>
      <c r="E157" s="54">
        <f t="shared" si="15"/>
        <v>2.4691358024691357E-2</v>
      </c>
      <c r="F157" s="54">
        <f t="shared" si="16"/>
        <v>4.40251572327044E-2</v>
      </c>
      <c r="G157" s="51">
        <f t="shared" si="17"/>
        <v>0.75</v>
      </c>
      <c r="H157" s="46">
        <f t="shared" si="18"/>
        <v>1.8518518518518517E-2</v>
      </c>
    </row>
    <row r="158" spans="2:8" s="37" customFormat="1" ht="15" x14ac:dyDescent="0.2">
      <c r="B158" s="4" t="s">
        <v>59</v>
      </c>
      <c r="C158" s="49">
        <v>1</v>
      </c>
      <c r="D158" s="49">
        <v>1</v>
      </c>
      <c r="E158" s="54">
        <f t="shared" si="15"/>
        <v>6.1728395061728392E-3</v>
      </c>
      <c r="F158" s="54">
        <f t="shared" si="16"/>
        <v>6.2893081761006293E-3</v>
      </c>
      <c r="G158" s="51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1</v>
      </c>
      <c r="D161" s="49">
        <v>0</v>
      </c>
      <c r="E161" s="54">
        <f t="shared" si="15"/>
        <v>6.1728395061728392E-3</v>
      </c>
      <c r="F161" s="54" t="str">
        <f t="shared" si="16"/>
        <v/>
      </c>
      <c r="G161" s="51" t="str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17</v>
      </c>
      <c r="D165" s="49">
        <v>9</v>
      </c>
      <c r="E165" s="54">
        <f t="shared" si="15"/>
        <v>0.10493827160493827</v>
      </c>
      <c r="F165" s="54">
        <f t="shared" si="16"/>
        <v>5.6603773584905662E-2</v>
      </c>
      <c r="G165" s="51">
        <f t="shared" si="17"/>
        <v>-0.47058823529411764</v>
      </c>
      <c r="H165" s="46">
        <f t="shared" si="18"/>
        <v>-4.9382716049382713E-2</v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1</v>
      </c>
      <c r="E169" s="54" t="str">
        <f t="shared" si="15"/>
        <v/>
      </c>
      <c r="F169" s="54">
        <f t="shared" si="16"/>
        <v>6.2893081761006293E-3</v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1</v>
      </c>
      <c r="E172" s="54" t="str">
        <f t="shared" si="15"/>
        <v/>
      </c>
      <c r="F172" s="54">
        <f t="shared" si="16"/>
        <v>6.2893081761006293E-3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</v>
      </c>
      <c r="D173" s="49">
        <v>1</v>
      </c>
      <c r="E173" s="54">
        <f t="shared" si="15"/>
        <v>6.1728395061728392E-3</v>
      </c>
      <c r="F173" s="54">
        <f t="shared" si="16"/>
        <v>6.2893081761006293E-3</v>
      </c>
      <c r="G173" s="51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0</v>
      </c>
      <c r="D174" s="49">
        <v>4</v>
      </c>
      <c r="E174" s="54" t="str">
        <f t="shared" si="15"/>
        <v/>
      </c>
      <c r="F174" s="54">
        <f t="shared" si="16"/>
        <v>2.5157232704402517E-2</v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1</v>
      </c>
      <c r="D175" s="49">
        <v>0</v>
      </c>
      <c r="E175" s="54">
        <f t="shared" si="15"/>
        <v>6.1728395061728392E-3</v>
      </c>
      <c r="F175" s="54" t="str">
        <f t="shared" si="16"/>
        <v/>
      </c>
      <c r="G175" s="51" t="str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0</v>
      </c>
      <c r="D177" s="49">
        <v>0</v>
      </c>
      <c r="E177" s="54" t="str">
        <f t="shared" si="15"/>
        <v/>
      </c>
      <c r="F177" s="54" t="str">
        <f t="shared" si="16"/>
        <v/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3</v>
      </c>
      <c r="D178" s="49">
        <v>0</v>
      </c>
      <c r="E178" s="54">
        <f t="shared" si="15"/>
        <v>1.8518518518518517E-2</v>
      </c>
      <c r="F178" s="54" t="str">
        <f t="shared" si="16"/>
        <v/>
      </c>
      <c r="G178" s="51" t="str">
        <f t="shared" si="17"/>
        <v>0</v>
      </c>
      <c r="H178" s="46">
        <f t="shared" si="18"/>
        <v>0</v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1</v>
      </c>
      <c r="E182" s="54" t="str">
        <f t="shared" si="15"/>
        <v/>
      </c>
      <c r="F182" s="54">
        <f t="shared" si="16"/>
        <v>6.2893081761006293E-3</v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2</v>
      </c>
      <c r="D183" s="49">
        <v>3</v>
      </c>
      <c r="E183" s="54">
        <f t="shared" si="15"/>
        <v>1.2345679012345678E-2</v>
      </c>
      <c r="F183" s="54">
        <f t="shared" si="16"/>
        <v>1.8867924528301886E-2</v>
      </c>
      <c r="G183" s="51">
        <f t="shared" si="17"/>
        <v>0.5</v>
      </c>
      <c r="H183" s="46">
        <f t="shared" si="18"/>
        <v>6.1728395061728392E-3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0</v>
      </c>
      <c r="D186" s="49">
        <v>1</v>
      </c>
      <c r="E186" s="54" t="str">
        <f t="shared" si="15"/>
        <v/>
      </c>
      <c r="F186" s="54">
        <f t="shared" si="16"/>
        <v>6.2893081761006293E-3</v>
      </c>
      <c r="G186" s="51" t="str">
        <f t="shared" si="17"/>
        <v>0</v>
      </c>
      <c r="H186" s="46" t="str">
        <f t="shared" si="18"/>
        <v/>
      </c>
    </row>
    <row r="187" spans="2:8" s="37" customFormat="1" ht="15" x14ac:dyDescent="0.2">
      <c r="B187" s="4" t="s">
        <v>287</v>
      </c>
      <c r="C187" s="49">
        <v>0</v>
      </c>
      <c r="D187" s="49">
        <v>1</v>
      </c>
      <c r="E187" s="54" t="str">
        <f t="shared" si="15"/>
        <v/>
      </c>
      <c r="F187" s="54">
        <f t="shared" si="16"/>
        <v>6.2893081761006293E-3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15</v>
      </c>
      <c r="D196" s="49">
        <v>49</v>
      </c>
      <c r="E196" s="54">
        <f t="shared" si="15"/>
        <v>9.2592592592592587E-2</v>
      </c>
      <c r="F196" s="54">
        <f t="shared" si="16"/>
        <v>0.3081761006289308</v>
      </c>
      <c r="G196" s="51">
        <f t="shared" si="17"/>
        <v>2.2666666666666666</v>
      </c>
      <c r="H196" s="46">
        <f t="shared" si="18"/>
        <v>0.20987654320987653</v>
      </c>
    </row>
    <row r="197" spans="2:8" s="37" customFormat="1" ht="15" x14ac:dyDescent="0.2">
      <c r="B197" s="4" t="s">
        <v>294</v>
      </c>
      <c r="C197" s="49">
        <v>0</v>
      </c>
      <c r="D197" s="49">
        <v>1</v>
      </c>
      <c r="E197" s="54" t="str">
        <f t="shared" si="15"/>
        <v/>
      </c>
      <c r="F197" s="54">
        <f t="shared" si="16"/>
        <v>6.2893081761006293E-3</v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1</v>
      </c>
      <c r="E199" s="54" t="str">
        <f t="shared" si="15"/>
        <v/>
      </c>
      <c r="F199" s="54">
        <f t="shared" si="16"/>
        <v>6.2893081761006293E-3</v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1</v>
      </c>
      <c r="E201" s="54" t="str">
        <f t="shared" si="15"/>
        <v/>
      </c>
      <c r="F201" s="54">
        <f t="shared" si="16"/>
        <v>6.2893081761006293E-3</v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1</v>
      </c>
      <c r="E206" s="54" t="str">
        <f t="shared" si="15"/>
        <v/>
      </c>
      <c r="F206" s="54">
        <f t="shared" si="16"/>
        <v>6.2893081761006293E-3</v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18</v>
      </c>
      <c r="D208" s="49">
        <v>23</v>
      </c>
      <c r="E208" s="54">
        <f t="shared" si="15"/>
        <v>0.1111111111111111</v>
      </c>
      <c r="F208" s="54">
        <f t="shared" si="16"/>
        <v>0.14465408805031446</v>
      </c>
      <c r="G208" s="51">
        <f t="shared" si="17"/>
        <v>0.27777777777777779</v>
      </c>
      <c r="H208" s="46">
        <f t="shared" si="18"/>
        <v>3.0864197530864196E-2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1</v>
      </c>
      <c r="E216" s="54" t="str">
        <f t="shared" si="15"/>
        <v/>
      </c>
      <c r="F216" s="54">
        <f t="shared" si="16"/>
        <v>6.2893081761006293E-3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0</v>
      </c>
      <c r="E218" s="54">
        <f t="shared" si="19"/>
        <v>6.1728395061728392E-3</v>
      </c>
      <c r="F218" s="54" t="str">
        <f t="shared" si="20"/>
        <v/>
      </c>
      <c r="G218" s="51" t="str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6.1728395061728392E-3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6.2893081761006293E-3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1</v>
      </c>
      <c r="D229" s="49">
        <v>0</v>
      </c>
      <c r="E229" s="54">
        <f t="shared" si="19"/>
        <v>6.1728395061728392E-3</v>
      </c>
      <c r="F229" s="54" t="str">
        <f t="shared" si="20"/>
        <v/>
      </c>
      <c r="G229" s="51" t="str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15</v>
      </c>
      <c r="D232" s="49">
        <v>1</v>
      </c>
      <c r="E232" s="54">
        <f t="shared" si="19"/>
        <v>9.2592592592592587E-2</v>
      </c>
      <c r="F232" s="54">
        <f t="shared" si="20"/>
        <v>6.2893081761006293E-3</v>
      </c>
      <c r="G232" s="51">
        <f t="shared" si="21"/>
        <v>-0.93333333333333335</v>
      </c>
      <c r="H232" s="46">
        <f t="shared" si="22"/>
        <v>-8.6419753086419748E-2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3</v>
      </c>
      <c r="D235" s="49">
        <v>0</v>
      </c>
      <c r="E235" s="54">
        <f t="shared" si="19"/>
        <v>1.8518518518518517E-2</v>
      </c>
      <c r="F235" s="54" t="str">
        <f t="shared" si="20"/>
        <v/>
      </c>
      <c r="G235" s="51" t="str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0</v>
      </c>
      <c r="D238" s="49">
        <v>2</v>
      </c>
      <c r="E238" s="54" t="str">
        <f t="shared" si="19"/>
        <v/>
      </c>
      <c r="F238" s="54">
        <f t="shared" si="20"/>
        <v>1.2578616352201259E-2</v>
      </c>
      <c r="G238" s="51" t="str">
        <f t="shared" si="21"/>
        <v>0</v>
      </c>
      <c r="H238" s="46" t="str">
        <f t="shared" si="22"/>
        <v/>
      </c>
    </row>
    <row r="239" spans="2:8" s="37" customFormat="1" ht="15" x14ac:dyDescent="0.2">
      <c r="B239" s="4" t="s">
        <v>81</v>
      </c>
      <c r="C239" s="49">
        <v>0</v>
      </c>
      <c r="D239" s="49">
        <v>1</v>
      </c>
      <c r="E239" s="54" t="str">
        <f t="shared" si="19"/>
        <v/>
      </c>
      <c r="F239" s="54">
        <f t="shared" si="20"/>
        <v>6.2893081761006293E-3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5</v>
      </c>
      <c r="E244" s="54" t="str">
        <f t="shared" si="19"/>
        <v/>
      </c>
      <c r="F244" s="54">
        <f t="shared" si="20"/>
        <v>3.1446540880503145E-2</v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0</v>
      </c>
      <c r="E247" s="54" t="str">
        <f t="shared" si="19"/>
        <v/>
      </c>
      <c r="F247" s="54" t="str">
        <f t="shared" si="20"/>
        <v/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0</v>
      </c>
      <c r="D248" s="49">
        <v>1</v>
      </c>
      <c r="E248" s="54" t="str">
        <f t="shared" si="19"/>
        <v/>
      </c>
      <c r="F248" s="54">
        <f t="shared" si="20"/>
        <v>6.2893081761006293E-3</v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0</v>
      </c>
      <c r="D249" s="49">
        <v>4</v>
      </c>
      <c r="E249" s="54" t="str">
        <f t="shared" si="19"/>
        <v/>
      </c>
      <c r="F249" s="54">
        <f t="shared" si="20"/>
        <v>2.5157232704402517E-2</v>
      </c>
      <c r="G249" s="51" t="str">
        <f t="shared" si="21"/>
        <v>0</v>
      </c>
      <c r="H249" s="46" t="str">
        <f t="shared" si="22"/>
        <v/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1</v>
      </c>
      <c r="E254" s="54" t="str">
        <f t="shared" si="19"/>
        <v/>
      </c>
      <c r="F254" s="54">
        <f t="shared" si="20"/>
        <v>6.2893081761006293E-3</v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77</v>
      </c>
      <c r="D256" s="49">
        <v>31</v>
      </c>
      <c r="E256" s="54">
        <f t="shared" si="19"/>
        <v>0.47530864197530864</v>
      </c>
      <c r="F256" s="54">
        <f t="shared" si="20"/>
        <v>0.19496855345911951</v>
      </c>
      <c r="G256" s="51">
        <f t="shared" si="21"/>
        <v>-0.59740259740259738</v>
      </c>
      <c r="H256" s="46">
        <f t="shared" si="22"/>
        <v>-0.2839506172839506</v>
      </c>
    </row>
    <row r="257" spans="2:8" s="37" customFormat="1" ht="15" x14ac:dyDescent="0.2">
      <c r="B257" s="4" t="s">
        <v>325</v>
      </c>
      <c r="C257" s="49">
        <v>0</v>
      </c>
      <c r="D257" s="49">
        <v>1</v>
      </c>
      <c r="E257" s="54" t="str">
        <f t="shared" si="19"/>
        <v/>
      </c>
      <c r="F257" s="54">
        <f t="shared" si="20"/>
        <v>6.2893081761006293E-3</v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0</v>
      </c>
      <c r="E266" s="54">
        <f t="shared" si="19"/>
        <v>6.1728395061728392E-3</v>
      </c>
      <c r="F266" s="54" t="str">
        <f t="shared" si="20"/>
        <v/>
      </c>
      <c r="G266" s="51" t="str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4</v>
      </c>
      <c r="E268" s="54" t="str">
        <f t="shared" si="19"/>
        <v/>
      </c>
      <c r="F268" s="54">
        <f t="shared" si="20"/>
        <v>2.5157232704402517E-2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571</v>
      </c>
      <c r="D294" s="41">
        <f>SUM(D295:D499)</f>
        <v>495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-0.13309982486865149</v>
      </c>
      <c r="H294" s="42">
        <f>+IF(OR(AND(E294=""),(G294="")),"",E294*G294)</f>
        <v>-0.13309982486865149</v>
      </c>
    </row>
    <row r="295" spans="2:8" s="37" customFormat="1" ht="15" x14ac:dyDescent="0.2">
      <c r="B295" s="3" t="s">
        <v>100</v>
      </c>
      <c r="C295" s="49">
        <v>18</v>
      </c>
      <c r="D295" s="49">
        <v>5</v>
      </c>
      <c r="E295" s="54">
        <f>+IF(C295=0,"",C295/C$294)</f>
        <v>3.1523642732049037E-2</v>
      </c>
      <c r="F295" s="54">
        <f>+IF(D295=0,"",D295/D$294)</f>
        <v>1.0101010101010102E-2</v>
      </c>
      <c r="G295" s="51">
        <f>+IF(OR(AND(D295=0),(C295=0)),"0",((D295-C295)/C295))</f>
        <v>-0.72222222222222221</v>
      </c>
      <c r="H295" s="46">
        <f>+IF(OR(AND(E295=""),(G295="")),"",E295*G295)</f>
        <v>-2.276707530647986E-2</v>
      </c>
    </row>
    <row r="296" spans="2:8" s="37" customFormat="1" ht="15" x14ac:dyDescent="0.2">
      <c r="B296" s="3" t="s">
        <v>113</v>
      </c>
      <c r="C296" s="49">
        <v>8</v>
      </c>
      <c r="D296" s="49">
        <v>1</v>
      </c>
      <c r="E296" s="54">
        <f t="shared" ref="E296:E359" si="27">+IF(C296=0,"",C296/C$294)</f>
        <v>1.4010507880910683E-2</v>
      </c>
      <c r="F296" s="54">
        <f t="shared" ref="F296:F359" si="28">+IF(D296=0,"",D296/D$294)</f>
        <v>2.0202020202020202E-3</v>
      </c>
      <c r="G296" s="51">
        <f t="shared" ref="G296:G359" si="29">+IF(OR(AND(D296=0),(C296=0)),"0",((D296-C296)/C296))</f>
        <v>-0.875</v>
      </c>
      <c r="H296" s="46">
        <f t="shared" ref="H296:H359" si="30">+IF(OR(AND(E296=""),(G296="")),"",E296*G296)</f>
        <v>-1.2259194395796848E-2</v>
      </c>
    </row>
    <row r="297" spans="2:8" s="37" customFormat="1" ht="15" x14ac:dyDescent="0.2">
      <c r="B297" s="3" t="s">
        <v>104</v>
      </c>
      <c r="C297" s="49">
        <v>0</v>
      </c>
      <c r="D297" s="49">
        <v>1</v>
      </c>
      <c r="E297" s="54" t="str">
        <f t="shared" si="27"/>
        <v/>
      </c>
      <c r="F297" s="54">
        <f t="shared" si="28"/>
        <v>2.0202020202020202E-3</v>
      </c>
      <c r="G297" s="51" t="str">
        <f t="shared" si="29"/>
        <v>0</v>
      </c>
      <c r="H297" s="46" t="str">
        <f t="shared" si="30"/>
        <v/>
      </c>
    </row>
    <row r="298" spans="2:8" s="37" customFormat="1" ht="15" x14ac:dyDescent="0.2">
      <c r="B298" s="3" t="s">
        <v>95</v>
      </c>
      <c r="C298" s="49">
        <v>1</v>
      </c>
      <c r="D298" s="49">
        <v>2</v>
      </c>
      <c r="E298" s="54">
        <f t="shared" si="27"/>
        <v>1.7513134851138354E-3</v>
      </c>
      <c r="F298" s="54">
        <f t="shared" si="28"/>
        <v>4.0404040404040404E-3</v>
      </c>
      <c r="G298" s="51">
        <f t="shared" si="29"/>
        <v>1</v>
      </c>
      <c r="H298" s="46">
        <f t="shared" si="30"/>
        <v>1.7513134851138354E-3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0</v>
      </c>
      <c r="E300" s="54">
        <f t="shared" si="27"/>
        <v>1.7513134851138354E-3</v>
      </c>
      <c r="F300" s="54" t="str">
        <f t="shared" si="28"/>
        <v/>
      </c>
      <c r="G300" s="51" t="str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52</v>
      </c>
      <c r="D301" s="49">
        <v>62</v>
      </c>
      <c r="E301" s="54">
        <f t="shared" si="27"/>
        <v>9.106830122591944E-2</v>
      </c>
      <c r="F301" s="54">
        <f t="shared" si="28"/>
        <v>0.12525252525252525</v>
      </c>
      <c r="G301" s="51">
        <f t="shared" si="29"/>
        <v>0.19230769230769232</v>
      </c>
      <c r="H301" s="46">
        <f t="shared" si="30"/>
        <v>1.7513134851138354E-2</v>
      </c>
    </row>
    <row r="302" spans="2:8" s="37" customFormat="1" ht="15" x14ac:dyDescent="0.2">
      <c r="B302" s="3" t="s">
        <v>109</v>
      </c>
      <c r="C302" s="49">
        <v>1</v>
      </c>
      <c r="D302" s="49">
        <v>0</v>
      </c>
      <c r="E302" s="54">
        <f t="shared" si="27"/>
        <v>1.7513134851138354E-3</v>
      </c>
      <c r="F302" s="54" t="str">
        <f t="shared" si="28"/>
        <v/>
      </c>
      <c r="G302" s="51" t="str">
        <f t="shared" si="29"/>
        <v>0</v>
      </c>
      <c r="H302" s="46">
        <f t="shared" si="30"/>
        <v>0</v>
      </c>
    </row>
    <row r="303" spans="2:8" s="37" customFormat="1" ht="30" x14ac:dyDescent="0.2">
      <c r="B303" s="3" t="s">
        <v>108</v>
      </c>
      <c r="C303" s="49">
        <v>8</v>
      </c>
      <c r="D303" s="49">
        <v>0</v>
      </c>
      <c r="E303" s="54">
        <f t="shared" si="27"/>
        <v>1.4010507880910683E-2</v>
      </c>
      <c r="F303" s="54" t="str">
        <f t="shared" si="28"/>
        <v/>
      </c>
      <c r="G303" s="51" t="str">
        <f t="shared" si="29"/>
        <v>0</v>
      </c>
      <c r="H303" s="46">
        <f t="shared" si="30"/>
        <v>0</v>
      </c>
    </row>
    <row r="304" spans="2:8" s="37" customFormat="1" ht="15" x14ac:dyDescent="0.2">
      <c r="B304" s="3" t="s">
        <v>107</v>
      </c>
      <c r="C304" s="49">
        <v>0</v>
      </c>
      <c r="D304" s="49">
        <v>2</v>
      </c>
      <c r="E304" s="54" t="str">
        <f t="shared" si="27"/>
        <v/>
      </c>
      <c r="F304" s="54">
        <f t="shared" si="28"/>
        <v>4.0404040404040404E-3</v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1</v>
      </c>
      <c r="E305" s="54" t="str">
        <f t="shared" si="27"/>
        <v/>
      </c>
      <c r="F305" s="54">
        <f t="shared" si="28"/>
        <v>2.0202020202020202E-3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12</v>
      </c>
      <c r="D307" s="49">
        <v>2</v>
      </c>
      <c r="E307" s="54">
        <f t="shared" si="27"/>
        <v>2.1015761821366025E-2</v>
      </c>
      <c r="F307" s="54">
        <f t="shared" si="28"/>
        <v>4.0404040404040404E-3</v>
      </c>
      <c r="G307" s="51">
        <f t="shared" si="29"/>
        <v>-0.83333333333333337</v>
      </c>
      <c r="H307" s="46">
        <f t="shared" si="30"/>
        <v>-1.7513134851138354E-2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91</v>
      </c>
      <c r="D310" s="49">
        <v>28</v>
      </c>
      <c r="E310" s="54">
        <f t="shared" si="27"/>
        <v>0.15936952714535901</v>
      </c>
      <c r="F310" s="54">
        <f t="shared" si="28"/>
        <v>5.6565656565656569E-2</v>
      </c>
      <c r="G310" s="51">
        <f t="shared" si="29"/>
        <v>-0.69230769230769229</v>
      </c>
      <c r="H310" s="46">
        <f t="shared" si="30"/>
        <v>-0.11033274956217162</v>
      </c>
    </row>
    <row r="311" spans="2:8" s="37" customFormat="1" ht="15" x14ac:dyDescent="0.2">
      <c r="B311" s="3" t="s">
        <v>102</v>
      </c>
      <c r="C311" s="49">
        <v>1</v>
      </c>
      <c r="D311" s="49">
        <v>1</v>
      </c>
      <c r="E311" s="54">
        <f t="shared" si="27"/>
        <v>1.7513134851138354E-3</v>
      </c>
      <c r="F311" s="54">
        <f t="shared" si="28"/>
        <v>2.0202020202020202E-3</v>
      </c>
      <c r="G311" s="51">
        <f t="shared" si="29"/>
        <v>0</v>
      </c>
      <c r="H311" s="46">
        <f t="shared" si="30"/>
        <v>0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226</v>
      </c>
      <c r="D314" s="49">
        <v>12</v>
      </c>
      <c r="E314" s="54">
        <f t="shared" si="27"/>
        <v>0.39579684763572681</v>
      </c>
      <c r="F314" s="54">
        <f t="shared" si="28"/>
        <v>2.4242424242424242E-2</v>
      </c>
      <c r="G314" s="51">
        <f t="shared" si="29"/>
        <v>-0.94690265486725667</v>
      </c>
      <c r="H314" s="46">
        <f t="shared" si="30"/>
        <v>-0.37478108581436081</v>
      </c>
    </row>
    <row r="315" spans="2:8" s="37" customFormat="1" ht="15" x14ac:dyDescent="0.2">
      <c r="B315" s="3" t="s">
        <v>354</v>
      </c>
      <c r="C315" s="49">
        <v>1</v>
      </c>
      <c r="D315" s="49">
        <v>1</v>
      </c>
      <c r="E315" s="54">
        <f t="shared" si="27"/>
        <v>1.7513134851138354E-3</v>
      </c>
      <c r="F315" s="54">
        <f t="shared" si="28"/>
        <v>2.0202020202020202E-3</v>
      </c>
      <c r="G315" s="51">
        <f t="shared" si="29"/>
        <v>0</v>
      </c>
      <c r="H315" s="46">
        <f t="shared" si="30"/>
        <v>0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0</v>
      </c>
      <c r="D317" s="49">
        <v>2</v>
      </c>
      <c r="E317" s="54" t="str">
        <f t="shared" si="27"/>
        <v/>
      </c>
      <c r="F317" s="54">
        <f t="shared" si="28"/>
        <v>4.0404040404040404E-3</v>
      </c>
      <c r="G317" s="51" t="str">
        <f t="shared" si="29"/>
        <v>0</v>
      </c>
      <c r="H317" s="46" t="str">
        <f t="shared" si="30"/>
        <v/>
      </c>
    </row>
    <row r="318" spans="2:8" s="37" customFormat="1" ht="15" x14ac:dyDescent="0.2">
      <c r="B318" s="3" t="s">
        <v>355</v>
      </c>
      <c r="C318" s="49">
        <v>2</v>
      </c>
      <c r="D318" s="49">
        <v>3</v>
      </c>
      <c r="E318" s="54">
        <f t="shared" si="27"/>
        <v>3.5026269702276708E-3</v>
      </c>
      <c r="F318" s="54">
        <f t="shared" si="28"/>
        <v>6.0606060606060606E-3</v>
      </c>
      <c r="G318" s="51">
        <f t="shared" si="29"/>
        <v>0.5</v>
      </c>
      <c r="H318" s="46">
        <f t="shared" si="30"/>
        <v>1.7513134851138354E-3</v>
      </c>
    </row>
    <row r="319" spans="2:8" s="37" customFormat="1" ht="15" x14ac:dyDescent="0.2">
      <c r="B319" s="3" t="s">
        <v>115</v>
      </c>
      <c r="C319" s="49">
        <v>1</v>
      </c>
      <c r="D319" s="49">
        <v>0</v>
      </c>
      <c r="E319" s="54">
        <f t="shared" si="27"/>
        <v>1.7513134851138354E-3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1</v>
      </c>
      <c r="D324" s="49">
        <v>0</v>
      </c>
      <c r="E324" s="54">
        <f t="shared" si="27"/>
        <v>1.7513134851138354E-3</v>
      </c>
      <c r="F324" s="54" t="str">
        <f t="shared" si="28"/>
        <v/>
      </c>
      <c r="G324" s="51" t="str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4</v>
      </c>
      <c r="D326" s="49">
        <v>15</v>
      </c>
      <c r="E326" s="54">
        <f t="shared" si="27"/>
        <v>7.0052539404553416E-3</v>
      </c>
      <c r="F326" s="54">
        <f t="shared" si="28"/>
        <v>3.0303030303030304E-2</v>
      </c>
      <c r="G326" s="51">
        <f t="shared" si="29"/>
        <v>2.75</v>
      </c>
      <c r="H326" s="46">
        <f t="shared" si="30"/>
        <v>1.9264448336252189E-2</v>
      </c>
    </row>
    <row r="327" spans="2:8" s="37" customFormat="1" ht="15" x14ac:dyDescent="0.2">
      <c r="B327" s="3" t="s">
        <v>358</v>
      </c>
      <c r="C327" s="49">
        <v>6</v>
      </c>
      <c r="D327" s="49">
        <v>1</v>
      </c>
      <c r="E327" s="54">
        <f t="shared" si="27"/>
        <v>1.0507880910683012E-2</v>
      </c>
      <c r="F327" s="54">
        <f t="shared" si="28"/>
        <v>2.0202020202020202E-3</v>
      </c>
      <c r="G327" s="51">
        <f t="shared" si="29"/>
        <v>-0.83333333333333337</v>
      </c>
      <c r="H327" s="46">
        <f t="shared" si="30"/>
        <v>-8.7565674255691769E-3</v>
      </c>
    </row>
    <row r="328" spans="2:8" s="37" customFormat="1" ht="15" x14ac:dyDescent="0.2">
      <c r="B328" s="3" t="s">
        <v>116</v>
      </c>
      <c r="C328" s="49">
        <v>0</v>
      </c>
      <c r="D328" s="49">
        <v>2</v>
      </c>
      <c r="E328" s="54" t="str">
        <f t="shared" si="27"/>
        <v/>
      </c>
      <c r="F328" s="54">
        <f t="shared" si="28"/>
        <v>4.0404040404040404E-3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1</v>
      </c>
      <c r="E329" s="54" t="str">
        <f t="shared" si="27"/>
        <v/>
      </c>
      <c r="F329" s="54">
        <f t="shared" si="28"/>
        <v>2.0202020202020202E-3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31</v>
      </c>
      <c r="D330" s="49">
        <v>6</v>
      </c>
      <c r="E330" s="54">
        <f t="shared" si="27"/>
        <v>5.4290718038528897E-2</v>
      </c>
      <c r="F330" s="54">
        <f t="shared" si="28"/>
        <v>1.2121212121212121E-2</v>
      </c>
      <c r="G330" s="51">
        <f t="shared" si="29"/>
        <v>-0.80645161290322576</v>
      </c>
      <c r="H330" s="46">
        <f t="shared" si="30"/>
        <v>-4.3782837127845885E-2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15</v>
      </c>
      <c r="D332" s="49">
        <v>16</v>
      </c>
      <c r="E332" s="54">
        <f t="shared" si="27"/>
        <v>2.6269702276707531E-2</v>
      </c>
      <c r="F332" s="54">
        <f t="shared" si="28"/>
        <v>3.2323232323232323E-2</v>
      </c>
      <c r="G332" s="51">
        <f t="shared" si="29"/>
        <v>6.6666666666666666E-2</v>
      </c>
      <c r="H332" s="46">
        <f t="shared" si="30"/>
        <v>1.7513134851138354E-3</v>
      </c>
    </row>
    <row r="333" spans="2:8" s="37" customFormat="1" ht="15" x14ac:dyDescent="0.2">
      <c r="B333" s="3" t="s">
        <v>130</v>
      </c>
      <c r="C333" s="49">
        <v>20</v>
      </c>
      <c r="D333" s="49">
        <v>56</v>
      </c>
      <c r="E333" s="54">
        <f t="shared" si="27"/>
        <v>3.5026269702276708E-2</v>
      </c>
      <c r="F333" s="54">
        <f t="shared" si="28"/>
        <v>0.11313131313131314</v>
      </c>
      <c r="G333" s="51">
        <f t="shared" si="29"/>
        <v>1.8</v>
      </c>
      <c r="H333" s="46">
        <f t="shared" si="30"/>
        <v>6.3047285464098074E-2</v>
      </c>
    </row>
    <row r="334" spans="2:8" s="37" customFormat="1" ht="15" x14ac:dyDescent="0.2">
      <c r="B334" s="3" t="s">
        <v>119</v>
      </c>
      <c r="C334" s="49">
        <v>9</v>
      </c>
      <c r="D334" s="49">
        <v>26</v>
      </c>
      <c r="E334" s="54">
        <f t="shared" si="27"/>
        <v>1.5761821366024518E-2</v>
      </c>
      <c r="F334" s="54">
        <f t="shared" si="28"/>
        <v>5.2525252525252523E-2</v>
      </c>
      <c r="G334" s="51">
        <f t="shared" si="29"/>
        <v>1.8888888888888888</v>
      </c>
      <c r="H334" s="46">
        <f t="shared" si="30"/>
        <v>2.9772329246935202E-2</v>
      </c>
    </row>
    <row r="335" spans="2:8" s="37" customFormat="1" ht="15" x14ac:dyDescent="0.2">
      <c r="B335" s="3" t="s">
        <v>128</v>
      </c>
      <c r="C335" s="49">
        <v>3</v>
      </c>
      <c r="D335" s="49">
        <v>1</v>
      </c>
      <c r="E335" s="54">
        <f t="shared" si="27"/>
        <v>5.2539404553415062E-3</v>
      </c>
      <c r="F335" s="54">
        <f t="shared" si="28"/>
        <v>2.0202020202020202E-3</v>
      </c>
      <c r="G335" s="51">
        <f t="shared" si="29"/>
        <v>-0.66666666666666663</v>
      </c>
      <c r="H335" s="46">
        <f t="shared" si="30"/>
        <v>-3.5026269702276708E-3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</v>
      </c>
      <c r="D337" s="49">
        <v>0</v>
      </c>
      <c r="E337" s="54">
        <f t="shared" si="27"/>
        <v>1.7513134851138354E-3</v>
      </c>
      <c r="F337" s="54" t="str">
        <f t="shared" si="28"/>
        <v/>
      </c>
      <c r="G337" s="51" t="str">
        <f t="shared" si="29"/>
        <v>0</v>
      </c>
      <c r="H337" s="46">
        <f t="shared" si="30"/>
        <v>0</v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1</v>
      </c>
      <c r="D339" s="49">
        <v>0</v>
      </c>
      <c r="E339" s="54">
        <f t="shared" si="27"/>
        <v>1.7513134851138354E-3</v>
      </c>
      <c r="F339" s="54" t="str">
        <f t="shared" si="28"/>
        <v/>
      </c>
      <c r="G339" s="51" t="str">
        <f t="shared" si="29"/>
        <v>0</v>
      </c>
      <c r="H339" s="46">
        <f t="shared" si="30"/>
        <v>0</v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1</v>
      </c>
      <c r="D341" s="49">
        <v>0</v>
      </c>
      <c r="E341" s="54">
        <f t="shared" si="27"/>
        <v>1.7513134851138354E-3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2</v>
      </c>
      <c r="D344" s="49">
        <v>4</v>
      </c>
      <c r="E344" s="54">
        <f t="shared" si="27"/>
        <v>3.5026269702276708E-3</v>
      </c>
      <c r="F344" s="54">
        <f t="shared" si="28"/>
        <v>8.0808080808080808E-3</v>
      </c>
      <c r="G344" s="51">
        <f t="shared" si="29"/>
        <v>1</v>
      </c>
      <c r="H344" s="46">
        <f t="shared" si="30"/>
        <v>3.5026269702276708E-3</v>
      </c>
    </row>
    <row r="345" spans="2:8" s="37" customFormat="1" ht="15" x14ac:dyDescent="0.2">
      <c r="B345" s="3" t="s">
        <v>366</v>
      </c>
      <c r="C345" s="49">
        <v>1</v>
      </c>
      <c r="D345" s="49">
        <v>6</v>
      </c>
      <c r="E345" s="54">
        <f t="shared" si="27"/>
        <v>1.7513134851138354E-3</v>
      </c>
      <c r="F345" s="54">
        <f t="shared" si="28"/>
        <v>1.2121212121212121E-2</v>
      </c>
      <c r="G345" s="51">
        <f t="shared" si="29"/>
        <v>5</v>
      </c>
      <c r="H345" s="46">
        <f t="shared" si="30"/>
        <v>8.7565674255691769E-3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0</v>
      </c>
      <c r="D347" s="49">
        <v>2</v>
      </c>
      <c r="E347" s="54" t="str">
        <f t="shared" si="27"/>
        <v/>
      </c>
      <c r="F347" s="54">
        <f t="shared" si="28"/>
        <v>4.0404040404040404E-3</v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7</v>
      </c>
      <c r="D354" s="49">
        <v>78</v>
      </c>
      <c r="E354" s="54">
        <f t="shared" si="27"/>
        <v>1.2259194395796848E-2</v>
      </c>
      <c r="F354" s="54">
        <f t="shared" si="28"/>
        <v>0.15757575757575756</v>
      </c>
      <c r="G354" s="51">
        <f t="shared" si="29"/>
        <v>10.142857142857142</v>
      </c>
      <c r="H354" s="46">
        <f t="shared" si="30"/>
        <v>0.12434325744308231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0</v>
      </c>
      <c r="E356" s="54" t="str">
        <f t="shared" si="27"/>
        <v/>
      </c>
      <c r="F356" s="54" t="str">
        <f t="shared" si="28"/>
        <v/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2</v>
      </c>
      <c r="D357" s="49">
        <v>3</v>
      </c>
      <c r="E357" s="54">
        <f t="shared" si="27"/>
        <v>3.5026269702276708E-3</v>
      </c>
      <c r="F357" s="54">
        <f t="shared" si="28"/>
        <v>6.0606060606060606E-3</v>
      </c>
      <c r="G357" s="51">
        <f t="shared" si="29"/>
        <v>0.5</v>
      </c>
      <c r="H357" s="46">
        <f t="shared" si="30"/>
        <v>1.7513134851138354E-3</v>
      </c>
    </row>
    <row r="358" spans="2:8" s="37" customFormat="1" ht="15" x14ac:dyDescent="0.2">
      <c r="B358" s="3" t="s">
        <v>127</v>
      </c>
      <c r="C358" s="49">
        <v>0</v>
      </c>
      <c r="D358" s="49">
        <v>29</v>
      </c>
      <c r="E358" s="54" t="str">
        <f t="shared" si="27"/>
        <v/>
      </c>
      <c r="F358" s="54">
        <f t="shared" si="28"/>
        <v>5.8585858585858588E-2</v>
      </c>
      <c r="G358" s="51" t="str">
        <f t="shared" si="29"/>
        <v>0</v>
      </c>
      <c r="H358" s="46" t="str">
        <f t="shared" si="30"/>
        <v/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2</v>
      </c>
      <c r="D365" s="49">
        <v>3</v>
      </c>
      <c r="E365" s="54">
        <f t="shared" si="31"/>
        <v>3.5026269702276708E-3</v>
      </c>
      <c r="F365" s="54">
        <f t="shared" si="32"/>
        <v>6.0606060606060606E-3</v>
      </c>
      <c r="G365" s="51">
        <f t="shared" si="33"/>
        <v>0.5</v>
      </c>
      <c r="H365" s="46">
        <f t="shared" si="34"/>
        <v>1.7513134851138354E-3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0</v>
      </c>
      <c r="E369" s="54" t="str">
        <f t="shared" si="31"/>
        <v/>
      </c>
      <c r="F369" s="54" t="str">
        <f t="shared" si="32"/>
        <v/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0</v>
      </c>
      <c r="D370" s="49">
        <v>0</v>
      </c>
      <c r="E370" s="54" t="str">
        <f t="shared" si="31"/>
        <v/>
      </c>
      <c r="F370" s="54" t="str">
        <f t="shared" si="32"/>
        <v/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0</v>
      </c>
      <c r="E372" s="54" t="str">
        <f t="shared" si="31"/>
        <v/>
      </c>
      <c r="F372" s="54" t="str">
        <f t="shared" si="32"/>
        <v/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1</v>
      </c>
      <c r="E374" s="54" t="str">
        <f t="shared" si="31"/>
        <v/>
      </c>
      <c r="F374" s="54">
        <f t="shared" si="32"/>
        <v>2.0202020202020202E-3</v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2</v>
      </c>
      <c r="D378" s="49">
        <v>1</v>
      </c>
      <c r="E378" s="54">
        <f t="shared" si="31"/>
        <v>3.5026269702276708E-3</v>
      </c>
      <c r="F378" s="54">
        <f t="shared" si="32"/>
        <v>2.0202020202020202E-3</v>
      </c>
      <c r="G378" s="51">
        <f t="shared" si="33"/>
        <v>-0.5</v>
      </c>
      <c r="H378" s="46">
        <f t="shared" si="34"/>
        <v>-1.7513134851138354E-3</v>
      </c>
    </row>
    <row r="379" spans="2:8" s="37" customFormat="1" ht="15" x14ac:dyDescent="0.2">
      <c r="B379" s="3" t="s">
        <v>384</v>
      </c>
      <c r="C379" s="49">
        <v>1</v>
      </c>
      <c r="D379" s="49">
        <v>3</v>
      </c>
      <c r="E379" s="54">
        <f t="shared" si="31"/>
        <v>1.7513134851138354E-3</v>
      </c>
      <c r="F379" s="54">
        <f t="shared" si="32"/>
        <v>6.0606060606060606E-3</v>
      </c>
      <c r="G379" s="51">
        <f t="shared" si="33"/>
        <v>2</v>
      </c>
      <c r="H379" s="46">
        <f t="shared" si="34"/>
        <v>3.5026269702276708E-3</v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7</v>
      </c>
      <c r="E383" s="54" t="str">
        <f t="shared" si="31"/>
        <v/>
      </c>
      <c r="F383" s="54">
        <f t="shared" si="32"/>
        <v>1.4141414141414142E-2</v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1</v>
      </c>
      <c r="D384" s="49">
        <v>0</v>
      </c>
      <c r="E384" s="54">
        <f t="shared" si="31"/>
        <v>1.7513134851138354E-3</v>
      </c>
      <c r="F384" s="54" t="str">
        <f t="shared" si="32"/>
        <v/>
      </c>
      <c r="G384" s="51" t="str">
        <f t="shared" si="33"/>
        <v>0</v>
      </c>
      <c r="H384" s="46">
        <f t="shared" si="34"/>
        <v>0</v>
      </c>
    </row>
    <row r="385" spans="2:8" s="37" customFormat="1" ht="15" x14ac:dyDescent="0.2">
      <c r="B385" s="3" t="s">
        <v>146</v>
      </c>
      <c r="C385" s="49">
        <v>0</v>
      </c>
      <c r="D385" s="49">
        <v>1</v>
      </c>
      <c r="E385" s="54" t="str">
        <f t="shared" si="31"/>
        <v/>
      </c>
      <c r="F385" s="54">
        <f t="shared" si="32"/>
        <v>2.0202020202020202E-3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</v>
      </c>
      <c r="D387" s="49">
        <v>0</v>
      </c>
      <c r="E387" s="54">
        <f t="shared" si="31"/>
        <v>1.7513134851138354E-3</v>
      </c>
      <c r="F387" s="54" t="str">
        <f t="shared" si="32"/>
        <v/>
      </c>
      <c r="G387" s="51" t="str">
        <f t="shared" si="33"/>
        <v>0</v>
      </c>
      <c r="H387" s="46">
        <f t="shared" si="34"/>
        <v>0</v>
      </c>
    </row>
    <row r="388" spans="2:8" s="37" customFormat="1" ht="15" x14ac:dyDescent="0.2">
      <c r="B388" s="3" t="s">
        <v>389</v>
      </c>
      <c r="C388" s="49">
        <v>0</v>
      </c>
      <c r="D388" s="49">
        <v>2</v>
      </c>
      <c r="E388" s="54" t="str">
        <f t="shared" si="31"/>
        <v/>
      </c>
      <c r="F388" s="54">
        <f t="shared" si="32"/>
        <v>4.0404040404040404E-3</v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1</v>
      </c>
      <c r="E392" s="54" t="str">
        <f t="shared" si="31"/>
        <v/>
      </c>
      <c r="F392" s="54">
        <f t="shared" si="32"/>
        <v>2.0202020202020202E-3</v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4</v>
      </c>
      <c r="D393" s="49">
        <v>44</v>
      </c>
      <c r="E393" s="54">
        <f t="shared" si="31"/>
        <v>7.0052539404553416E-3</v>
      </c>
      <c r="F393" s="54">
        <f t="shared" si="32"/>
        <v>8.8888888888888892E-2</v>
      </c>
      <c r="G393" s="51">
        <f t="shared" si="33"/>
        <v>10</v>
      </c>
      <c r="H393" s="46">
        <f t="shared" si="34"/>
        <v>7.0052539404553416E-2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13</v>
      </c>
      <c r="E403" s="54" t="str">
        <f t="shared" si="31"/>
        <v/>
      </c>
      <c r="F403" s="54">
        <f t="shared" si="32"/>
        <v>2.6262626262626262E-2</v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10</v>
      </c>
      <c r="E405" s="54" t="str">
        <f t="shared" si="31"/>
        <v/>
      </c>
      <c r="F405" s="54">
        <f t="shared" si="32"/>
        <v>2.0202020202020204E-2</v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0</v>
      </c>
      <c r="E406" s="54" t="str">
        <f t="shared" si="31"/>
        <v/>
      </c>
      <c r="F406" s="54" t="str">
        <f t="shared" si="32"/>
        <v/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3</v>
      </c>
      <c r="D412" s="49">
        <v>1</v>
      </c>
      <c r="E412" s="54">
        <f t="shared" si="31"/>
        <v>5.2539404553415062E-3</v>
      </c>
      <c r="F412" s="54">
        <f t="shared" si="32"/>
        <v>2.0202020202020202E-3</v>
      </c>
      <c r="G412" s="51">
        <f t="shared" si="33"/>
        <v>-0.66666666666666663</v>
      </c>
      <c r="H412" s="46">
        <f t="shared" si="34"/>
        <v>-3.5026269702276708E-3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1</v>
      </c>
      <c r="D430" s="49">
        <v>0</v>
      </c>
      <c r="E430" s="54">
        <f t="shared" si="35"/>
        <v>1.7513134851138354E-3</v>
      </c>
      <c r="F430" s="54" t="str">
        <f t="shared" si="36"/>
        <v/>
      </c>
      <c r="G430" s="51" t="str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49">
        <v>1</v>
      </c>
      <c r="D431" s="49">
        <v>0</v>
      </c>
      <c r="E431" s="54">
        <f t="shared" si="35"/>
        <v>1.7513134851138354E-3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2</v>
      </c>
      <c r="D432" s="49">
        <v>3</v>
      </c>
      <c r="E432" s="54">
        <f t="shared" si="35"/>
        <v>3.5026269702276708E-3</v>
      </c>
      <c r="F432" s="54">
        <f t="shared" si="36"/>
        <v>6.0606060606060606E-3</v>
      </c>
      <c r="G432" s="51">
        <f t="shared" si="37"/>
        <v>0.5</v>
      </c>
      <c r="H432" s="46">
        <f t="shared" si="38"/>
        <v>1.7513134851138354E-3</v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1</v>
      </c>
      <c r="D437" s="49">
        <v>1</v>
      </c>
      <c r="E437" s="54">
        <f t="shared" si="35"/>
        <v>1.7513134851138354E-3</v>
      </c>
      <c r="F437" s="54">
        <f t="shared" si="36"/>
        <v>2.0202020202020202E-3</v>
      </c>
      <c r="G437" s="51">
        <f t="shared" si="37"/>
        <v>0</v>
      </c>
      <c r="H437" s="46">
        <f t="shared" si="38"/>
        <v>0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2</v>
      </c>
      <c r="E439" s="54" t="str">
        <f t="shared" si="35"/>
        <v/>
      </c>
      <c r="F439" s="54">
        <f t="shared" si="36"/>
        <v>4.0404040404040404E-3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1</v>
      </c>
      <c r="E449" s="54" t="str">
        <f t="shared" si="35"/>
        <v/>
      </c>
      <c r="F449" s="54">
        <f t="shared" si="36"/>
        <v>2.0202020202020202E-3</v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2</v>
      </c>
      <c r="D460" s="49">
        <v>2</v>
      </c>
      <c r="E460" s="54">
        <f t="shared" si="35"/>
        <v>3.5026269702276708E-3</v>
      </c>
      <c r="F460" s="54">
        <f t="shared" si="36"/>
        <v>4.0404040404040404E-3</v>
      </c>
      <c r="G460" s="51">
        <f t="shared" si="37"/>
        <v>0</v>
      </c>
      <c r="H460" s="46">
        <f t="shared" si="38"/>
        <v>0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16</v>
      </c>
      <c r="D463" s="49">
        <v>10</v>
      </c>
      <c r="E463" s="54">
        <f t="shared" si="35"/>
        <v>2.8021015761821366E-2</v>
      </c>
      <c r="F463" s="54">
        <f t="shared" si="36"/>
        <v>2.0202020202020204E-2</v>
      </c>
      <c r="G463" s="51">
        <f t="shared" si="37"/>
        <v>-0.375</v>
      </c>
      <c r="H463" s="46">
        <f t="shared" si="38"/>
        <v>-1.0507880910683012E-2</v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0</v>
      </c>
      <c r="E467" s="54" t="str">
        <f t="shared" si="35"/>
        <v/>
      </c>
      <c r="F467" s="54" t="str">
        <f t="shared" si="36"/>
        <v/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1</v>
      </c>
      <c r="D474" s="49">
        <v>4</v>
      </c>
      <c r="E474" s="54">
        <f t="shared" si="35"/>
        <v>1.7513134851138354E-3</v>
      </c>
      <c r="F474" s="54">
        <f t="shared" si="36"/>
        <v>8.0808080808080808E-3</v>
      </c>
      <c r="G474" s="51">
        <f t="shared" si="37"/>
        <v>3</v>
      </c>
      <c r="H474" s="46">
        <f t="shared" si="38"/>
        <v>5.2539404553415062E-3</v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7</v>
      </c>
      <c r="E478" s="54" t="str">
        <f t="shared" si="35"/>
        <v/>
      </c>
      <c r="F478" s="54">
        <f t="shared" si="36"/>
        <v>1.4141414141414142E-2</v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</v>
      </c>
      <c r="D483" s="49">
        <v>7</v>
      </c>
      <c r="E483" s="54">
        <f t="shared" si="35"/>
        <v>1.7513134851138354E-3</v>
      </c>
      <c r="F483" s="54">
        <f t="shared" si="36"/>
        <v>1.4141414141414142E-2</v>
      </c>
      <c r="G483" s="51">
        <f t="shared" si="37"/>
        <v>6</v>
      </c>
      <c r="H483" s="46">
        <f t="shared" si="38"/>
        <v>1.0507880910683012E-2</v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5</v>
      </c>
      <c r="D485" s="49">
        <v>1</v>
      </c>
      <c r="E485" s="54">
        <f t="shared" si="35"/>
        <v>8.7565674255691769E-3</v>
      </c>
      <c r="F485" s="54">
        <f t="shared" si="36"/>
        <v>2.0202020202020202E-3</v>
      </c>
      <c r="G485" s="51">
        <f t="shared" si="37"/>
        <v>-0.8</v>
      </c>
      <c r="H485" s="46">
        <f t="shared" si="38"/>
        <v>-7.0052539404553416E-3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1</v>
      </c>
      <c r="E488" s="54" t="str">
        <f t="shared" ref="E488:E499" si="39">+IF(C488=0,"",C488/C$294)</f>
        <v/>
      </c>
      <c r="F488" s="54">
        <f t="shared" ref="F488:F499" si="40">+IF(D488=0,"",D488/D$294)</f>
        <v>2.0202020202020202E-3</v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0</v>
      </c>
      <c r="E491" s="54" t="str">
        <f t="shared" si="39"/>
        <v/>
      </c>
      <c r="F491" s="54" t="str">
        <f t="shared" si="40"/>
        <v/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1414</v>
      </c>
      <c r="D505" s="41">
        <f>SUM(D506:D530)</f>
        <v>1792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0.26732673267326734</v>
      </c>
      <c r="H505" s="42">
        <f>+IF(OR(AND(E505=""),(G505="")),"",E505*G505)</f>
        <v>0.26732673267326734</v>
      </c>
    </row>
    <row r="506" spans="2:8" s="37" customFormat="1" ht="15" x14ac:dyDescent="0.2">
      <c r="B506" s="3" t="s">
        <v>454</v>
      </c>
      <c r="C506" s="49">
        <v>1</v>
      </c>
      <c r="D506" s="49">
        <v>3</v>
      </c>
      <c r="E506" s="54">
        <f>+IF(C506=0,"",C506/C$505)</f>
        <v>7.0721357850070724E-4</v>
      </c>
      <c r="F506" s="54">
        <f>+IF(D506=0,"",D506/D$505)</f>
        <v>1.6741071428571428E-3</v>
      </c>
      <c r="G506" s="51">
        <f>+IF(OR(AND(D506=0),(C506=0)),"0",((D506-C506)/C506))</f>
        <v>2</v>
      </c>
      <c r="H506" s="46">
        <f>+IF(OR(AND(E506=""),(G506="")),"",E506*G506)</f>
        <v>1.4144271570014145E-3</v>
      </c>
    </row>
    <row r="507" spans="2:8" s="37" customFormat="1" ht="15" x14ac:dyDescent="0.2">
      <c r="B507" s="3" t="s">
        <v>187</v>
      </c>
      <c r="C507" s="49">
        <v>1</v>
      </c>
      <c r="D507" s="49">
        <v>5</v>
      </c>
      <c r="E507" s="54">
        <f t="shared" ref="E507:E529" si="43">+IF(C507=0,"",C507/C$505)</f>
        <v>7.0721357850070724E-4</v>
      </c>
      <c r="F507" s="54">
        <f t="shared" ref="F507:F529" si="44">+IF(D507=0,"",D507/D$505)</f>
        <v>2.7901785714285715E-3</v>
      </c>
      <c r="G507" s="51">
        <f t="shared" ref="G507:G529" si="45">+IF(OR(AND(D507=0),(C507=0)),"0",((D507-C507)/C507))</f>
        <v>4</v>
      </c>
      <c r="H507" s="46">
        <f t="shared" ref="H507:H530" si="46">+IF(OR(AND(E507=""),(G507="")),"",E507*G507)</f>
        <v>2.828854314002829E-3</v>
      </c>
    </row>
    <row r="508" spans="2:8" s="37" customFormat="1" ht="15" x14ac:dyDescent="0.2">
      <c r="B508" s="3" t="s">
        <v>455</v>
      </c>
      <c r="C508" s="49">
        <v>11</v>
      </c>
      <c r="D508" s="49">
        <v>54</v>
      </c>
      <c r="E508" s="54">
        <f t="shared" si="43"/>
        <v>7.7793493635077791E-3</v>
      </c>
      <c r="F508" s="54">
        <f t="shared" si="44"/>
        <v>3.0133928571428572E-2</v>
      </c>
      <c r="G508" s="51">
        <f t="shared" si="45"/>
        <v>3.9090909090909092</v>
      </c>
      <c r="H508" s="46">
        <f t="shared" si="46"/>
        <v>3.0410183875530409E-2</v>
      </c>
    </row>
    <row r="509" spans="2:8" s="37" customFormat="1" ht="15" x14ac:dyDescent="0.2">
      <c r="B509" s="3" t="s">
        <v>456</v>
      </c>
      <c r="C509" s="49">
        <v>8</v>
      </c>
      <c r="D509" s="49">
        <v>132</v>
      </c>
      <c r="E509" s="54">
        <f t="shared" si="43"/>
        <v>5.6577086280056579E-3</v>
      </c>
      <c r="F509" s="54">
        <f t="shared" si="44"/>
        <v>7.3660714285714288E-2</v>
      </c>
      <c r="G509" s="51">
        <f t="shared" si="45"/>
        <v>15.5</v>
      </c>
      <c r="H509" s="46">
        <f t="shared" si="46"/>
        <v>8.7694483734087697E-2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2</v>
      </c>
      <c r="D511" s="49">
        <v>0</v>
      </c>
      <c r="E511" s="54">
        <f t="shared" si="43"/>
        <v>1.4144271570014145E-3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5</v>
      </c>
      <c r="E513" s="54" t="str">
        <f t="shared" si="43"/>
        <v/>
      </c>
      <c r="F513" s="54">
        <f t="shared" si="44"/>
        <v>2.7901785714285715E-3</v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</v>
      </c>
      <c r="D515" s="49">
        <v>1</v>
      </c>
      <c r="E515" s="54">
        <f t="shared" si="43"/>
        <v>7.0721357850070724E-4</v>
      </c>
      <c r="F515" s="54">
        <f t="shared" si="44"/>
        <v>5.5803571428571425E-4</v>
      </c>
      <c r="G515" s="51">
        <f t="shared" si="45"/>
        <v>0</v>
      </c>
      <c r="H515" s="46">
        <f t="shared" si="46"/>
        <v>0</v>
      </c>
    </row>
    <row r="516" spans="2:8" s="37" customFormat="1" ht="15" x14ac:dyDescent="0.2">
      <c r="B516" s="3" t="s">
        <v>459</v>
      </c>
      <c r="C516" s="49">
        <v>2</v>
      </c>
      <c r="D516" s="49">
        <v>4</v>
      </c>
      <c r="E516" s="54">
        <f t="shared" si="43"/>
        <v>1.4144271570014145E-3</v>
      </c>
      <c r="F516" s="54">
        <f t="shared" si="44"/>
        <v>2.232142857142857E-3</v>
      </c>
      <c r="G516" s="51">
        <f t="shared" si="45"/>
        <v>1</v>
      </c>
      <c r="H516" s="46">
        <f t="shared" si="46"/>
        <v>1.4144271570014145E-3</v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0</v>
      </c>
      <c r="D518" s="49">
        <v>0</v>
      </c>
      <c r="E518" s="54" t="str">
        <f t="shared" si="43"/>
        <v/>
      </c>
      <c r="F518" s="54" t="str">
        <f t="shared" si="44"/>
        <v/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97</v>
      </c>
      <c r="D521" s="49">
        <v>174</v>
      </c>
      <c r="E521" s="54">
        <f t="shared" si="43"/>
        <v>6.8599717114568595E-2</v>
      </c>
      <c r="F521" s="54">
        <f t="shared" si="44"/>
        <v>9.7098214285714288E-2</v>
      </c>
      <c r="G521" s="51">
        <f t="shared" si="45"/>
        <v>0.79381443298969068</v>
      </c>
      <c r="H521" s="46">
        <f t="shared" si="46"/>
        <v>5.4455445544554448E-2</v>
      </c>
    </row>
    <row r="522" spans="2:8" s="37" customFormat="1" ht="15" x14ac:dyDescent="0.2">
      <c r="B522" s="3" t="s">
        <v>193</v>
      </c>
      <c r="C522" s="49">
        <v>1287</v>
      </c>
      <c r="D522" s="49">
        <v>1413</v>
      </c>
      <c r="E522" s="54">
        <f t="shared" si="43"/>
        <v>0.91018387553041014</v>
      </c>
      <c r="F522" s="54">
        <f t="shared" si="44"/>
        <v>0.7885044642857143</v>
      </c>
      <c r="G522" s="51">
        <f t="shared" si="45"/>
        <v>9.7902097902097904E-2</v>
      </c>
      <c r="H522" s="46">
        <f t="shared" si="46"/>
        <v>8.9108910891089105E-2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1</v>
      </c>
      <c r="D524" s="49">
        <v>0</v>
      </c>
      <c r="E524" s="54">
        <f t="shared" si="43"/>
        <v>7.0721357850070724E-4</v>
      </c>
      <c r="F524" s="54" t="str">
        <f t="shared" si="44"/>
        <v/>
      </c>
      <c r="G524" s="51" t="str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0</v>
      </c>
      <c r="D526" s="49">
        <v>0</v>
      </c>
      <c r="E526" s="54" t="str">
        <f t="shared" si="43"/>
        <v/>
      </c>
      <c r="F526" s="54" t="str">
        <f t="shared" si="44"/>
        <v/>
      </c>
      <c r="G526" s="51" t="str">
        <f t="shared" si="45"/>
        <v>0</v>
      </c>
      <c r="H526" s="46" t="str">
        <f t="shared" si="46"/>
        <v/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3</v>
      </c>
      <c r="D529" s="49">
        <v>1</v>
      </c>
      <c r="E529" s="54">
        <f t="shared" si="43"/>
        <v>2.1216407355021216E-3</v>
      </c>
      <c r="F529" s="54">
        <f t="shared" si="44"/>
        <v>5.5803571428571425E-4</v>
      </c>
      <c r="G529" s="51">
        <f t="shared" si="45"/>
        <v>-0.66666666666666663</v>
      </c>
      <c r="H529" s="46">
        <f t="shared" si="46"/>
        <v>-1.4144271570014143E-3</v>
      </c>
    </row>
    <row r="530" spans="2:8" s="37" customFormat="1" ht="30" x14ac:dyDescent="0.2">
      <c r="B530" s="3" t="s">
        <v>467</v>
      </c>
      <c r="C530" s="49">
        <v>0</v>
      </c>
      <c r="D530" s="49">
        <v>0</v>
      </c>
      <c r="E530" s="54" t="str">
        <f>+IF(C530=0,"",C530/C$505)</f>
        <v/>
      </c>
      <c r="F530" s="54" t="str">
        <f>+IF(D530=0,"",D530/D$505)</f>
        <v/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549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510</v>
      </c>
      <c r="C8" s="40">
        <f>+C18+C70+C151+C294+C505</f>
        <v>6720</v>
      </c>
      <c r="D8" s="41">
        <f>+D18+D70+D151+D294+D505</f>
        <v>8836</v>
      </c>
      <c r="E8" s="42">
        <f>SUM(E9:E13)</f>
        <v>1</v>
      </c>
      <c r="F8" s="42">
        <f>SUM(F9:F13)</f>
        <v>1</v>
      </c>
      <c r="G8" s="42">
        <f t="shared" ref="G8:G13" si="0">+(D8-C8)/C8</f>
        <v>0.31488095238095237</v>
      </c>
      <c r="H8" s="42">
        <f t="shared" ref="H8:H13" si="1">+IF(OR(AND(E8=""),(G8="")),"",E8*G8)</f>
        <v>0.31488095238095237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28</v>
      </c>
      <c r="D9" s="44">
        <f>+D18</f>
        <v>138</v>
      </c>
      <c r="E9" s="45">
        <f t="shared" ref="E9:F13" si="2">+C9/C$8</f>
        <v>4.1666666666666666E-3</v>
      </c>
      <c r="F9" s="45">
        <f t="shared" si="2"/>
        <v>1.561792666364871E-2</v>
      </c>
      <c r="G9" s="45">
        <f t="shared" si="0"/>
        <v>3.9285714285714284</v>
      </c>
      <c r="H9" s="46">
        <f t="shared" si="1"/>
        <v>1.6369047619047616E-2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429</v>
      </c>
      <c r="D10" s="44">
        <f>+D70</f>
        <v>492</v>
      </c>
      <c r="E10" s="45">
        <f t="shared" si="2"/>
        <v>6.383928571428571E-2</v>
      </c>
      <c r="F10" s="45">
        <f t="shared" si="2"/>
        <v>5.5681303757356269E-2</v>
      </c>
      <c r="G10" s="45">
        <f t="shared" si="0"/>
        <v>0.14685314685314685</v>
      </c>
      <c r="H10" s="46">
        <f t="shared" si="1"/>
        <v>9.3749999999999997E-3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2784</v>
      </c>
      <c r="D11" s="44">
        <f>+D151</f>
        <v>2796</v>
      </c>
      <c r="E11" s="45">
        <f t="shared" si="2"/>
        <v>0.41428571428571431</v>
      </c>
      <c r="F11" s="45">
        <f t="shared" si="2"/>
        <v>0.31643277501131734</v>
      </c>
      <c r="G11" s="45">
        <f t="shared" si="0"/>
        <v>4.3103448275862068E-3</v>
      </c>
      <c r="H11" s="46">
        <f t="shared" si="1"/>
        <v>1.7857142857142859E-3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1750</v>
      </c>
      <c r="D12" s="44">
        <f>+D294</f>
        <v>2600</v>
      </c>
      <c r="E12" s="45">
        <f t="shared" si="2"/>
        <v>0.26041666666666669</v>
      </c>
      <c r="F12" s="45">
        <f t="shared" si="2"/>
        <v>0.29425079221367134</v>
      </c>
      <c r="G12" s="45">
        <f t="shared" si="0"/>
        <v>0.48571428571428571</v>
      </c>
      <c r="H12" s="46">
        <f t="shared" si="1"/>
        <v>0.12648809523809523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1729</v>
      </c>
      <c r="D13" s="44">
        <f>+D505</f>
        <v>2810</v>
      </c>
      <c r="E13" s="45">
        <f t="shared" si="2"/>
        <v>0.25729166666666664</v>
      </c>
      <c r="F13" s="45">
        <f t="shared" si="2"/>
        <v>0.31801720235400632</v>
      </c>
      <c r="G13" s="45">
        <f t="shared" si="0"/>
        <v>0.62521688837478306</v>
      </c>
      <c r="H13" s="46">
        <f t="shared" si="1"/>
        <v>0.16086309523809522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28</v>
      </c>
      <c r="D18" s="41">
        <f>SUM(D19:D64)</f>
        <v>138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3.9285714285714284</v>
      </c>
      <c r="H18" s="42">
        <f>+IF(OR(AND(E18=""),(G18="")),"",E18*G18)</f>
        <v>3.9285714285714284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3</v>
      </c>
      <c r="D20" s="49">
        <v>4</v>
      </c>
      <c r="E20" s="50">
        <f t="shared" ref="E20:E64" si="3">+IF(C20=0,"",C20/C$18)</f>
        <v>0.10714285714285714</v>
      </c>
      <c r="F20" s="50">
        <f t="shared" ref="F20:F64" si="4">+IF(D20=0,"",D20/D$18)</f>
        <v>2.8985507246376812E-2</v>
      </c>
      <c r="G20" s="51">
        <f t="shared" ref="G20:G64" si="5">+IF(OR(AND(D20=0),(C20=0)),"0",((D20-C20)/C20))</f>
        <v>0.33333333333333331</v>
      </c>
      <c r="H20" s="46">
        <f t="shared" ref="H20:H64" si="6">+IF(OR(AND(E20=""),(G20="")),"",E20*G20)</f>
        <v>3.5714285714285712E-2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1</v>
      </c>
      <c r="E22" s="50" t="str">
        <f t="shared" si="3"/>
        <v/>
      </c>
      <c r="F22" s="50">
        <f t="shared" si="4"/>
        <v>7.246376811594203E-3</v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3</v>
      </c>
      <c r="D23" s="49">
        <v>0</v>
      </c>
      <c r="E23" s="50">
        <f t="shared" si="3"/>
        <v>0.10714285714285714</v>
      </c>
      <c r="F23" s="50" t="str">
        <f t="shared" si="4"/>
        <v/>
      </c>
      <c r="G23" s="51" t="str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1</v>
      </c>
      <c r="D26" s="49">
        <v>1</v>
      </c>
      <c r="E26" s="50">
        <f t="shared" si="3"/>
        <v>3.5714285714285712E-2</v>
      </c>
      <c r="F26" s="50">
        <f t="shared" si="4"/>
        <v>7.246376811594203E-3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2</v>
      </c>
      <c r="D28" s="49">
        <v>11</v>
      </c>
      <c r="E28" s="50">
        <f t="shared" si="3"/>
        <v>7.1428571428571425E-2</v>
      </c>
      <c r="F28" s="50">
        <f t="shared" si="4"/>
        <v>7.9710144927536225E-2</v>
      </c>
      <c r="G28" s="51">
        <f t="shared" si="5"/>
        <v>4.5</v>
      </c>
      <c r="H28" s="46">
        <f t="shared" si="6"/>
        <v>0.3214285714285714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1</v>
      </c>
      <c r="D30" s="49">
        <v>1</v>
      </c>
      <c r="E30" s="50">
        <f t="shared" si="3"/>
        <v>3.5714285714285712E-2</v>
      </c>
      <c r="F30" s="50">
        <f t="shared" si="4"/>
        <v>7.246376811594203E-3</v>
      </c>
      <c r="G30" s="51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1</v>
      </c>
      <c r="E31" s="50" t="str">
        <f t="shared" si="3"/>
        <v/>
      </c>
      <c r="F31" s="50">
        <f t="shared" si="4"/>
        <v>7.246376811594203E-3</v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1</v>
      </c>
      <c r="E33" s="50" t="str">
        <f t="shared" si="3"/>
        <v/>
      </c>
      <c r="F33" s="50">
        <f t="shared" si="4"/>
        <v>7.246376811594203E-3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</v>
      </c>
      <c r="E34" s="50" t="str">
        <f t="shared" si="3"/>
        <v/>
      </c>
      <c r="F34" s="50">
        <f t="shared" si="4"/>
        <v>7.246376811594203E-3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1</v>
      </c>
      <c r="D36" s="49">
        <v>2</v>
      </c>
      <c r="E36" s="50">
        <f t="shared" si="3"/>
        <v>3.5714285714285712E-2</v>
      </c>
      <c r="F36" s="50">
        <f t="shared" si="4"/>
        <v>1.4492753623188406E-2</v>
      </c>
      <c r="G36" s="51">
        <f t="shared" si="5"/>
        <v>1</v>
      </c>
      <c r="H36" s="46">
        <f t="shared" si="6"/>
        <v>3.5714285714285712E-2</v>
      </c>
    </row>
    <row r="37" spans="2:8" s="37" customFormat="1" ht="15" x14ac:dyDescent="0.2">
      <c r="B37" s="3" t="s">
        <v>8</v>
      </c>
      <c r="C37" s="49">
        <v>0</v>
      </c>
      <c r="D37" s="49">
        <v>6</v>
      </c>
      <c r="E37" s="50" t="str">
        <f t="shared" si="3"/>
        <v/>
      </c>
      <c r="F37" s="50">
        <f t="shared" si="4"/>
        <v>4.3478260869565216E-2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0</v>
      </c>
      <c r="E42" s="50">
        <f t="shared" si="3"/>
        <v>3.5714285714285712E-2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1</v>
      </c>
      <c r="D43" s="49">
        <v>2</v>
      </c>
      <c r="E43" s="50">
        <f t="shared" si="3"/>
        <v>3.5714285714285712E-2</v>
      </c>
      <c r="F43" s="50">
        <f t="shared" si="4"/>
        <v>1.4492753623188406E-2</v>
      </c>
      <c r="G43" s="51">
        <f t="shared" si="5"/>
        <v>1</v>
      </c>
      <c r="H43" s="46">
        <f t="shared" si="6"/>
        <v>3.5714285714285712E-2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7</v>
      </c>
      <c r="D48" s="49">
        <v>9</v>
      </c>
      <c r="E48" s="50">
        <f t="shared" si="3"/>
        <v>0.25</v>
      </c>
      <c r="F48" s="50">
        <f t="shared" si="4"/>
        <v>6.5217391304347824E-2</v>
      </c>
      <c r="G48" s="51">
        <f t="shared" si="5"/>
        <v>0.2857142857142857</v>
      </c>
      <c r="H48" s="46">
        <f t="shared" si="6"/>
        <v>7.1428571428571425E-2</v>
      </c>
    </row>
    <row r="49" spans="2:8" s="37" customFormat="1" ht="15" x14ac:dyDescent="0.2">
      <c r="B49" s="3" t="s">
        <v>16</v>
      </c>
      <c r="C49" s="49">
        <v>0</v>
      </c>
      <c r="D49" s="49">
        <v>2</v>
      </c>
      <c r="E49" s="50" t="str">
        <f t="shared" si="3"/>
        <v/>
      </c>
      <c r="F49" s="50">
        <f t="shared" si="4"/>
        <v>1.4492753623188406E-2</v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4</v>
      </c>
      <c r="D50" s="49">
        <v>76</v>
      </c>
      <c r="E50" s="50">
        <f t="shared" si="3"/>
        <v>0.14285714285714285</v>
      </c>
      <c r="F50" s="50">
        <f t="shared" si="4"/>
        <v>0.55072463768115942</v>
      </c>
      <c r="G50" s="51">
        <f t="shared" si="5"/>
        <v>18</v>
      </c>
      <c r="H50" s="46">
        <f t="shared" si="6"/>
        <v>2.5714285714285712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1</v>
      </c>
      <c r="D52" s="49">
        <v>1</v>
      </c>
      <c r="E52" s="50">
        <f t="shared" si="3"/>
        <v>3.5714285714285712E-2</v>
      </c>
      <c r="F52" s="50">
        <f t="shared" si="4"/>
        <v>7.246376811594203E-3</v>
      </c>
      <c r="G52" s="51">
        <f t="shared" si="5"/>
        <v>0</v>
      </c>
      <c r="H52" s="46">
        <f t="shared" si="6"/>
        <v>0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3</v>
      </c>
      <c r="E56" s="50" t="str">
        <f t="shared" si="3"/>
        <v/>
      </c>
      <c r="F56" s="50">
        <f t="shared" si="4"/>
        <v>2.1739130434782608E-2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13</v>
      </c>
      <c r="E58" s="50" t="str">
        <f t="shared" si="3"/>
        <v/>
      </c>
      <c r="F58" s="50">
        <f t="shared" si="4"/>
        <v>9.420289855072464E-2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1</v>
      </c>
      <c r="D60" s="49">
        <v>0</v>
      </c>
      <c r="E60" s="50">
        <f t="shared" si="3"/>
        <v>3.5714285714285712E-2</v>
      </c>
      <c r="F60" s="50" t="str">
        <f t="shared" si="4"/>
        <v/>
      </c>
      <c r="G60" s="51" t="str">
        <f t="shared" si="5"/>
        <v>0</v>
      </c>
      <c r="H60" s="46">
        <f t="shared" si="6"/>
        <v>0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2</v>
      </c>
      <c r="E63" s="50" t="str">
        <f t="shared" si="3"/>
        <v/>
      </c>
      <c r="F63" s="50">
        <f t="shared" si="4"/>
        <v>1.4492753623188406E-2</v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2</v>
      </c>
      <c r="D64" s="49">
        <v>1</v>
      </c>
      <c r="E64" s="50">
        <f t="shared" si="3"/>
        <v>7.1428571428571425E-2</v>
      </c>
      <c r="F64" s="50">
        <f t="shared" si="4"/>
        <v>7.246376811594203E-3</v>
      </c>
      <c r="G64" s="51">
        <f t="shared" si="5"/>
        <v>-0.5</v>
      </c>
      <c r="H64" s="46">
        <f t="shared" si="6"/>
        <v>-3.5714285714285712E-2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429</v>
      </c>
      <c r="D70" s="41">
        <f>SUM(D71:D145)</f>
        <v>492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0.14685314685314685</v>
      </c>
      <c r="H70" s="42">
        <f>+IF(OR(AND(E70=""),(G70="")),"",E70*G70)</f>
        <v>0.14685314685314685</v>
      </c>
    </row>
    <row r="71" spans="2:8" s="37" customFormat="1" ht="15" x14ac:dyDescent="0.2">
      <c r="B71" s="3" t="s">
        <v>20</v>
      </c>
      <c r="C71" s="49">
        <v>7</v>
      </c>
      <c r="D71" s="49">
        <v>7</v>
      </c>
      <c r="E71" s="54">
        <f>+IF(C71=0,"",C71/C$70)</f>
        <v>1.6317016317016316E-2</v>
      </c>
      <c r="F71" s="54">
        <f>+IF(D71=0,"",D71/D$70)</f>
        <v>1.4227642276422764E-2</v>
      </c>
      <c r="G71" s="51">
        <f>+IF(OR(AND(D71=0),(C71=0)),"0",((D71-C71)/C71))</f>
        <v>0</v>
      </c>
      <c r="H71" s="46">
        <f>+IF(OR(AND(E71=""),(G71="")),"",E71*G71)</f>
        <v>0</v>
      </c>
    </row>
    <row r="72" spans="2:8" s="37" customFormat="1" ht="15" x14ac:dyDescent="0.2">
      <c r="B72" s="3" t="s">
        <v>21</v>
      </c>
      <c r="C72" s="49">
        <v>2</v>
      </c>
      <c r="D72" s="49">
        <v>6</v>
      </c>
      <c r="E72" s="54">
        <f t="shared" ref="E72:E135" si="7">+IF(C72=0,"",C72/C$70)</f>
        <v>4.662004662004662E-3</v>
      </c>
      <c r="F72" s="54">
        <f t="shared" ref="F72:F135" si="8">+IF(D72=0,"",D72/D$70)</f>
        <v>1.2195121951219513E-2</v>
      </c>
      <c r="G72" s="51">
        <f t="shared" ref="G72:G135" si="9">+IF(OR(AND(D72=0),(C72=0)),"0",((D72-C72)/C72))</f>
        <v>2</v>
      </c>
      <c r="H72" s="46">
        <f t="shared" ref="H72:H135" si="10">+IF(OR(AND(E72=""),(G72="")),"",E72*G72)</f>
        <v>9.324009324009324E-3</v>
      </c>
    </row>
    <row r="73" spans="2:8" s="37" customFormat="1" ht="15" x14ac:dyDescent="0.2">
      <c r="B73" s="3" t="s">
        <v>22</v>
      </c>
      <c r="C73" s="49">
        <v>20</v>
      </c>
      <c r="D73" s="49">
        <v>5</v>
      </c>
      <c r="E73" s="54">
        <f t="shared" si="7"/>
        <v>4.6620046620046623E-2</v>
      </c>
      <c r="F73" s="54">
        <f t="shared" si="8"/>
        <v>1.016260162601626E-2</v>
      </c>
      <c r="G73" s="51">
        <f t="shared" si="9"/>
        <v>-0.75</v>
      </c>
      <c r="H73" s="46">
        <f t="shared" si="10"/>
        <v>-3.4965034965034968E-2</v>
      </c>
    </row>
    <row r="74" spans="2:8" s="37" customFormat="1" ht="30" x14ac:dyDescent="0.2">
      <c r="B74" s="3" t="s">
        <v>222</v>
      </c>
      <c r="C74" s="49">
        <v>14</v>
      </c>
      <c r="D74" s="49">
        <v>31</v>
      </c>
      <c r="E74" s="54">
        <f t="shared" si="7"/>
        <v>3.2634032634032632E-2</v>
      </c>
      <c r="F74" s="54">
        <f t="shared" si="8"/>
        <v>6.3008130081300809E-2</v>
      </c>
      <c r="G74" s="51">
        <f t="shared" si="9"/>
        <v>1.2142857142857142</v>
      </c>
      <c r="H74" s="46">
        <f t="shared" si="10"/>
        <v>3.9627039627039624E-2</v>
      </c>
    </row>
    <row r="75" spans="2:8" s="37" customFormat="1" ht="15" x14ac:dyDescent="0.2">
      <c r="B75" s="3" t="s">
        <v>23</v>
      </c>
      <c r="C75" s="49">
        <v>1</v>
      </c>
      <c r="D75" s="49">
        <v>0</v>
      </c>
      <c r="E75" s="54">
        <f t="shared" si="7"/>
        <v>2.331002331002331E-3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1</v>
      </c>
      <c r="E76" s="54" t="str">
        <f t="shared" si="7"/>
        <v/>
      </c>
      <c r="F76" s="54">
        <f t="shared" si="8"/>
        <v>2.0325203252032522E-3</v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2</v>
      </c>
      <c r="D77" s="49">
        <v>1</v>
      </c>
      <c r="E77" s="54">
        <f t="shared" si="7"/>
        <v>4.662004662004662E-3</v>
      </c>
      <c r="F77" s="54">
        <f t="shared" si="8"/>
        <v>2.0325203252032522E-3</v>
      </c>
      <c r="G77" s="51">
        <f t="shared" si="9"/>
        <v>-0.5</v>
      </c>
      <c r="H77" s="46">
        <f t="shared" si="10"/>
        <v>-2.331002331002331E-3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5</v>
      </c>
      <c r="D80" s="49">
        <v>9</v>
      </c>
      <c r="E80" s="54">
        <f t="shared" si="7"/>
        <v>1.1655011655011656E-2</v>
      </c>
      <c r="F80" s="54">
        <f t="shared" si="8"/>
        <v>1.8292682926829267E-2</v>
      </c>
      <c r="G80" s="51">
        <f t="shared" si="9"/>
        <v>0.8</v>
      </c>
      <c r="H80" s="46">
        <f t="shared" si="10"/>
        <v>9.3240093240093257E-3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2</v>
      </c>
      <c r="D82" s="49">
        <v>13</v>
      </c>
      <c r="E82" s="54">
        <f t="shared" si="7"/>
        <v>4.662004662004662E-3</v>
      </c>
      <c r="F82" s="54">
        <f t="shared" si="8"/>
        <v>2.6422764227642278E-2</v>
      </c>
      <c r="G82" s="51">
        <f t="shared" si="9"/>
        <v>5.5</v>
      </c>
      <c r="H82" s="46">
        <f t="shared" si="10"/>
        <v>2.564102564102564E-2</v>
      </c>
      <c r="I82" s="55"/>
    </row>
    <row r="83" spans="2:9" s="37" customFormat="1" ht="15" x14ac:dyDescent="0.2">
      <c r="B83" s="3" t="s">
        <v>229</v>
      </c>
      <c r="C83" s="49">
        <v>8</v>
      </c>
      <c r="D83" s="49">
        <v>9</v>
      </c>
      <c r="E83" s="54">
        <f t="shared" si="7"/>
        <v>1.8648018648018648E-2</v>
      </c>
      <c r="F83" s="54">
        <f t="shared" si="8"/>
        <v>1.8292682926829267E-2</v>
      </c>
      <c r="G83" s="51">
        <f t="shared" si="9"/>
        <v>0.125</v>
      </c>
      <c r="H83" s="46">
        <f t="shared" si="10"/>
        <v>2.331002331002331E-3</v>
      </c>
    </row>
    <row r="84" spans="2:9" s="37" customFormat="1" ht="15" x14ac:dyDescent="0.2">
      <c r="B84" s="3" t="s">
        <v>230</v>
      </c>
      <c r="C84" s="49">
        <v>2</v>
      </c>
      <c r="D84" s="49">
        <v>5</v>
      </c>
      <c r="E84" s="54">
        <f t="shared" si="7"/>
        <v>4.662004662004662E-3</v>
      </c>
      <c r="F84" s="54">
        <f t="shared" si="8"/>
        <v>1.016260162601626E-2</v>
      </c>
      <c r="G84" s="51">
        <f t="shared" si="9"/>
        <v>1.5</v>
      </c>
      <c r="H84" s="46">
        <f t="shared" si="10"/>
        <v>6.993006993006993E-3</v>
      </c>
    </row>
    <row r="85" spans="2:9" s="37" customFormat="1" ht="15" x14ac:dyDescent="0.2">
      <c r="B85" s="3" t="s">
        <v>28</v>
      </c>
      <c r="C85" s="49">
        <v>0</v>
      </c>
      <c r="D85" s="49">
        <v>1</v>
      </c>
      <c r="E85" s="54" t="str">
        <f t="shared" si="7"/>
        <v/>
      </c>
      <c r="F85" s="54">
        <f t="shared" si="8"/>
        <v>2.0325203252032522E-3</v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4</v>
      </c>
      <c r="D86" s="49">
        <v>2</v>
      </c>
      <c r="E86" s="54">
        <f t="shared" si="7"/>
        <v>9.324009324009324E-3</v>
      </c>
      <c r="F86" s="54">
        <f t="shared" si="8"/>
        <v>4.0650406504065045E-3</v>
      </c>
      <c r="G86" s="51">
        <f t="shared" si="9"/>
        <v>-0.5</v>
      </c>
      <c r="H86" s="46">
        <f t="shared" si="10"/>
        <v>-4.662004662004662E-3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2.331002331002331E-3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8</v>
      </c>
      <c r="D88" s="49">
        <v>8</v>
      </c>
      <c r="E88" s="54">
        <f t="shared" si="7"/>
        <v>1.8648018648018648E-2</v>
      </c>
      <c r="F88" s="54">
        <f t="shared" si="8"/>
        <v>1.6260162601626018E-2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4</v>
      </c>
      <c r="D92" s="49">
        <v>10</v>
      </c>
      <c r="E92" s="54">
        <f t="shared" si="7"/>
        <v>9.324009324009324E-3</v>
      </c>
      <c r="F92" s="54">
        <f t="shared" si="8"/>
        <v>2.032520325203252E-2</v>
      </c>
      <c r="G92" s="51">
        <f t="shared" si="9"/>
        <v>1.5</v>
      </c>
      <c r="H92" s="46">
        <f t="shared" si="10"/>
        <v>1.3986013986013986E-2</v>
      </c>
    </row>
    <row r="93" spans="2:9" s="37" customFormat="1" ht="15" x14ac:dyDescent="0.2">
      <c r="B93" s="3" t="s">
        <v>526</v>
      </c>
      <c r="C93" s="49">
        <v>8</v>
      </c>
      <c r="D93" s="49">
        <v>8</v>
      </c>
      <c r="E93" s="54">
        <f t="shared" si="7"/>
        <v>1.8648018648018648E-2</v>
      </c>
      <c r="F93" s="54">
        <f t="shared" si="8"/>
        <v>1.6260162601626018E-2</v>
      </c>
      <c r="G93" s="51">
        <f t="shared" si="9"/>
        <v>0</v>
      </c>
      <c r="H93" s="46">
        <f t="shared" si="10"/>
        <v>0</v>
      </c>
    </row>
    <row r="94" spans="2:9" s="37" customFormat="1" ht="15" x14ac:dyDescent="0.2">
      <c r="B94" s="3" t="s">
        <v>25</v>
      </c>
      <c r="C94" s="49">
        <v>3</v>
      </c>
      <c r="D94" s="49">
        <v>4</v>
      </c>
      <c r="E94" s="54">
        <f t="shared" si="7"/>
        <v>6.993006993006993E-3</v>
      </c>
      <c r="F94" s="54">
        <f t="shared" si="8"/>
        <v>8.130081300813009E-3</v>
      </c>
      <c r="G94" s="51">
        <f t="shared" si="9"/>
        <v>0.33333333333333331</v>
      </c>
      <c r="H94" s="46">
        <f t="shared" si="10"/>
        <v>2.331002331002331E-3</v>
      </c>
    </row>
    <row r="95" spans="2:9" s="37" customFormat="1" ht="15" x14ac:dyDescent="0.2">
      <c r="B95" s="3" t="s">
        <v>27</v>
      </c>
      <c r="C95" s="49">
        <v>0</v>
      </c>
      <c r="D95" s="49">
        <v>2</v>
      </c>
      <c r="E95" s="54" t="str">
        <f t="shared" si="7"/>
        <v/>
      </c>
      <c r="F95" s="54">
        <f t="shared" si="8"/>
        <v>4.0650406504065045E-3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45</v>
      </c>
      <c r="D98" s="49">
        <v>99</v>
      </c>
      <c r="E98" s="54">
        <f t="shared" si="7"/>
        <v>0.1048951048951049</v>
      </c>
      <c r="F98" s="54">
        <f t="shared" si="8"/>
        <v>0.20121951219512196</v>
      </c>
      <c r="G98" s="51">
        <f t="shared" si="9"/>
        <v>1.2</v>
      </c>
      <c r="H98" s="46">
        <f t="shared" si="10"/>
        <v>0.12587412587412586</v>
      </c>
    </row>
    <row r="99" spans="2:8" s="37" customFormat="1" ht="15" x14ac:dyDescent="0.2">
      <c r="B99" s="3" t="s">
        <v>239</v>
      </c>
      <c r="C99" s="49">
        <v>6</v>
      </c>
      <c r="D99" s="49">
        <v>13</v>
      </c>
      <c r="E99" s="54">
        <f t="shared" si="7"/>
        <v>1.3986013986013986E-2</v>
      </c>
      <c r="F99" s="54">
        <f t="shared" si="8"/>
        <v>2.6422764227642278E-2</v>
      </c>
      <c r="G99" s="51">
        <f t="shared" si="9"/>
        <v>1.1666666666666667</v>
      </c>
      <c r="H99" s="46">
        <f t="shared" si="10"/>
        <v>1.631701631701632E-2</v>
      </c>
    </row>
    <row r="100" spans="2:8" s="37" customFormat="1" ht="15" x14ac:dyDescent="0.2">
      <c r="B100" s="3" t="s">
        <v>240</v>
      </c>
      <c r="C100" s="49">
        <v>0</v>
      </c>
      <c r="D100" s="49">
        <v>3</v>
      </c>
      <c r="E100" s="54" t="str">
        <f t="shared" si="7"/>
        <v/>
      </c>
      <c r="F100" s="54">
        <f t="shared" si="8"/>
        <v>6.0975609756097563E-3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3</v>
      </c>
      <c r="E101" s="54" t="str">
        <f t="shared" si="7"/>
        <v/>
      </c>
      <c r="F101" s="54">
        <f t="shared" si="8"/>
        <v>6.0975609756097563E-3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2</v>
      </c>
      <c r="D102" s="49">
        <v>5</v>
      </c>
      <c r="E102" s="54">
        <f t="shared" si="7"/>
        <v>4.662004662004662E-3</v>
      </c>
      <c r="F102" s="54">
        <f t="shared" si="8"/>
        <v>1.016260162601626E-2</v>
      </c>
      <c r="G102" s="51">
        <f t="shared" si="9"/>
        <v>1.5</v>
      </c>
      <c r="H102" s="46">
        <f t="shared" si="10"/>
        <v>6.993006993006993E-3</v>
      </c>
    </row>
    <row r="103" spans="2:8" s="37" customFormat="1" ht="15" x14ac:dyDescent="0.2">
      <c r="B103" s="3" t="s">
        <v>243</v>
      </c>
      <c r="C103" s="49">
        <v>2</v>
      </c>
      <c r="D103" s="49">
        <v>5</v>
      </c>
      <c r="E103" s="54">
        <f t="shared" si="7"/>
        <v>4.662004662004662E-3</v>
      </c>
      <c r="F103" s="54">
        <f t="shared" si="8"/>
        <v>1.016260162601626E-2</v>
      </c>
      <c r="G103" s="51">
        <f t="shared" si="9"/>
        <v>1.5</v>
      </c>
      <c r="H103" s="46">
        <f t="shared" si="10"/>
        <v>6.993006993006993E-3</v>
      </c>
    </row>
    <row r="104" spans="2:8" s="37" customFormat="1" ht="15" x14ac:dyDescent="0.2">
      <c r="B104" s="3" t="s">
        <v>34</v>
      </c>
      <c r="C104" s="49">
        <v>5</v>
      </c>
      <c r="D104" s="49">
        <v>6</v>
      </c>
      <c r="E104" s="54">
        <f t="shared" si="7"/>
        <v>1.1655011655011656E-2</v>
      </c>
      <c r="F104" s="54">
        <f t="shared" si="8"/>
        <v>1.2195121951219513E-2</v>
      </c>
      <c r="G104" s="51">
        <f t="shared" si="9"/>
        <v>0.2</v>
      </c>
      <c r="H104" s="46">
        <f t="shared" si="10"/>
        <v>2.3310023310023314E-3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1</v>
      </c>
      <c r="D106" s="49">
        <v>0</v>
      </c>
      <c r="E106" s="54">
        <f t="shared" si="7"/>
        <v>2.331002331002331E-3</v>
      </c>
      <c r="F106" s="54" t="str">
        <f t="shared" si="8"/>
        <v/>
      </c>
      <c r="G106" s="51" t="str">
        <f t="shared" si="9"/>
        <v>0</v>
      </c>
      <c r="H106" s="46">
        <f t="shared" si="10"/>
        <v>0</v>
      </c>
    </row>
    <row r="107" spans="2:8" s="37" customFormat="1" ht="15" x14ac:dyDescent="0.2">
      <c r="B107" s="3" t="s">
        <v>246</v>
      </c>
      <c r="C107" s="49">
        <v>12</v>
      </c>
      <c r="D107" s="49">
        <v>14</v>
      </c>
      <c r="E107" s="54">
        <f t="shared" si="7"/>
        <v>2.7972027972027972E-2</v>
      </c>
      <c r="F107" s="54">
        <f t="shared" si="8"/>
        <v>2.8455284552845527E-2</v>
      </c>
      <c r="G107" s="51">
        <f t="shared" si="9"/>
        <v>0.16666666666666666</v>
      </c>
      <c r="H107" s="46">
        <f t="shared" si="10"/>
        <v>4.662004662004662E-3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1</v>
      </c>
      <c r="E109" s="54" t="str">
        <f t="shared" si="7"/>
        <v/>
      </c>
      <c r="F109" s="54">
        <f t="shared" si="8"/>
        <v>2.0325203252032522E-3</v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4</v>
      </c>
      <c r="D112" s="49">
        <v>6</v>
      </c>
      <c r="E112" s="54">
        <f t="shared" si="7"/>
        <v>9.324009324009324E-3</v>
      </c>
      <c r="F112" s="54">
        <f t="shared" si="8"/>
        <v>1.2195121951219513E-2</v>
      </c>
      <c r="G112" s="51">
        <f t="shared" si="9"/>
        <v>0.5</v>
      </c>
      <c r="H112" s="46">
        <f t="shared" si="10"/>
        <v>4.662004662004662E-3</v>
      </c>
    </row>
    <row r="113" spans="2:8" s="37" customFormat="1" ht="15" x14ac:dyDescent="0.2">
      <c r="B113" s="3" t="s">
        <v>248</v>
      </c>
      <c r="C113" s="49">
        <v>8</v>
      </c>
      <c r="D113" s="49">
        <v>28</v>
      </c>
      <c r="E113" s="54">
        <f t="shared" si="7"/>
        <v>1.8648018648018648E-2</v>
      </c>
      <c r="F113" s="54">
        <f t="shared" si="8"/>
        <v>5.6910569105691054E-2</v>
      </c>
      <c r="G113" s="51">
        <f t="shared" si="9"/>
        <v>2.5</v>
      </c>
      <c r="H113" s="46">
        <f t="shared" si="10"/>
        <v>4.6620046620046623E-2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21</v>
      </c>
      <c r="D115" s="49">
        <v>55</v>
      </c>
      <c r="E115" s="54">
        <f t="shared" si="7"/>
        <v>4.8951048951048952E-2</v>
      </c>
      <c r="F115" s="54">
        <f t="shared" si="8"/>
        <v>0.11178861788617886</v>
      </c>
      <c r="G115" s="51">
        <f t="shared" si="9"/>
        <v>1.6190476190476191</v>
      </c>
      <c r="H115" s="46">
        <f t="shared" si="10"/>
        <v>7.9254079254079263E-2</v>
      </c>
    </row>
    <row r="116" spans="2:8" s="37" customFormat="1" ht="15" x14ac:dyDescent="0.2">
      <c r="B116" s="3" t="s">
        <v>249</v>
      </c>
      <c r="C116" s="49">
        <v>11</v>
      </c>
      <c r="D116" s="49">
        <v>7</v>
      </c>
      <c r="E116" s="54">
        <f t="shared" si="7"/>
        <v>2.564102564102564E-2</v>
      </c>
      <c r="F116" s="54">
        <f t="shared" si="8"/>
        <v>1.4227642276422764E-2</v>
      </c>
      <c r="G116" s="51">
        <f t="shared" si="9"/>
        <v>-0.36363636363636365</v>
      </c>
      <c r="H116" s="46">
        <f t="shared" si="10"/>
        <v>-9.324009324009324E-3</v>
      </c>
    </row>
    <row r="117" spans="2:8" s="37" customFormat="1" ht="30" x14ac:dyDescent="0.2">
      <c r="B117" s="3" t="s">
        <v>250</v>
      </c>
      <c r="C117" s="49">
        <v>0</v>
      </c>
      <c r="D117" s="49">
        <v>1</v>
      </c>
      <c r="E117" s="54" t="str">
        <f t="shared" si="7"/>
        <v/>
      </c>
      <c r="F117" s="54">
        <f t="shared" si="8"/>
        <v>2.0325203252032522E-3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40</v>
      </c>
      <c r="D118" s="49">
        <v>15</v>
      </c>
      <c r="E118" s="54">
        <f t="shared" si="7"/>
        <v>9.3240093240093247E-2</v>
      </c>
      <c r="F118" s="54">
        <f t="shared" si="8"/>
        <v>3.048780487804878E-2</v>
      </c>
      <c r="G118" s="51">
        <f t="shared" si="9"/>
        <v>-0.625</v>
      </c>
      <c r="H118" s="46">
        <f t="shared" si="10"/>
        <v>-5.8275058275058279E-2</v>
      </c>
    </row>
    <row r="119" spans="2:8" s="37" customFormat="1" ht="30" x14ac:dyDescent="0.2">
      <c r="B119" s="3" t="s">
        <v>252</v>
      </c>
      <c r="C119" s="49">
        <v>13</v>
      </c>
      <c r="D119" s="49">
        <v>20</v>
      </c>
      <c r="E119" s="54">
        <f t="shared" si="7"/>
        <v>3.0303030303030304E-2</v>
      </c>
      <c r="F119" s="54">
        <f t="shared" si="8"/>
        <v>4.065040650406504E-2</v>
      </c>
      <c r="G119" s="51">
        <f t="shared" si="9"/>
        <v>0.53846153846153844</v>
      </c>
      <c r="H119" s="46">
        <f t="shared" si="10"/>
        <v>1.6317016317016316E-2</v>
      </c>
    </row>
    <row r="120" spans="2:8" s="37" customFormat="1" ht="15" x14ac:dyDescent="0.2">
      <c r="B120" s="3" t="s">
        <v>253</v>
      </c>
      <c r="C120" s="49">
        <v>14</v>
      </c>
      <c r="D120" s="49">
        <v>22</v>
      </c>
      <c r="E120" s="54">
        <f t="shared" si="7"/>
        <v>3.2634032634032632E-2</v>
      </c>
      <c r="F120" s="54">
        <f t="shared" si="8"/>
        <v>4.4715447154471545E-2</v>
      </c>
      <c r="G120" s="51">
        <f t="shared" si="9"/>
        <v>0.5714285714285714</v>
      </c>
      <c r="H120" s="46">
        <f t="shared" si="10"/>
        <v>1.8648018648018645E-2</v>
      </c>
    </row>
    <row r="121" spans="2:8" s="37" customFormat="1" ht="15" x14ac:dyDescent="0.2">
      <c r="B121" s="3" t="s">
        <v>35</v>
      </c>
      <c r="C121" s="49">
        <v>40</v>
      </c>
      <c r="D121" s="49">
        <v>6</v>
      </c>
      <c r="E121" s="54">
        <f t="shared" si="7"/>
        <v>9.3240093240093247E-2</v>
      </c>
      <c r="F121" s="54">
        <f t="shared" si="8"/>
        <v>1.2195121951219513E-2</v>
      </c>
      <c r="G121" s="51">
        <f t="shared" si="9"/>
        <v>-0.85</v>
      </c>
      <c r="H121" s="46">
        <f t="shared" si="10"/>
        <v>-7.9254079254079263E-2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2.331002331002331E-3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82</v>
      </c>
      <c r="D123" s="49">
        <v>3</v>
      </c>
      <c r="E123" s="54">
        <f t="shared" si="7"/>
        <v>0.19114219114219114</v>
      </c>
      <c r="F123" s="54">
        <f t="shared" si="8"/>
        <v>6.0975609756097563E-3</v>
      </c>
      <c r="G123" s="51">
        <f t="shared" si="9"/>
        <v>-0.96341463414634143</v>
      </c>
      <c r="H123" s="46">
        <f t="shared" si="10"/>
        <v>-0.18414918414918413</v>
      </c>
    </row>
    <row r="124" spans="2:8" s="37" customFormat="1" ht="15" x14ac:dyDescent="0.2">
      <c r="B124" s="3" t="s">
        <v>36</v>
      </c>
      <c r="C124" s="49">
        <v>1</v>
      </c>
      <c r="D124" s="49">
        <v>3</v>
      </c>
      <c r="E124" s="54">
        <f t="shared" si="7"/>
        <v>2.331002331002331E-3</v>
      </c>
      <c r="F124" s="54">
        <f t="shared" si="8"/>
        <v>6.0975609756097563E-3</v>
      </c>
      <c r="G124" s="51">
        <f t="shared" si="9"/>
        <v>2</v>
      </c>
      <c r="H124" s="46">
        <f t="shared" si="10"/>
        <v>4.662004662004662E-3</v>
      </c>
    </row>
    <row r="125" spans="2:8" s="37" customFormat="1" ht="15" x14ac:dyDescent="0.2">
      <c r="B125" s="3" t="s">
        <v>254</v>
      </c>
      <c r="C125" s="49">
        <v>1</v>
      </c>
      <c r="D125" s="49">
        <v>1</v>
      </c>
      <c r="E125" s="54">
        <f t="shared" si="7"/>
        <v>2.331002331002331E-3</v>
      </c>
      <c r="F125" s="54">
        <f t="shared" si="8"/>
        <v>2.0325203252032522E-3</v>
      </c>
      <c r="G125" s="51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1</v>
      </c>
      <c r="D126" s="49">
        <v>0</v>
      </c>
      <c r="E126" s="54">
        <f t="shared" si="7"/>
        <v>2.331002331002331E-3</v>
      </c>
      <c r="F126" s="54" t="str">
        <f t="shared" si="8"/>
        <v/>
      </c>
      <c r="G126" s="51" t="str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49">
        <v>2</v>
      </c>
      <c r="D127" s="49">
        <v>1</v>
      </c>
      <c r="E127" s="54">
        <f t="shared" si="7"/>
        <v>4.662004662004662E-3</v>
      </c>
      <c r="F127" s="54">
        <f t="shared" si="8"/>
        <v>2.0325203252032522E-3</v>
      </c>
      <c r="G127" s="51">
        <f t="shared" si="9"/>
        <v>-0.5</v>
      </c>
      <c r="H127" s="46">
        <f t="shared" si="10"/>
        <v>-2.331002331002331E-3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2</v>
      </c>
      <c r="E129" s="54" t="str">
        <f t="shared" si="7"/>
        <v/>
      </c>
      <c r="F129" s="54">
        <f t="shared" si="8"/>
        <v>4.0650406504065045E-3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2</v>
      </c>
      <c r="D130" s="49">
        <v>2</v>
      </c>
      <c r="E130" s="54">
        <f t="shared" si="7"/>
        <v>4.662004662004662E-3</v>
      </c>
      <c r="F130" s="54">
        <f t="shared" si="8"/>
        <v>4.0650406504065045E-3</v>
      </c>
      <c r="G130" s="51">
        <f t="shared" si="9"/>
        <v>0</v>
      </c>
      <c r="H130" s="46">
        <f t="shared" si="10"/>
        <v>0</v>
      </c>
    </row>
    <row r="131" spans="2:8" s="37" customFormat="1" ht="30" x14ac:dyDescent="0.2">
      <c r="B131" s="3" t="s">
        <v>260</v>
      </c>
      <c r="C131" s="49">
        <v>3</v>
      </c>
      <c r="D131" s="49">
        <v>24</v>
      </c>
      <c r="E131" s="54">
        <f t="shared" si="7"/>
        <v>6.993006993006993E-3</v>
      </c>
      <c r="F131" s="54">
        <f t="shared" si="8"/>
        <v>4.878048780487805E-2</v>
      </c>
      <c r="G131" s="51">
        <f t="shared" si="9"/>
        <v>7</v>
      </c>
      <c r="H131" s="46">
        <f t="shared" si="10"/>
        <v>4.8951048951048952E-2</v>
      </c>
    </row>
    <row r="132" spans="2:8" s="37" customFormat="1" ht="15" x14ac:dyDescent="0.2">
      <c r="B132" s="3" t="s">
        <v>50</v>
      </c>
      <c r="C132" s="49">
        <v>0</v>
      </c>
      <c r="D132" s="49">
        <v>2</v>
      </c>
      <c r="E132" s="54" t="str">
        <f t="shared" si="7"/>
        <v/>
      </c>
      <c r="F132" s="54">
        <f t="shared" si="8"/>
        <v>4.0650406504065045E-3</v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1</v>
      </c>
      <c r="D133" s="49">
        <v>0</v>
      </c>
      <c r="E133" s="54">
        <f t="shared" si="7"/>
        <v>2.331002331002331E-3</v>
      </c>
      <c r="F133" s="54" t="str">
        <f t="shared" si="8"/>
        <v/>
      </c>
      <c r="G133" s="51" t="str">
        <f t="shared" si="9"/>
        <v>0</v>
      </c>
      <c r="H133" s="46">
        <f t="shared" si="10"/>
        <v>0</v>
      </c>
    </row>
    <row r="134" spans="2:8" s="37" customFormat="1" ht="15" x14ac:dyDescent="0.2">
      <c r="B134" s="3" t="s">
        <v>42</v>
      </c>
      <c r="C134" s="49">
        <v>9</v>
      </c>
      <c r="D134" s="49">
        <v>12</v>
      </c>
      <c r="E134" s="54">
        <f t="shared" si="7"/>
        <v>2.097902097902098E-2</v>
      </c>
      <c r="F134" s="54">
        <f t="shared" si="8"/>
        <v>2.4390243902439025E-2</v>
      </c>
      <c r="G134" s="51">
        <f t="shared" si="9"/>
        <v>0.33333333333333331</v>
      </c>
      <c r="H134" s="46">
        <f t="shared" si="10"/>
        <v>6.993006993006993E-3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7</v>
      </c>
      <c r="D137" s="49">
        <v>1</v>
      </c>
      <c r="E137" s="54">
        <f t="shared" si="11"/>
        <v>1.6317016317016316E-2</v>
      </c>
      <c r="F137" s="54">
        <f t="shared" si="12"/>
        <v>2.0325203252032522E-3</v>
      </c>
      <c r="G137" s="51">
        <f t="shared" si="13"/>
        <v>-0.8571428571428571</v>
      </c>
      <c r="H137" s="46">
        <f t="shared" si="14"/>
        <v>-1.3986013986013984E-2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1</v>
      </c>
      <c r="E139" s="54" t="str">
        <f t="shared" si="11"/>
        <v/>
      </c>
      <c r="F139" s="54">
        <f t="shared" si="12"/>
        <v>2.0325203252032522E-3</v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1</v>
      </c>
      <c r="E140" s="54" t="str">
        <f t="shared" si="11"/>
        <v/>
      </c>
      <c r="F140" s="54">
        <f t="shared" si="12"/>
        <v>2.0325203252032522E-3</v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1</v>
      </c>
      <c r="E141" s="54" t="str">
        <f t="shared" si="11"/>
        <v/>
      </c>
      <c r="F141" s="54">
        <f t="shared" si="12"/>
        <v>2.0325203252032522E-3</v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3</v>
      </c>
      <c r="E142" s="54" t="str">
        <f t="shared" si="11"/>
        <v/>
      </c>
      <c r="F142" s="54">
        <f t="shared" si="12"/>
        <v>6.0975609756097563E-3</v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1</v>
      </c>
      <c r="D143" s="49">
        <v>1</v>
      </c>
      <c r="E143" s="54">
        <f t="shared" si="11"/>
        <v>2.331002331002331E-3</v>
      </c>
      <c r="F143" s="54">
        <f t="shared" si="12"/>
        <v>2.0325203252032522E-3</v>
      </c>
      <c r="G143" s="51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3</v>
      </c>
      <c r="D144" s="49">
        <v>3</v>
      </c>
      <c r="E144" s="54">
        <f t="shared" si="11"/>
        <v>6.993006993006993E-3</v>
      </c>
      <c r="F144" s="54">
        <f t="shared" si="12"/>
        <v>6.0975609756097563E-3</v>
      </c>
      <c r="G144" s="51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2784</v>
      </c>
      <c r="D151" s="41">
        <f>SUM(D152:D288)</f>
        <v>2796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4.3103448275862068E-3</v>
      </c>
      <c r="H151" s="42">
        <f>+IF(OR(AND(E151=""),(G151="")),"",E151*G151)</f>
        <v>4.3103448275862068E-3</v>
      </c>
    </row>
    <row r="152" spans="2:8" s="37" customFormat="1" ht="30" x14ac:dyDescent="0.2">
      <c r="B152" s="4" t="s">
        <v>54</v>
      </c>
      <c r="C152" s="49">
        <v>3</v>
      </c>
      <c r="D152" s="49">
        <v>1</v>
      </c>
      <c r="E152" s="54">
        <f>+IF(C152=0,"",C152/C$151)</f>
        <v>1.0775862068965517E-3</v>
      </c>
      <c r="F152" s="54">
        <f>+IF(D152=0,"",D152/D$151)</f>
        <v>3.5765379113018598E-4</v>
      </c>
      <c r="G152" s="51">
        <f>+IF(OR(AND(D152=0),(C152=0)),"0",((D152-C152)/C152))</f>
        <v>-0.66666666666666663</v>
      </c>
      <c r="H152" s="46">
        <f>+IF(OR(AND(E152=""),(G152="")),"",E152*G152)</f>
        <v>-7.1839080459770114E-4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3.5919540229885057E-4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1</v>
      </c>
      <c r="D155" s="49">
        <v>0</v>
      </c>
      <c r="E155" s="54">
        <f t="shared" si="15"/>
        <v>3.5919540229885057E-4</v>
      </c>
      <c r="F155" s="54" t="str">
        <f t="shared" si="16"/>
        <v/>
      </c>
      <c r="G155" s="51" t="str">
        <f t="shared" si="17"/>
        <v>0</v>
      </c>
      <c r="H155" s="46">
        <f t="shared" si="18"/>
        <v>0</v>
      </c>
    </row>
    <row r="156" spans="2:8" s="37" customFormat="1" ht="30" x14ac:dyDescent="0.2">
      <c r="B156" s="4" t="s">
        <v>267</v>
      </c>
      <c r="C156" s="49">
        <v>2</v>
      </c>
      <c r="D156" s="49">
        <v>2</v>
      </c>
      <c r="E156" s="54">
        <f t="shared" si="15"/>
        <v>7.1839080459770114E-4</v>
      </c>
      <c r="F156" s="54">
        <f t="shared" si="16"/>
        <v>7.1530758226037196E-4</v>
      </c>
      <c r="G156" s="51">
        <f t="shared" si="17"/>
        <v>0</v>
      </c>
      <c r="H156" s="46">
        <f t="shared" si="18"/>
        <v>0</v>
      </c>
    </row>
    <row r="157" spans="2:8" s="37" customFormat="1" ht="15" x14ac:dyDescent="0.2">
      <c r="B157" s="4" t="s">
        <v>53</v>
      </c>
      <c r="C157" s="49">
        <v>47</v>
      </c>
      <c r="D157" s="49">
        <v>31</v>
      </c>
      <c r="E157" s="54">
        <f t="shared" si="15"/>
        <v>1.6882183908045977E-2</v>
      </c>
      <c r="F157" s="54">
        <f t="shared" si="16"/>
        <v>1.1087267525035766E-2</v>
      </c>
      <c r="G157" s="51">
        <f t="shared" si="17"/>
        <v>-0.34042553191489361</v>
      </c>
      <c r="H157" s="46">
        <f t="shared" si="18"/>
        <v>-5.7471264367816091E-3</v>
      </c>
    </row>
    <row r="158" spans="2:8" s="37" customFormat="1" ht="15" x14ac:dyDescent="0.2">
      <c r="B158" s="4" t="s">
        <v>59</v>
      </c>
      <c r="C158" s="49">
        <v>1</v>
      </c>
      <c r="D158" s="49">
        <v>1</v>
      </c>
      <c r="E158" s="54">
        <f t="shared" si="15"/>
        <v>3.5919540229885057E-4</v>
      </c>
      <c r="F158" s="54">
        <f t="shared" si="16"/>
        <v>3.5765379113018598E-4</v>
      </c>
      <c r="G158" s="51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2</v>
      </c>
      <c r="D159" s="49">
        <v>3</v>
      </c>
      <c r="E159" s="54">
        <f t="shared" si="15"/>
        <v>7.1839080459770114E-4</v>
      </c>
      <c r="F159" s="54">
        <f t="shared" si="16"/>
        <v>1.0729613733905579E-3</v>
      </c>
      <c r="G159" s="51">
        <f t="shared" si="17"/>
        <v>0.5</v>
      </c>
      <c r="H159" s="46">
        <f t="shared" si="18"/>
        <v>3.5919540229885057E-4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1</v>
      </c>
      <c r="D161" s="49">
        <v>1</v>
      </c>
      <c r="E161" s="54">
        <f t="shared" si="15"/>
        <v>3.5919540229885057E-4</v>
      </c>
      <c r="F161" s="54">
        <f t="shared" si="16"/>
        <v>3.5765379113018598E-4</v>
      </c>
      <c r="G161" s="51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</v>
      </c>
      <c r="D163" s="49">
        <v>0</v>
      </c>
      <c r="E163" s="54">
        <f t="shared" si="15"/>
        <v>3.5919540229885057E-4</v>
      </c>
      <c r="F163" s="54" t="str">
        <f t="shared" si="16"/>
        <v/>
      </c>
      <c r="G163" s="51" t="str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1</v>
      </c>
      <c r="D164" s="49">
        <v>0</v>
      </c>
      <c r="E164" s="54">
        <f t="shared" si="15"/>
        <v>3.5919540229885057E-4</v>
      </c>
      <c r="F164" s="54" t="str">
        <f t="shared" si="16"/>
        <v/>
      </c>
      <c r="G164" s="51" t="str">
        <f t="shared" si="17"/>
        <v>0</v>
      </c>
      <c r="H164" s="46">
        <f t="shared" si="18"/>
        <v>0</v>
      </c>
    </row>
    <row r="165" spans="2:8" s="37" customFormat="1" ht="15" x14ac:dyDescent="0.2">
      <c r="B165" s="4" t="s">
        <v>57</v>
      </c>
      <c r="C165" s="49">
        <v>30</v>
      </c>
      <c r="D165" s="49">
        <v>81</v>
      </c>
      <c r="E165" s="54">
        <f t="shared" si="15"/>
        <v>1.0775862068965518E-2</v>
      </c>
      <c r="F165" s="54">
        <f t="shared" si="16"/>
        <v>2.8969957081545063E-2</v>
      </c>
      <c r="G165" s="51">
        <f t="shared" si="17"/>
        <v>1.7</v>
      </c>
      <c r="H165" s="46">
        <f t="shared" si="18"/>
        <v>1.8318965517241381E-2</v>
      </c>
    </row>
    <row r="166" spans="2:8" s="37" customFormat="1" ht="15" x14ac:dyDescent="0.2">
      <c r="B166" s="4" t="s">
        <v>270</v>
      </c>
      <c r="C166" s="49">
        <v>1</v>
      </c>
      <c r="D166" s="49">
        <v>1</v>
      </c>
      <c r="E166" s="54">
        <f t="shared" si="15"/>
        <v>3.5919540229885057E-4</v>
      </c>
      <c r="F166" s="54">
        <f t="shared" si="16"/>
        <v>3.5765379113018598E-4</v>
      </c>
      <c r="G166" s="51">
        <f t="shared" si="17"/>
        <v>0</v>
      </c>
      <c r="H166" s="46">
        <f t="shared" si="18"/>
        <v>0</v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1</v>
      </c>
      <c r="D168" s="49">
        <v>0</v>
      </c>
      <c r="E168" s="54">
        <f t="shared" si="15"/>
        <v>3.5919540229885057E-4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2</v>
      </c>
      <c r="D169" s="49">
        <v>1</v>
      </c>
      <c r="E169" s="54">
        <f t="shared" si="15"/>
        <v>7.1839080459770114E-4</v>
      </c>
      <c r="F169" s="54">
        <f t="shared" si="16"/>
        <v>3.5765379113018598E-4</v>
      </c>
      <c r="G169" s="51">
        <f t="shared" si="17"/>
        <v>-0.5</v>
      </c>
      <c r="H169" s="46">
        <f t="shared" si="18"/>
        <v>-3.5919540229885057E-4</v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35</v>
      </c>
      <c r="D172" s="49">
        <v>1</v>
      </c>
      <c r="E172" s="54">
        <f t="shared" si="15"/>
        <v>1.257183908045977E-2</v>
      </c>
      <c r="F172" s="54">
        <f t="shared" si="16"/>
        <v>3.5765379113018598E-4</v>
      </c>
      <c r="G172" s="51">
        <f t="shared" si="17"/>
        <v>-0.97142857142857142</v>
      </c>
      <c r="H172" s="46">
        <f t="shared" si="18"/>
        <v>-1.221264367816092E-2</v>
      </c>
    </row>
    <row r="173" spans="2:8" s="37" customFormat="1" ht="15" x14ac:dyDescent="0.2">
      <c r="B173" s="4" t="s">
        <v>275</v>
      </c>
      <c r="C173" s="49">
        <v>106</v>
      </c>
      <c r="D173" s="49">
        <v>306</v>
      </c>
      <c r="E173" s="54">
        <f t="shared" si="15"/>
        <v>3.8074712643678163E-2</v>
      </c>
      <c r="F173" s="54">
        <f t="shared" si="16"/>
        <v>0.10944206008583691</v>
      </c>
      <c r="G173" s="51">
        <f t="shared" si="17"/>
        <v>1.8867924528301887</v>
      </c>
      <c r="H173" s="46">
        <f t="shared" si="18"/>
        <v>7.1839080459770124E-2</v>
      </c>
    </row>
    <row r="174" spans="2:8" s="37" customFormat="1" ht="15" x14ac:dyDescent="0.2">
      <c r="B174" s="4" t="s">
        <v>276</v>
      </c>
      <c r="C174" s="49">
        <v>36</v>
      </c>
      <c r="D174" s="49">
        <v>106</v>
      </c>
      <c r="E174" s="54">
        <f t="shared" si="15"/>
        <v>1.2931034482758621E-2</v>
      </c>
      <c r="F174" s="54">
        <f t="shared" si="16"/>
        <v>3.7911301859799712E-2</v>
      </c>
      <c r="G174" s="51">
        <f t="shared" si="17"/>
        <v>1.9444444444444444</v>
      </c>
      <c r="H174" s="46">
        <f t="shared" si="18"/>
        <v>2.5143678160919541E-2</v>
      </c>
    </row>
    <row r="175" spans="2:8" s="37" customFormat="1" ht="15" x14ac:dyDescent="0.2">
      <c r="B175" s="4" t="s">
        <v>277</v>
      </c>
      <c r="C175" s="49">
        <v>2</v>
      </c>
      <c r="D175" s="49">
        <v>3</v>
      </c>
      <c r="E175" s="54">
        <f t="shared" si="15"/>
        <v>7.1839080459770114E-4</v>
      </c>
      <c r="F175" s="54">
        <f t="shared" si="16"/>
        <v>1.0729613733905579E-3</v>
      </c>
      <c r="G175" s="51">
        <f t="shared" si="17"/>
        <v>0.5</v>
      </c>
      <c r="H175" s="46">
        <f t="shared" si="18"/>
        <v>3.5919540229885057E-4</v>
      </c>
    </row>
    <row r="176" spans="2:8" s="37" customFormat="1" ht="15" x14ac:dyDescent="0.2">
      <c r="B176" s="4" t="s">
        <v>278</v>
      </c>
      <c r="C176" s="49">
        <v>2</v>
      </c>
      <c r="D176" s="49">
        <v>1</v>
      </c>
      <c r="E176" s="54">
        <f t="shared" si="15"/>
        <v>7.1839080459770114E-4</v>
      </c>
      <c r="F176" s="54">
        <f t="shared" si="16"/>
        <v>3.5765379113018598E-4</v>
      </c>
      <c r="G176" s="51">
        <f t="shared" si="17"/>
        <v>-0.5</v>
      </c>
      <c r="H176" s="46">
        <f t="shared" si="18"/>
        <v>-3.5919540229885057E-4</v>
      </c>
    </row>
    <row r="177" spans="2:8" s="37" customFormat="1" ht="15" x14ac:dyDescent="0.2">
      <c r="B177" s="4" t="s">
        <v>279</v>
      </c>
      <c r="C177" s="49">
        <v>1</v>
      </c>
      <c r="D177" s="49">
        <v>17</v>
      </c>
      <c r="E177" s="54">
        <f t="shared" si="15"/>
        <v>3.5919540229885057E-4</v>
      </c>
      <c r="F177" s="54">
        <f t="shared" si="16"/>
        <v>6.0801144492131616E-3</v>
      </c>
      <c r="G177" s="51">
        <f t="shared" si="17"/>
        <v>16</v>
      </c>
      <c r="H177" s="46">
        <f t="shared" si="18"/>
        <v>5.7471264367816091E-3</v>
      </c>
    </row>
    <row r="178" spans="2:8" s="37" customFormat="1" ht="15" x14ac:dyDescent="0.2">
      <c r="B178" s="4" t="s">
        <v>280</v>
      </c>
      <c r="C178" s="49">
        <v>10</v>
      </c>
      <c r="D178" s="49">
        <v>12</v>
      </c>
      <c r="E178" s="54">
        <f t="shared" si="15"/>
        <v>3.5919540229885057E-3</v>
      </c>
      <c r="F178" s="54">
        <f t="shared" si="16"/>
        <v>4.2918454935622317E-3</v>
      </c>
      <c r="G178" s="51">
        <f t="shared" si="17"/>
        <v>0.2</v>
      </c>
      <c r="H178" s="46">
        <f t="shared" si="18"/>
        <v>7.1839080459770114E-4</v>
      </c>
    </row>
    <row r="179" spans="2:8" s="37" customFormat="1" ht="15" x14ac:dyDescent="0.2">
      <c r="B179" s="4" t="s">
        <v>281</v>
      </c>
      <c r="C179" s="49">
        <v>4</v>
      </c>
      <c r="D179" s="49">
        <v>4</v>
      </c>
      <c r="E179" s="54">
        <f t="shared" si="15"/>
        <v>1.4367816091954023E-3</v>
      </c>
      <c r="F179" s="54">
        <f t="shared" si="16"/>
        <v>1.4306151645207439E-3</v>
      </c>
      <c r="G179" s="51">
        <f t="shared" si="17"/>
        <v>0</v>
      </c>
      <c r="H179" s="46">
        <f t="shared" si="18"/>
        <v>0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</v>
      </c>
      <c r="D182" s="49">
        <v>26</v>
      </c>
      <c r="E182" s="54">
        <f t="shared" si="15"/>
        <v>3.5919540229885057E-4</v>
      </c>
      <c r="F182" s="54">
        <f t="shared" si="16"/>
        <v>9.2989985693848354E-3</v>
      </c>
      <c r="G182" s="51">
        <f t="shared" si="17"/>
        <v>25</v>
      </c>
      <c r="H182" s="46">
        <f t="shared" si="18"/>
        <v>8.9798850574712638E-3</v>
      </c>
    </row>
    <row r="183" spans="2:8" s="37" customFormat="1" ht="15" x14ac:dyDescent="0.2">
      <c r="B183" s="4" t="s">
        <v>285</v>
      </c>
      <c r="C183" s="49">
        <v>1</v>
      </c>
      <c r="D183" s="49">
        <v>2</v>
      </c>
      <c r="E183" s="54">
        <f t="shared" si="15"/>
        <v>3.5919540229885057E-4</v>
      </c>
      <c r="F183" s="54">
        <f t="shared" si="16"/>
        <v>7.1530758226037196E-4</v>
      </c>
      <c r="G183" s="51">
        <f t="shared" si="17"/>
        <v>1</v>
      </c>
      <c r="H183" s="46">
        <f t="shared" si="18"/>
        <v>3.5919540229885057E-4</v>
      </c>
    </row>
    <row r="184" spans="2:8" s="37" customFormat="1" ht="15" x14ac:dyDescent="0.2">
      <c r="B184" s="4" t="s">
        <v>286</v>
      </c>
      <c r="C184" s="49">
        <v>0</v>
      </c>
      <c r="D184" s="49">
        <v>1</v>
      </c>
      <c r="E184" s="54" t="str">
        <f t="shared" si="15"/>
        <v/>
      </c>
      <c r="F184" s="54">
        <f t="shared" si="16"/>
        <v>3.5765379113018598E-4</v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</v>
      </c>
      <c r="D186" s="49">
        <v>4</v>
      </c>
      <c r="E186" s="54">
        <f t="shared" si="15"/>
        <v>1.0775862068965517E-3</v>
      </c>
      <c r="F186" s="54">
        <f t="shared" si="16"/>
        <v>1.4306151645207439E-3</v>
      </c>
      <c r="G186" s="51">
        <f t="shared" si="17"/>
        <v>0.33333333333333331</v>
      </c>
      <c r="H186" s="46">
        <f t="shared" si="18"/>
        <v>3.5919540229885057E-4</v>
      </c>
    </row>
    <row r="187" spans="2:8" s="37" customFormat="1" ht="15" x14ac:dyDescent="0.2">
      <c r="B187" s="4" t="s">
        <v>287</v>
      </c>
      <c r="C187" s="49">
        <v>3</v>
      </c>
      <c r="D187" s="49">
        <v>1</v>
      </c>
      <c r="E187" s="54">
        <f t="shared" si="15"/>
        <v>1.0775862068965517E-3</v>
      </c>
      <c r="F187" s="54">
        <f t="shared" si="16"/>
        <v>3.5765379113018598E-4</v>
      </c>
      <c r="G187" s="51">
        <f t="shared" si="17"/>
        <v>-0.66666666666666663</v>
      </c>
      <c r="H187" s="46">
        <f t="shared" si="18"/>
        <v>-7.1839080459770114E-4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3.5919540229885057E-4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2</v>
      </c>
      <c r="E195" s="54" t="str">
        <f t="shared" si="15"/>
        <v/>
      </c>
      <c r="F195" s="54">
        <f t="shared" si="16"/>
        <v>7.1530758226037196E-4</v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122</v>
      </c>
      <c r="D196" s="49">
        <v>86</v>
      </c>
      <c r="E196" s="54">
        <f t="shared" si="15"/>
        <v>4.3821839080459772E-2</v>
      </c>
      <c r="F196" s="54">
        <f t="shared" si="16"/>
        <v>3.0758226037195996E-2</v>
      </c>
      <c r="G196" s="51">
        <f t="shared" si="17"/>
        <v>-0.29508196721311475</v>
      </c>
      <c r="H196" s="46">
        <f t="shared" si="18"/>
        <v>-1.2931034482758621E-2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1</v>
      </c>
      <c r="D200" s="49">
        <v>0</v>
      </c>
      <c r="E200" s="54">
        <f t="shared" si="15"/>
        <v>3.5919540229885057E-4</v>
      </c>
      <c r="F200" s="54" t="str">
        <f t="shared" si="16"/>
        <v/>
      </c>
      <c r="G200" s="51" t="str">
        <f t="shared" si="17"/>
        <v>0</v>
      </c>
      <c r="H200" s="46">
        <f t="shared" si="18"/>
        <v>0</v>
      </c>
    </row>
    <row r="201" spans="2:8" s="37" customFormat="1" ht="15" x14ac:dyDescent="0.2">
      <c r="B201" s="4" t="s">
        <v>298</v>
      </c>
      <c r="C201" s="49">
        <v>1</v>
      </c>
      <c r="D201" s="49">
        <v>1</v>
      </c>
      <c r="E201" s="54">
        <f t="shared" si="15"/>
        <v>3.5919540229885057E-4</v>
      </c>
      <c r="F201" s="54">
        <f t="shared" si="16"/>
        <v>3.5765379113018598E-4</v>
      </c>
      <c r="G201" s="51">
        <f t="shared" si="17"/>
        <v>0</v>
      </c>
      <c r="H201" s="46">
        <f t="shared" si="18"/>
        <v>0</v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1</v>
      </c>
      <c r="E203" s="54">
        <f t="shared" si="15"/>
        <v>3.5919540229885057E-4</v>
      </c>
      <c r="F203" s="54">
        <f t="shared" si="16"/>
        <v>3.5765379113018598E-4</v>
      </c>
      <c r="G203" s="51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1</v>
      </c>
      <c r="D205" s="49">
        <v>0</v>
      </c>
      <c r="E205" s="54">
        <f t="shared" si="15"/>
        <v>3.5919540229885057E-4</v>
      </c>
      <c r="F205" s="54" t="str">
        <f t="shared" si="16"/>
        <v/>
      </c>
      <c r="G205" s="51" t="str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0</v>
      </c>
      <c r="D206" s="49">
        <v>2</v>
      </c>
      <c r="E206" s="54" t="str">
        <f t="shared" si="15"/>
        <v/>
      </c>
      <c r="F206" s="54">
        <f t="shared" si="16"/>
        <v>7.1530758226037196E-4</v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226</v>
      </c>
      <c r="D208" s="49">
        <v>281</v>
      </c>
      <c r="E208" s="54">
        <f t="shared" si="15"/>
        <v>8.1178160919540235E-2</v>
      </c>
      <c r="F208" s="54">
        <f t="shared" si="16"/>
        <v>0.10050071530758226</v>
      </c>
      <c r="G208" s="51">
        <f t="shared" si="17"/>
        <v>0.24336283185840707</v>
      </c>
      <c r="H208" s="46">
        <f t="shared" si="18"/>
        <v>1.9755747126436782E-2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1</v>
      </c>
      <c r="D210" s="49">
        <v>0</v>
      </c>
      <c r="E210" s="54">
        <f t="shared" si="15"/>
        <v>3.5919540229885057E-4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1</v>
      </c>
      <c r="D211" s="49">
        <v>0</v>
      </c>
      <c r="E211" s="54">
        <f t="shared" si="15"/>
        <v>3.5919540229885057E-4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3</v>
      </c>
      <c r="D213" s="49">
        <v>2</v>
      </c>
      <c r="E213" s="54">
        <f t="shared" si="15"/>
        <v>1.0775862068965517E-3</v>
      </c>
      <c r="F213" s="54">
        <f t="shared" si="16"/>
        <v>7.1530758226037196E-4</v>
      </c>
      <c r="G213" s="51">
        <f t="shared" si="17"/>
        <v>-0.33333333333333331</v>
      </c>
      <c r="H213" s="46">
        <f t="shared" si="18"/>
        <v>-3.5919540229885057E-4</v>
      </c>
    </row>
    <row r="214" spans="2:8" s="37" customFormat="1" ht="15" x14ac:dyDescent="0.2">
      <c r="B214" s="4" t="s">
        <v>70</v>
      </c>
      <c r="C214" s="49">
        <v>3</v>
      </c>
      <c r="D214" s="49">
        <v>5</v>
      </c>
      <c r="E214" s="54">
        <f t="shared" si="15"/>
        <v>1.0775862068965517E-3</v>
      </c>
      <c r="F214" s="54">
        <f t="shared" si="16"/>
        <v>1.7882689556509299E-3</v>
      </c>
      <c r="G214" s="51">
        <f t="shared" si="17"/>
        <v>0.66666666666666663</v>
      </c>
      <c r="H214" s="46">
        <f t="shared" si="18"/>
        <v>7.1839080459770114E-4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1</v>
      </c>
      <c r="E216" s="54">
        <f t="shared" si="15"/>
        <v>3.5919540229885057E-4</v>
      </c>
      <c r="F216" s="54">
        <f t="shared" si="16"/>
        <v>3.5765379113018598E-4</v>
      </c>
      <c r="G216" s="51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15</v>
      </c>
      <c r="D219" s="49">
        <v>8</v>
      </c>
      <c r="E219" s="54">
        <f t="shared" si="19"/>
        <v>5.387931034482759E-3</v>
      </c>
      <c r="F219" s="54">
        <f t="shared" si="20"/>
        <v>2.8612303290414878E-3</v>
      </c>
      <c r="G219" s="51">
        <f t="shared" si="21"/>
        <v>-0.46666666666666667</v>
      </c>
      <c r="H219" s="46">
        <f t="shared" si="22"/>
        <v>-2.5143678160919544E-3</v>
      </c>
    </row>
    <row r="220" spans="2:8" s="37" customFormat="1" ht="15" x14ac:dyDescent="0.2">
      <c r="B220" s="4" t="s">
        <v>307</v>
      </c>
      <c r="C220" s="49">
        <v>1</v>
      </c>
      <c r="D220" s="49">
        <v>0</v>
      </c>
      <c r="E220" s="54">
        <f t="shared" si="19"/>
        <v>3.5919540229885057E-4</v>
      </c>
      <c r="F220" s="54" t="str">
        <f t="shared" si="20"/>
        <v/>
      </c>
      <c r="G220" s="51" t="str">
        <f t="shared" si="21"/>
        <v>0</v>
      </c>
      <c r="H220" s="46">
        <f t="shared" si="22"/>
        <v>0</v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1</v>
      </c>
      <c r="E222" s="54" t="str">
        <f t="shared" si="19"/>
        <v/>
      </c>
      <c r="F222" s="54">
        <f t="shared" si="20"/>
        <v>3.5765379113018598E-4</v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1</v>
      </c>
      <c r="D223" s="49">
        <v>0</v>
      </c>
      <c r="E223" s="54">
        <f t="shared" si="19"/>
        <v>3.5919540229885057E-4</v>
      </c>
      <c r="F223" s="54" t="str">
        <f t="shared" si="20"/>
        <v/>
      </c>
      <c r="G223" s="51" t="str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3.5765379113018598E-4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1</v>
      </c>
      <c r="E228" s="54" t="str">
        <f t="shared" si="19"/>
        <v/>
      </c>
      <c r="F228" s="54">
        <f t="shared" si="20"/>
        <v>3.5765379113018598E-4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3</v>
      </c>
      <c r="D229" s="49">
        <v>3</v>
      </c>
      <c r="E229" s="54">
        <f t="shared" si="19"/>
        <v>1.0775862068965517E-3</v>
      </c>
      <c r="F229" s="54">
        <f t="shared" si="20"/>
        <v>1.0729613733905579E-3</v>
      </c>
      <c r="G229" s="51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244</v>
      </c>
      <c r="D231" s="49">
        <v>0</v>
      </c>
      <c r="E231" s="54">
        <f t="shared" si="19"/>
        <v>8.7643678160919544E-2</v>
      </c>
      <c r="F231" s="54" t="str">
        <f t="shared" si="20"/>
        <v/>
      </c>
      <c r="G231" s="51" t="str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140</v>
      </c>
      <c r="D232" s="49">
        <v>138</v>
      </c>
      <c r="E232" s="54">
        <f t="shared" si="19"/>
        <v>5.0287356321839081E-2</v>
      </c>
      <c r="F232" s="54">
        <f t="shared" si="20"/>
        <v>4.9356223175965663E-2</v>
      </c>
      <c r="G232" s="51">
        <f t="shared" si="21"/>
        <v>-1.4285714285714285E-2</v>
      </c>
      <c r="H232" s="46">
        <f t="shared" si="22"/>
        <v>-7.1839080459770114E-4</v>
      </c>
    </row>
    <row r="233" spans="2:8" s="37" customFormat="1" ht="15" x14ac:dyDescent="0.2">
      <c r="B233" s="4" t="s">
        <v>74</v>
      </c>
      <c r="C233" s="49">
        <v>9</v>
      </c>
      <c r="D233" s="49">
        <v>0</v>
      </c>
      <c r="E233" s="54">
        <f t="shared" si="19"/>
        <v>3.2327586206896551E-3</v>
      </c>
      <c r="F233" s="54" t="str">
        <f t="shared" si="20"/>
        <v/>
      </c>
      <c r="G233" s="51" t="str">
        <f t="shared" si="21"/>
        <v>0</v>
      </c>
      <c r="H233" s="46">
        <f t="shared" si="22"/>
        <v>0</v>
      </c>
    </row>
    <row r="234" spans="2:8" s="37" customFormat="1" ht="15" x14ac:dyDescent="0.2">
      <c r="B234" s="4" t="s">
        <v>75</v>
      </c>
      <c r="C234" s="49">
        <v>0</v>
      </c>
      <c r="D234" s="49">
        <v>2</v>
      </c>
      <c r="E234" s="54" t="str">
        <f t="shared" si="19"/>
        <v/>
      </c>
      <c r="F234" s="54">
        <f t="shared" si="20"/>
        <v>7.1530758226037196E-4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7</v>
      </c>
      <c r="D235" s="49">
        <v>3</v>
      </c>
      <c r="E235" s="54">
        <f t="shared" si="19"/>
        <v>2.514367816091954E-3</v>
      </c>
      <c r="F235" s="54">
        <f t="shared" si="20"/>
        <v>1.0729613733905579E-3</v>
      </c>
      <c r="G235" s="51">
        <f t="shared" si="21"/>
        <v>-0.5714285714285714</v>
      </c>
      <c r="H235" s="46">
        <f t="shared" si="22"/>
        <v>-1.4367816091954023E-3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2</v>
      </c>
      <c r="D237" s="49">
        <v>6</v>
      </c>
      <c r="E237" s="54">
        <f t="shared" si="19"/>
        <v>7.1839080459770114E-4</v>
      </c>
      <c r="F237" s="54">
        <f t="shared" si="20"/>
        <v>2.1459227467811159E-3</v>
      </c>
      <c r="G237" s="51">
        <f t="shared" si="21"/>
        <v>2</v>
      </c>
      <c r="H237" s="46">
        <f t="shared" si="22"/>
        <v>1.4367816091954023E-3</v>
      </c>
    </row>
    <row r="238" spans="2:8" s="37" customFormat="1" ht="30" x14ac:dyDescent="0.2">
      <c r="B238" s="4" t="s">
        <v>85</v>
      </c>
      <c r="C238" s="49">
        <v>14</v>
      </c>
      <c r="D238" s="49">
        <v>23</v>
      </c>
      <c r="E238" s="54">
        <f t="shared" si="19"/>
        <v>5.028735632183908E-3</v>
      </c>
      <c r="F238" s="54">
        <f t="shared" si="20"/>
        <v>8.2260371959942784E-3</v>
      </c>
      <c r="G238" s="51">
        <f t="shared" si="21"/>
        <v>0.6428571428571429</v>
      </c>
      <c r="H238" s="46">
        <f t="shared" si="22"/>
        <v>3.2327586206896556E-3</v>
      </c>
    </row>
    <row r="239" spans="2:8" s="37" customFormat="1" ht="15" x14ac:dyDescent="0.2">
      <c r="B239" s="4" t="s">
        <v>81</v>
      </c>
      <c r="C239" s="49">
        <v>0</v>
      </c>
      <c r="D239" s="49">
        <v>2</v>
      </c>
      <c r="E239" s="54" t="str">
        <f t="shared" si="19"/>
        <v/>
      </c>
      <c r="F239" s="54">
        <f t="shared" si="20"/>
        <v>7.1530758226037196E-4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27</v>
      </c>
      <c r="D240" s="49">
        <v>4</v>
      </c>
      <c r="E240" s="54">
        <f t="shared" si="19"/>
        <v>9.6982758620689658E-3</v>
      </c>
      <c r="F240" s="54">
        <f t="shared" si="20"/>
        <v>1.4306151645207439E-3</v>
      </c>
      <c r="G240" s="51">
        <f t="shared" si="21"/>
        <v>-0.85185185185185186</v>
      </c>
      <c r="H240" s="46">
        <f t="shared" si="22"/>
        <v>-8.2614942528735635E-3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4</v>
      </c>
      <c r="E244" s="54" t="str">
        <f t="shared" si="19"/>
        <v/>
      </c>
      <c r="F244" s="54">
        <f t="shared" si="20"/>
        <v>1.4306151645207439E-3</v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2</v>
      </c>
      <c r="D245" s="49">
        <v>0</v>
      </c>
      <c r="E245" s="54">
        <f t="shared" si="19"/>
        <v>7.1839080459770114E-4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1</v>
      </c>
      <c r="D246" s="49">
        <v>10</v>
      </c>
      <c r="E246" s="54">
        <f t="shared" si="19"/>
        <v>3.5919540229885057E-4</v>
      </c>
      <c r="F246" s="54">
        <f t="shared" si="20"/>
        <v>3.5765379113018598E-3</v>
      </c>
      <c r="G246" s="51">
        <f t="shared" si="21"/>
        <v>9</v>
      </c>
      <c r="H246" s="46">
        <f t="shared" si="22"/>
        <v>3.2327586206896551E-3</v>
      </c>
    </row>
    <row r="247" spans="2:8" s="37" customFormat="1" ht="15" x14ac:dyDescent="0.2">
      <c r="B247" s="4" t="s">
        <v>319</v>
      </c>
      <c r="C247" s="49">
        <v>130</v>
      </c>
      <c r="D247" s="49">
        <v>5</v>
      </c>
      <c r="E247" s="54">
        <f t="shared" si="19"/>
        <v>4.6695402298850573E-2</v>
      </c>
      <c r="F247" s="54">
        <f t="shared" si="20"/>
        <v>1.7882689556509299E-3</v>
      </c>
      <c r="G247" s="51">
        <f t="shared" si="21"/>
        <v>-0.96153846153846156</v>
      </c>
      <c r="H247" s="46">
        <f t="shared" si="22"/>
        <v>-4.4899425287356319E-2</v>
      </c>
    </row>
    <row r="248" spans="2:8" s="37" customFormat="1" ht="15" x14ac:dyDescent="0.2">
      <c r="B248" s="4" t="s">
        <v>86</v>
      </c>
      <c r="C248" s="49">
        <v>26</v>
      </c>
      <c r="D248" s="49">
        <v>29</v>
      </c>
      <c r="E248" s="54">
        <f t="shared" si="19"/>
        <v>9.3390804597701157E-3</v>
      </c>
      <c r="F248" s="54">
        <f t="shared" si="20"/>
        <v>1.0371959942775394E-2</v>
      </c>
      <c r="G248" s="51">
        <f t="shared" si="21"/>
        <v>0.11538461538461539</v>
      </c>
      <c r="H248" s="46">
        <f t="shared" si="22"/>
        <v>1.0775862068965519E-3</v>
      </c>
    </row>
    <row r="249" spans="2:8" s="37" customFormat="1" ht="15" x14ac:dyDescent="0.2">
      <c r="B249" s="4" t="s">
        <v>87</v>
      </c>
      <c r="C249" s="49">
        <v>1</v>
      </c>
      <c r="D249" s="49">
        <v>3</v>
      </c>
      <c r="E249" s="54">
        <f t="shared" si="19"/>
        <v>3.5919540229885057E-4</v>
      </c>
      <c r="F249" s="54">
        <f t="shared" si="20"/>
        <v>1.0729613733905579E-3</v>
      </c>
      <c r="G249" s="51">
        <f t="shared" si="21"/>
        <v>2</v>
      </c>
      <c r="H249" s="46">
        <f t="shared" si="22"/>
        <v>7.1839080459770114E-4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1</v>
      </c>
      <c r="D252" s="49">
        <v>1</v>
      </c>
      <c r="E252" s="54">
        <f t="shared" si="19"/>
        <v>3.5919540229885057E-4</v>
      </c>
      <c r="F252" s="54">
        <f t="shared" si="20"/>
        <v>3.5765379113018598E-4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0</v>
      </c>
      <c r="D253" s="49">
        <v>1</v>
      </c>
      <c r="E253" s="54" t="str">
        <f t="shared" si="19"/>
        <v/>
      </c>
      <c r="F253" s="54">
        <f t="shared" si="20"/>
        <v>3.5765379113018598E-4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33</v>
      </c>
      <c r="D254" s="49">
        <v>21</v>
      </c>
      <c r="E254" s="54">
        <f t="shared" si="19"/>
        <v>1.1853448275862068E-2</v>
      </c>
      <c r="F254" s="54">
        <f t="shared" si="20"/>
        <v>7.5107296137339056E-3</v>
      </c>
      <c r="G254" s="51">
        <f t="shared" si="21"/>
        <v>-0.36363636363636365</v>
      </c>
      <c r="H254" s="46">
        <f t="shared" si="22"/>
        <v>-4.3103448275862068E-3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1111</v>
      </c>
      <c r="D256" s="49">
        <v>1356</v>
      </c>
      <c r="E256" s="54">
        <f t="shared" si="19"/>
        <v>0.39906609195402298</v>
      </c>
      <c r="F256" s="54">
        <f t="shared" si="20"/>
        <v>0.48497854077253216</v>
      </c>
      <c r="G256" s="51">
        <f t="shared" si="21"/>
        <v>0.22052205220522053</v>
      </c>
      <c r="H256" s="46">
        <f t="shared" si="22"/>
        <v>8.8002873563218398E-2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81</v>
      </c>
      <c r="D258" s="49">
        <v>42</v>
      </c>
      <c r="E258" s="54">
        <f t="shared" si="19"/>
        <v>2.9094827586206896E-2</v>
      </c>
      <c r="F258" s="54">
        <f t="shared" si="20"/>
        <v>1.5021459227467811E-2</v>
      </c>
      <c r="G258" s="51">
        <f t="shared" si="21"/>
        <v>-0.48148148148148145</v>
      </c>
      <c r="H258" s="46">
        <f t="shared" si="22"/>
        <v>-1.4008620689655171E-2</v>
      </c>
    </row>
    <row r="259" spans="2:8" s="37" customFormat="1" ht="15" x14ac:dyDescent="0.2">
      <c r="B259" s="4" t="s">
        <v>327</v>
      </c>
      <c r="C259" s="49">
        <v>269</v>
      </c>
      <c r="D259" s="49">
        <v>139</v>
      </c>
      <c r="E259" s="54">
        <f t="shared" si="19"/>
        <v>9.6623563218390801E-2</v>
      </c>
      <c r="F259" s="54">
        <f t="shared" si="20"/>
        <v>4.9713876967095852E-2</v>
      </c>
      <c r="G259" s="51">
        <f t="shared" si="21"/>
        <v>-0.48327137546468402</v>
      </c>
      <c r="H259" s="46">
        <f t="shared" si="22"/>
        <v>-4.6695402298850573E-2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1</v>
      </c>
      <c r="D262" s="49">
        <v>0</v>
      </c>
      <c r="E262" s="54">
        <f t="shared" si="19"/>
        <v>3.5919540229885057E-4</v>
      </c>
      <c r="F262" s="54" t="str">
        <f t="shared" si="20"/>
        <v/>
      </c>
      <c r="G262" s="51" t="str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1</v>
      </c>
      <c r="E266" s="54">
        <f t="shared" si="19"/>
        <v>3.5919540229885057E-4</v>
      </c>
      <c r="F266" s="54">
        <f t="shared" si="20"/>
        <v>3.5765379113018598E-4</v>
      </c>
      <c r="G266" s="51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2</v>
      </c>
      <c r="D268" s="49">
        <v>4</v>
      </c>
      <c r="E268" s="54">
        <f t="shared" si="19"/>
        <v>7.1839080459770114E-4</v>
      </c>
      <c r="F268" s="54">
        <f t="shared" si="20"/>
        <v>1.4306151645207439E-3</v>
      </c>
      <c r="G268" s="51">
        <f t="shared" si="21"/>
        <v>1</v>
      </c>
      <c r="H268" s="46">
        <f t="shared" si="22"/>
        <v>7.1839080459770114E-4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1</v>
      </c>
      <c r="D272" s="49">
        <v>0</v>
      </c>
      <c r="E272" s="54">
        <f t="shared" si="19"/>
        <v>3.5919540229885057E-4</v>
      </c>
      <c r="F272" s="54" t="str">
        <f t="shared" si="20"/>
        <v/>
      </c>
      <c r="G272" s="51" t="str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49">
        <v>1</v>
      </c>
      <c r="D273" s="49">
        <v>1</v>
      </c>
      <c r="E273" s="54">
        <f t="shared" si="19"/>
        <v>3.5919540229885057E-4</v>
      </c>
      <c r="F273" s="54">
        <f t="shared" si="20"/>
        <v>3.5765379113018598E-4</v>
      </c>
      <c r="G273" s="51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1750</v>
      </c>
      <c r="D294" s="41">
        <f>SUM(D295:D499)</f>
        <v>2600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0.48571428571428571</v>
      </c>
      <c r="H294" s="42">
        <f>+IF(OR(AND(E294=""),(G294="")),"",E294*G294)</f>
        <v>0.48571428571428571</v>
      </c>
    </row>
    <row r="295" spans="2:8" s="37" customFormat="1" ht="15" x14ac:dyDescent="0.2">
      <c r="B295" s="3" t="s">
        <v>100</v>
      </c>
      <c r="C295" s="49">
        <v>39</v>
      </c>
      <c r="D295" s="49">
        <v>61</v>
      </c>
      <c r="E295" s="54">
        <f>+IF(C295=0,"",C295/C$294)</f>
        <v>2.2285714285714287E-2</v>
      </c>
      <c r="F295" s="54">
        <f>+IF(D295=0,"",D295/D$294)</f>
        <v>2.3461538461538461E-2</v>
      </c>
      <c r="G295" s="51">
        <f>+IF(OR(AND(D295=0),(C295=0)),"0",((D295-C295)/C295))</f>
        <v>0.5641025641025641</v>
      </c>
      <c r="H295" s="46">
        <f>+IF(OR(AND(E295=""),(G295="")),"",E295*G295)</f>
        <v>1.2571428571428572E-2</v>
      </c>
    </row>
    <row r="296" spans="2:8" s="37" customFormat="1" ht="15" x14ac:dyDescent="0.2">
      <c r="B296" s="3" t="s">
        <v>113</v>
      </c>
      <c r="C296" s="49">
        <v>2</v>
      </c>
      <c r="D296" s="49">
        <v>3</v>
      </c>
      <c r="E296" s="54">
        <f t="shared" ref="E296:E359" si="27">+IF(C296=0,"",C296/C$294)</f>
        <v>1.1428571428571429E-3</v>
      </c>
      <c r="F296" s="54">
        <f t="shared" ref="F296:F359" si="28">+IF(D296=0,"",D296/D$294)</f>
        <v>1.153846153846154E-3</v>
      </c>
      <c r="G296" s="51">
        <f t="shared" ref="G296:G359" si="29">+IF(OR(AND(D296=0),(C296=0)),"0",((D296-C296)/C296))</f>
        <v>0.5</v>
      </c>
      <c r="H296" s="46">
        <f t="shared" ref="H296:H359" si="30">+IF(OR(AND(E296=""),(G296="")),"",E296*G296)</f>
        <v>5.7142857142857147E-4</v>
      </c>
    </row>
    <row r="297" spans="2:8" s="37" customFormat="1" ht="15" x14ac:dyDescent="0.2">
      <c r="B297" s="3" t="s">
        <v>104</v>
      </c>
      <c r="C297" s="49">
        <v>6</v>
      </c>
      <c r="D297" s="49">
        <v>6</v>
      </c>
      <c r="E297" s="54">
        <f t="shared" si="27"/>
        <v>3.4285714285714284E-3</v>
      </c>
      <c r="F297" s="54">
        <f t="shared" si="28"/>
        <v>2.3076923076923079E-3</v>
      </c>
      <c r="G297" s="51">
        <f t="shared" si="29"/>
        <v>0</v>
      </c>
      <c r="H297" s="46">
        <f t="shared" si="30"/>
        <v>0</v>
      </c>
    </row>
    <row r="298" spans="2:8" s="37" customFormat="1" ht="15" x14ac:dyDescent="0.2">
      <c r="B298" s="3" t="s">
        <v>95</v>
      </c>
      <c r="C298" s="49">
        <v>7</v>
      </c>
      <c r="D298" s="49">
        <v>5</v>
      </c>
      <c r="E298" s="54">
        <f t="shared" si="27"/>
        <v>4.0000000000000001E-3</v>
      </c>
      <c r="F298" s="54">
        <f t="shared" si="28"/>
        <v>1.9230769230769232E-3</v>
      </c>
      <c r="G298" s="51">
        <f t="shared" si="29"/>
        <v>-0.2857142857142857</v>
      </c>
      <c r="H298" s="46">
        <f t="shared" si="30"/>
        <v>-1.1428571428571427E-3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225</v>
      </c>
      <c r="D301" s="49">
        <v>124</v>
      </c>
      <c r="E301" s="54">
        <f t="shared" si="27"/>
        <v>0.12857142857142856</v>
      </c>
      <c r="F301" s="54">
        <f t="shared" si="28"/>
        <v>4.7692307692307694E-2</v>
      </c>
      <c r="G301" s="51">
        <f t="shared" si="29"/>
        <v>-0.44888888888888889</v>
      </c>
      <c r="H301" s="46">
        <f t="shared" si="30"/>
        <v>-5.7714285714285711E-2</v>
      </c>
    </row>
    <row r="302" spans="2:8" s="37" customFormat="1" ht="15" x14ac:dyDescent="0.2">
      <c r="B302" s="3" t="s">
        <v>109</v>
      </c>
      <c r="C302" s="49">
        <v>2</v>
      </c>
      <c r="D302" s="49">
        <v>13</v>
      </c>
      <c r="E302" s="54">
        <f t="shared" si="27"/>
        <v>1.1428571428571429E-3</v>
      </c>
      <c r="F302" s="54">
        <f t="shared" si="28"/>
        <v>5.0000000000000001E-3</v>
      </c>
      <c r="G302" s="51">
        <f t="shared" si="29"/>
        <v>5.5</v>
      </c>
      <c r="H302" s="46">
        <f t="shared" si="30"/>
        <v>6.285714285714286E-3</v>
      </c>
    </row>
    <row r="303" spans="2:8" s="37" customFormat="1" ht="30" x14ac:dyDescent="0.2">
      <c r="B303" s="3" t="s">
        <v>108</v>
      </c>
      <c r="C303" s="49">
        <v>1</v>
      </c>
      <c r="D303" s="49">
        <v>3</v>
      </c>
      <c r="E303" s="54">
        <f t="shared" si="27"/>
        <v>5.7142857142857147E-4</v>
      </c>
      <c r="F303" s="54">
        <f t="shared" si="28"/>
        <v>1.153846153846154E-3</v>
      </c>
      <c r="G303" s="51">
        <f t="shared" si="29"/>
        <v>2</v>
      </c>
      <c r="H303" s="46">
        <f t="shared" si="30"/>
        <v>1.1428571428571429E-3</v>
      </c>
    </row>
    <row r="304" spans="2:8" s="37" customFormat="1" ht="15" x14ac:dyDescent="0.2">
      <c r="B304" s="3" t="s">
        <v>107</v>
      </c>
      <c r="C304" s="49">
        <v>3</v>
      </c>
      <c r="D304" s="49">
        <v>6</v>
      </c>
      <c r="E304" s="54">
        <f t="shared" si="27"/>
        <v>1.7142857142857142E-3</v>
      </c>
      <c r="F304" s="54">
        <f t="shared" si="28"/>
        <v>2.3076923076923079E-3</v>
      </c>
      <c r="G304" s="51">
        <f t="shared" si="29"/>
        <v>1</v>
      </c>
      <c r="H304" s="46">
        <f t="shared" si="30"/>
        <v>1.7142857142857142E-3</v>
      </c>
    </row>
    <row r="305" spans="2:8" s="37" customFormat="1" ht="15" x14ac:dyDescent="0.2">
      <c r="B305" s="3" t="s">
        <v>351</v>
      </c>
      <c r="C305" s="49">
        <v>1</v>
      </c>
      <c r="D305" s="49">
        <v>0</v>
      </c>
      <c r="E305" s="54">
        <f t="shared" si="27"/>
        <v>5.7142857142857147E-4</v>
      </c>
      <c r="F305" s="54" t="str">
        <f t="shared" si="28"/>
        <v/>
      </c>
      <c r="G305" s="51" t="str">
        <f t="shared" si="29"/>
        <v>0</v>
      </c>
      <c r="H305" s="46">
        <f t="shared" si="30"/>
        <v>0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51</v>
      </c>
      <c r="D307" s="49">
        <v>53</v>
      </c>
      <c r="E307" s="54">
        <f t="shared" si="27"/>
        <v>2.9142857142857144E-2</v>
      </c>
      <c r="F307" s="54">
        <f t="shared" si="28"/>
        <v>2.0384615384615383E-2</v>
      </c>
      <c r="G307" s="51">
        <f t="shared" si="29"/>
        <v>3.9215686274509803E-2</v>
      </c>
      <c r="H307" s="46">
        <f t="shared" si="30"/>
        <v>1.1428571428571429E-3</v>
      </c>
    </row>
    <row r="308" spans="2:8" s="37" customFormat="1" ht="15" x14ac:dyDescent="0.2">
      <c r="B308" s="3" t="s">
        <v>99</v>
      </c>
      <c r="C308" s="49">
        <v>0</v>
      </c>
      <c r="D308" s="49">
        <v>5</v>
      </c>
      <c r="E308" s="54" t="str">
        <f t="shared" si="27"/>
        <v/>
      </c>
      <c r="F308" s="54">
        <f t="shared" si="28"/>
        <v>1.9230769230769232E-3</v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1</v>
      </c>
      <c r="E309" s="54" t="str">
        <f t="shared" si="27"/>
        <v/>
      </c>
      <c r="F309" s="54">
        <f t="shared" si="28"/>
        <v>3.8461538461538462E-4</v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7</v>
      </c>
      <c r="D310" s="49">
        <v>13</v>
      </c>
      <c r="E310" s="54">
        <f t="shared" si="27"/>
        <v>4.0000000000000001E-3</v>
      </c>
      <c r="F310" s="54">
        <f t="shared" si="28"/>
        <v>5.0000000000000001E-3</v>
      </c>
      <c r="G310" s="51">
        <f t="shared" si="29"/>
        <v>0.8571428571428571</v>
      </c>
      <c r="H310" s="46">
        <f t="shared" si="30"/>
        <v>3.4285714285714284E-3</v>
      </c>
    </row>
    <row r="311" spans="2:8" s="37" customFormat="1" ht="15" x14ac:dyDescent="0.2">
      <c r="B311" s="3" t="s">
        <v>102</v>
      </c>
      <c r="C311" s="49">
        <v>5</v>
      </c>
      <c r="D311" s="49">
        <v>82</v>
      </c>
      <c r="E311" s="54">
        <f t="shared" si="27"/>
        <v>2.8571428571428571E-3</v>
      </c>
      <c r="F311" s="54">
        <f t="shared" si="28"/>
        <v>3.1538461538461536E-2</v>
      </c>
      <c r="G311" s="51">
        <f t="shared" si="29"/>
        <v>15.4</v>
      </c>
      <c r="H311" s="46">
        <f t="shared" si="30"/>
        <v>4.4000000000000004E-2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51</v>
      </c>
      <c r="D314" s="49">
        <v>353</v>
      </c>
      <c r="E314" s="54">
        <f t="shared" si="27"/>
        <v>2.9142857142857144E-2</v>
      </c>
      <c r="F314" s="54">
        <f t="shared" si="28"/>
        <v>0.13576923076923078</v>
      </c>
      <c r="G314" s="51">
        <f t="shared" si="29"/>
        <v>5.9215686274509807</v>
      </c>
      <c r="H314" s="46">
        <f t="shared" si="30"/>
        <v>0.1725714285714286</v>
      </c>
    </row>
    <row r="315" spans="2:8" s="37" customFormat="1" ht="15" x14ac:dyDescent="0.2">
      <c r="B315" s="3" t="s">
        <v>354</v>
      </c>
      <c r="C315" s="49">
        <v>0</v>
      </c>
      <c r="D315" s="49">
        <v>2</v>
      </c>
      <c r="E315" s="54" t="str">
        <f t="shared" si="27"/>
        <v/>
      </c>
      <c r="F315" s="54">
        <f t="shared" si="28"/>
        <v>7.6923076923076923E-4</v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</v>
      </c>
      <c r="D317" s="49">
        <v>5</v>
      </c>
      <c r="E317" s="54">
        <f t="shared" si="27"/>
        <v>1.1428571428571429E-3</v>
      </c>
      <c r="F317" s="54">
        <f t="shared" si="28"/>
        <v>1.9230769230769232E-3</v>
      </c>
      <c r="G317" s="51">
        <f t="shared" si="29"/>
        <v>1.5</v>
      </c>
      <c r="H317" s="46">
        <f t="shared" si="30"/>
        <v>1.7142857142857144E-3</v>
      </c>
    </row>
    <row r="318" spans="2:8" s="37" customFormat="1" ht="15" x14ac:dyDescent="0.2">
      <c r="B318" s="3" t="s">
        <v>355</v>
      </c>
      <c r="C318" s="49">
        <v>8</v>
      </c>
      <c r="D318" s="49">
        <v>13</v>
      </c>
      <c r="E318" s="54">
        <f t="shared" si="27"/>
        <v>4.5714285714285718E-3</v>
      </c>
      <c r="F318" s="54">
        <f t="shared" si="28"/>
        <v>5.0000000000000001E-3</v>
      </c>
      <c r="G318" s="51">
        <f t="shared" si="29"/>
        <v>0.625</v>
      </c>
      <c r="H318" s="46">
        <f t="shared" si="30"/>
        <v>2.8571428571428576E-3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1</v>
      </c>
      <c r="D321" s="49">
        <v>0</v>
      </c>
      <c r="E321" s="54">
        <f t="shared" si="27"/>
        <v>5.7142857142857147E-4</v>
      </c>
      <c r="F321" s="54" t="str">
        <f t="shared" si="28"/>
        <v/>
      </c>
      <c r="G321" s="51" t="str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10</v>
      </c>
      <c r="E323" s="54" t="str">
        <f t="shared" si="27"/>
        <v/>
      </c>
      <c r="F323" s="54">
        <f t="shared" si="28"/>
        <v>3.8461538461538464E-3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3.8461538461538462E-4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26</v>
      </c>
      <c r="D326" s="49">
        <v>35</v>
      </c>
      <c r="E326" s="54">
        <f t="shared" si="27"/>
        <v>1.4857142857142857E-2</v>
      </c>
      <c r="F326" s="54">
        <f t="shared" si="28"/>
        <v>1.3461538461538462E-2</v>
      </c>
      <c r="G326" s="51">
        <f t="shared" si="29"/>
        <v>0.34615384615384615</v>
      </c>
      <c r="H326" s="46">
        <f t="shared" si="30"/>
        <v>5.1428571428571426E-3</v>
      </c>
    </row>
    <row r="327" spans="2:8" s="37" customFormat="1" ht="15" x14ac:dyDescent="0.2">
      <c r="B327" s="3" t="s">
        <v>358</v>
      </c>
      <c r="C327" s="49">
        <v>29</v>
      </c>
      <c r="D327" s="49">
        <v>9</v>
      </c>
      <c r="E327" s="54">
        <f t="shared" si="27"/>
        <v>1.657142857142857E-2</v>
      </c>
      <c r="F327" s="54">
        <f t="shared" si="28"/>
        <v>3.4615384615384616E-3</v>
      </c>
      <c r="G327" s="51">
        <f t="shared" si="29"/>
        <v>-0.68965517241379315</v>
      </c>
      <c r="H327" s="46">
        <f t="shared" si="30"/>
        <v>-1.1428571428571429E-2</v>
      </c>
    </row>
    <row r="328" spans="2:8" s="37" customFormat="1" ht="15" x14ac:dyDescent="0.2">
      <c r="B328" s="3" t="s">
        <v>116</v>
      </c>
      <c r="C328" s="49">
        <v>1</v>
      </c>
      <c r="D328" s="49">
        <v>4</v>
      </c>
      <c r="E328" s="54">
        <f t="shared" si="27"/>
        <v>5.7142857142857147E-4</v>
      </c>
      <c r="F328" s="54">
        <f t="shared" si="28"/>
        <v>1.5384615384615385E-3</v>
      </c>
      <c r="G328" s="51">
        <f t="shared" si="29"/>
        <v>3</v>
      </c>
      <c r="H328" s="46">
        <f t="shared" si="30"/>
        <v>1.7142857142857144E-3</v>
      </c>
    </row>
    <row r="329" spans="2:8" s="37" customFormat="1" ht="15" x14ac:dyDescent="0.2">
      <c r="B329" s="3" t="s">
        <v>359</v>
      </c>
      <c r="C329" s="49">
        <v>0</v>
      </c>
      <c r="D329" s="49">
        <v>1</v>
      </c>
      <c r="E329" s="54" t="str">
        <f t="shared" si="27"/>
        <v/>
      </c>
      <c r="F329" s="54">
        <f t="shared" si="28"/>
        <v>3.8461538461538462E-4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5</v>
      </c>
      <c r="D330" s="49">
        <v>8</v>
      </c>
      <c r="E330" s="54">
        <f t="shared" si="27"/>
        <v>2.8571428571428571E-3</v>
      </c>
      <c r="F330" s="54">
        <f t="shared" si="28"/>
        <v>3.0769230769230769E-3</v>
      </c>
      <c r="G330" s="51">
        <f t="shared" si="29"/>
        <v>0.6</v>
      </c>
      <c r="H330" s="46">
        <f t="shared" si="30"/>
        <v>1.7142857142857142E-3</v>
      </c>
    </row>
    <row r="331" spans="2:8" s="37" customFormat="1" ht="15" x14ac:dyDescent="0.2">
      <c r="B331" s="3" t="s">
        <v>117</v>
      </c>
      <c r="C331" s="49">
        <v>1</v>
      </c>
      <c r="D331" s="49">
        <v>7</v>
      </c>
      <c r="E331" s="54">
        <f t="shared" si="27"/>
        <v>5.7142857142857147E-4</v>
      </c>
      <c r="F331" s="54">
        <f t="shared" si="28"/>
        <v>2.6923076923076922E-3</v>
      </c>
      <c r="G331" s="51">
        <f t="shared" si="29"/>
        <v>6</v>
      </c>
      <c r="H331" s="46">
        <f t="shared" si="30"/>
        <v>3.4285714285714288E-3</v>
      </c>
    </row>
    <row r="332" spans="2:8" s="37" customFormat="1" ht="15" x14ac:dyDescent="0.2">
      <c r="B332" s="3" t="s">
        <v>361</v>
      </c>
      <c r="C332" s="49">
        <v>37</v>
      </c>
      <c r="D332" s="49">
        <v>136</v>
      </c>
      <c r="E332" s="54">
        <f t="shared" si="27"/>
        <v>2.1142857142857144E-2</v>
      </c>
      <c r="F332" s="54">
        <f t="shared" si="28"/>
        <v>5.2307692307692305E-2</v>
      </c>
      <c r="G332" s="51">
        <f t="shared" si="29"/>
        <v>2.6756756756756759</v>
      </c>
      <c r="H332" s="46">
        <f t="shared" si="30"/>
        <v>5.6571428571428578E-2</v>
      </c>
    </row>
    <row r="333" spans="2:8" s="37" customFormat="1" ht="15" x14ac:dyDescent="0.2">
      <c r="B333" s="3" t="s">
        <v>130</v>
      </c>
      <c r="C333" s="49">
        <v>12</v>
      </c>
      <c r="D333" s="49">
        <v>39</v>
      </c>
      <c r="E333" s="54">
        <f t="shared" si="27"/>
        <v>6.8571428571428568E-3</v>
      </c>
      <c r="F333" s="54">
        <f t="shared" si="28"/>
        <v>1.4999999999999999E-2</v>
      </c>
      <c r="G333" s="51">
        <f t="shared" si="29"/>
        <v>2.25</v>
      </c>
      <c r="H333" s="46">
        <f t="shared" si="30"/>
        <v>1.5428571428571427E-2</v>
      </c>
    </row>
    <row r="334" spans="2:8" s="37" customFormat="1" ht="15" x14ac:dyDescent="0.2">
      <c r="B334" s="3" t="s">
        <v>119</v>
      </c>
      <c r="C334" s="49">
        <v>39</v>
      </c>
      <c r="D334" s="49">
        <v>162</v>
      </c>
      <c r="E334" s="54">
        <f t="shared" si="27"/>
        <v>2.2285714285714287E-2</v>
      </c>
      <c r="F334" s="54">
        <f t="shared" si="28"/>
        <v>6.2307692307692307E-2</v>
      </c>
      <c r="G334" s="51">
        <f t="shared" si="29"/>
        <v>3.1538461538461537</v>
      </c>
      <c r="H334" s="46">
        <f t="shared" si="30"/>
        <v>7.0285714285714285E-2</v>
      </c>
    </row>
    <row r="335" spans="2:8" s="37" customFormat="1" ht="15" x14ac:dyDescent="0.2">
      <c r="B335" s="3" t="s">
        <v>128</v>
      </c>
      <c r="C335" s="49">
        <v>11</v>
      </c>
      <c r="D335" s="49">
        <v>15</v>
      </c>
      <c r="E335" s="54">
        <f t="shared" si="27"/>
        <v>6.285714285714286E-3</v>
      </c>
      <c r="F335" s="54">
        <f t="shared" si="28"/>
        <v>5.7692307692307696E-3</v>
      </c>
      <c r="G335" s="51">
        <f t="shared" si="29"/>
        <v>0.36363636363636365</v>
      </c>
      <c r="H335" s="46">
        <f t="shared" si="30"/>
        <v>2.2857142857142859E-3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7</v>
      </c>
      <c r="E337" s="54" t="str">
        <f t="shared" si="27"/>
        <v/>
      </c>
      <c r="F337" s="54">
        <f t="shared" si="28"/>
        <v>2.6923076923076922E-3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2</v>
      </c>
      <c r="D339" s="49">
        <v>9</v>
      </c>
      <c r="E339" s="54">
        <f t="shared" si="27"/>
        <v>1.1428571428571429E-3</v>
      </c>
      <c r="F339" s="54">
        <f t="shared" si="28"/>
        <v>3.4615384615384616E-3</v>
      </c>
      <c r="G339" s="51">
        <f t="shared" si="29"/>
        <v>3.5</v>
      </c>
      <c r="H339" s="46">
        <f t="shared" si="30"/>
        <v>4.0000000000000001E-3</v>
      </c>
    </row>
    <row r="340" spans="2:8" s="37" customFormat="1" ht="15" x14ac:dyDescent="0.2">
      <c r="B340" s="3" t="s">
        <v>364</v>
      </c>
      <c r="C340" s="49">
        <v>0</v>
      </c>
      <c r="D340" s="49">
        <v>21</v>
      </c>
      <c r="E340" s="54" t="str">
        <f t="shared" si="27"/>
        <v/>
      </c>
      <c r="F340" s="54">
        <f t="shared" si="28"/>
        <v>8.076923076923077E-3</v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3</v>
      </c>
      <c r="E343" s="54" t="str">
        <f t="shared" si="27"/>
        <v/>
      </c>
      <c r="F343" s="54">
        <f t="shared" si="28"/>
        <v>1.153846153846154E-3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50</v>
      </c>
      <c r="D344" s="49">
        <v>12</v>
      </c>
      <c r="E344" s="54">
        <f t="shared" si="27"/>
        <v>2.8571428571428571E-2</v>
      </c>
      <c r="F344" s="54">
        <f t="shared" si="28"/>
        <v>4.6153846153846158E-3</v>
      </c>
      <c r="G344" s="51">
        <f t="shared" si="29"/>
        <v>-0.76</v>
      </c>
      <c r="H344" s="46">
        <f t="shared" si="30"/>
        <v>-2.1714285714285714E-2</v>
      </c>
    </row>
    <row r="345" spans="2:8" s="37" customFormat="1" ht="15" x14ac:dyDescent="0.2">
      <c r="B345" s="3" t="s">
        <v>366</v>
      </c>
      <c r="C345" s="49">
        <v>4</v>
      </c>
      <c r="D345" s="49">
        <v>13</v>
      </c>
      <c r="E345" s="54">
        <f t="shared" si="27"/>
        <v>2.2857142857142859E-3</v>
      </c>
      <c r="F345" s="54">
        <f t="shared" si="28"/>
        <v>5.0000000000000001E-3</v>
      </c>
      <c r="G345" s="51">
        <f t="shared" si="29"/>
        <v>2.25</v>
      </c>
      <c r="H345" s="46">
        <f t="shared" si="30"/>
        <v>5.1428571428571435E-3</v>
      </c>
    </row>
    <row r="346" spans="2:8" s="37" customFormat="1" ht="15" x14ac:dyDescent="0.2">
      <c r="B346" s="3" t="s">
        <v>122</v>
      </c>
      <c r="C346" s="49">
        <v>1</v>
      </c>
      <c r="D346" s="49">
        <v>2</v>
      </c>
      <c r="E346" s="54">
        <f t="shared" si="27"/>
        <v>5.7142857142857147E-4</v>
      </c>
      <c r="F346" s="54">
        <f t="shared" si="28"/>
        <v>7.6923076923076923E-4</v>
      </c>
      <c r="G346" s="51">
        <f t="shared" si="29"/>
        <v>1</v>
      </c>
      <c r="H346" s="46">
        <f t="shared" si="30"/>
        <v>5.7142857142857147E-4</v>
      </c>
    </row>
    <row r="347" spans="2:8" s="37" customFormat="1" ht="15" x14ac:dyDescent="0.2">
      <c r="B347" s="3" t="s">
        <v>121</v>
      </c>
      <c r="C347" s="49">
        <v>24</v>
      </c>
      <c r="D347" s="49">
        <v>1</v>
      </c>
      <c r="E347" s="54">
        <f t="shared" si="27"/>
        <v>1.3714285714285714E-2</v>
      </c>
      <c r="F347" s="54">
        <f t="shared" si="28"/>
        <v>3.8461538461538462E-4</v>
      </c>
      <c r="G347" s="51">
        <f t="shared" si="29"/>
        <v>-0.95833333333333337</v>
      </c>
      <c r="H347" s="46">
        <f t="shared" si="30"/>
        <v>-1.3142857142857142E-2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</v>
      </c>
      <c r="D350" s="49">
        <v>0</v>
      </c>
      <c r="E350" s="54">
        <f t="shared" si="27"/>
        <v>5.7142857142857147E-4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204</v>
      </c>
      <c r="D354" s="49">
        <v>31</v>
      </c>
      <c r="E354" s="54">
        <f t="shared" si="27"/>
        <v>0.11657142857142858</v>
      </c>
      <c r="F354" s="54">
        <f t="shared" si="28"/>
        <v>1.1923076923076923E-2</v>
      </c>
      <c r="G354" s="51">
        <f t="shared" si="29"/>
        <v>-0.84803921568627449</v>
      </c>
      <c r="H354" s="46">
        <f t="shared" si="30"/>
        <v>-9.8857142857142866E-2</v>
      </c>
    </row>
    <row r="355" spans="2:8" s="37" customFormat="1" ht="15" x14ac:dyDescent="0.2">
      <c r="B355" s="3" t="s">
        <v>126</v>
      </c>
      <c r="C355" s="49">
        <v>1</v>
      </c>
      <c r="D355" s="49">
        <v>0</v>
      </c>
      <c r="E355" s="54">
        <f t="shared" si="27"/>
        <v>5.7142857142857147E-4</v>
      </c>
      <c r="F355" s="54" t="str">
        <f t="shared" si="28"/>
        <v/>
      </c>
      <c r="G355" s="51" t="str">
        <f t="shared" si="29"/>
        <v>0</v>
      </c>
      <c r="H355" s="46">
        <f t="shared" si="30"/>
        <v>0</v>
      </c>
    </row>
    <row r="356" spans="2:8" s="37" customFormat="1" ht="15" x14ac:dyDescent="0.2">
      <c r="B356" s="3" t="s">
        <v>371</v>
      </c>
      <c r="C356" s="49">
        <v>1</v>
      </c>
      <c r="D356" s="49">
        <v>1</v>
      </c>
      <c r="E356" s="54">
        <f t="shared" si="27"/>
        <v>5.7142857142857147E-4</v>
      </c>
      <c r="F356" s="54">
        <f t="shared" si="28"/>
        <v>3.8461538461538462E-4</v>
      </c>
      <c r="G356" s="51">
        <f t="shared" si="29"/>
        <v>0</v>
      </c>
      <c r="H356" s="46">
        <f t="shared" si="30"/>
        <v>0</v>
      </c>
    </row>
    <row r="357" spans="2:8" s="37" customFormat="1" ht="15" x14ac:dyDescent="0.2">
      <c r="B357" s="3" t="s">
        <v>372</v>
      </c>
      <c r="C357" s="49">
        <v>2</v>
      </c>
      <c r="D357" s="49">
        <v>145</v>
      </c>
      <c r="E357" s="54">
        <f t="shared" si="27"/>
        <v>1.1428571428571429E-3</v>
      </c>
      <c r="F357" s="54">
        <f t="shared" si="28"/>
        <v>5.5769230769230772E-2</v>
      </c>
      <c r="G357" s="51">
        <f t="shared" si="29"/>
        <v>71.5</v>
      </c>
      <c r="H357" s="46">
        <f t="shared" si="30"/>
        <v>8.1714285714285725E-2</v>
      </c>
    </row>
    <row r="358" spans="2:8" s="37" customFormat="1" ht="15" x14ac:dyDescent="0.2">
      <c r="B358" s="3" t="s">
        <v>127</v>
      </c>
      <c r="C358" s="49">
        <v>1</v>
      </c>
      <c r="D358" s="49">
        <v>6</v>
      </c>
      <c r="E358" s="54">
        <f t="shared" si="27"/>
        <v>5.7142857142857147E-4</v>
      </c>
      <c r="F358" s="54">
        <f t="shared" si="28"/>
        <v>2.3076923076923079E-3</v>
      </c>
      <c r="G358" s="51">
        <f t="shared" si="29"/>
        <v>5</v>
      </c>
      <c r="H358" s="46">
        <f t="shared" si="30"/>
        <v>2.8571428571428576E-3</v>
      </c>
    </row>
    <row r="359" spans="2:8" s="37" customFormat="1" ht="15" x14ac:dyDescent="0.2">
      <c r="B359" s="3" t="s">
        <v>123</v>
      </c>
      <c r="C359" s="49">
        <v>1</v>
      </c>
      <c r="D359" s="49">
        <v>1</v>
      </c>
      <c r="E359" s="54">
        <f t="shared" si="27"/>
        <v>5.7142857142857147E-4</v>
      </c>
      <c r="F359" s="54">
        <f t="shared" si="28"/>
        <v>3.8461538461538462E-4</v>
      </c>
      <c r="G359" s="51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1</v>
      </c>
      <c r="D360" s="49">
        <v>0</v>
      </c>
      <c r="E360" s="54">
        <f t="shared" ref="E360:E423" si="31">+IF(C360=0,"",C360/C$294)</f>
        <v>5.7142857142857147E-4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5</v>
      </c>
      <c r="D363" s="49">
        <v>8</v>
      </c>
      <c r="E363" s="54">
        <f t="shared" si="31"/>
        <v>2.8571428571428571E-3</v>
      </c>
      <c r="F363" s="54">
        <f t="shared" si="32"/>
        <v>3.0769230769230769E-3</v>
      </c>
      <c r="G363" s="51">
        <f t="shared" si="33"/>
        <v>0.6</v>
      </c>
      <c r="H363" s="46">
        <f t="shared" si="34"/>
        <v>1.7142857142857142E-3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6</v>
      </c>
      <c r="D365" s="49">
        <v>4</v>
      </c>
      <c r="E365" s="54">
        <f t="shared" si="31"/>
        <v>3.4285714285714284E-3</v>
      </c>
      <c r="F365" s="54">
        <f t="shared" si="32"/>
        <v>1.5384615384615385E-3</v>
      </c>
      <c r="G365" s="51">
        <f t="shared" si="33"/>
        <v>-0.33333333333333331</v>
      </c>
      <c r="H365" s="46">
        <f t="shared" si="34"/>
        <v>-1.1428571428571427E-3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5.7142857142857147E-4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38</v>
      </c>
      <c r="D368" s="49">
        <v>16</v>
      </c>
      <c r="E368" s="54">
        <f t="shared" si="31"/>
        <v>2.1714285714285714E-2</v>
      </c>
      <c r="F368" s="54">
        <f t="shared" si="32"/>
        <v>6.1538461538461538E-3</v>
      </c>
      <c r="G368" s="51">
        <f t="shared" si="33"/>
        <v>-0.57894736842105265</v>
      </c>
      <c r="H368" s="46">
        <f t="shared" si="34"/>
        <v>-1.2571428571428572E-2</v>
      </c>
    </row>
    <row r="369" spans="2:8" s="37" customFormat="1" ht="15" x14ac:dyDescent="0.2">
      <c r="B369" s="3" t="s">
        <v>381</v>
      </c>
      <c r="C369" s="49">
        <v>114</v>
      </c>
      <c r="D369" s="49">
        <v>33</v>
      </c>
      <c r="E369" s="54">
        <f t="shared" si="31"/>
        <v>6.5142857142857141E-2</v>
      </c>
      <c r="F369" s="54">
        <f t="shared" si="32"/>
        <v>1.2692307692307692E-2</v>
      </c>
      <c r="G369" s="51">
        <f t="shared" si="33"/>
        <v>-0.71052631578947367</v>
      </c>
      <c r="H369" s="46">
        <f t="shared" si="34"/>
        <v>-4.6285714285714284E-2</v>
      </c>
    </row>
    <row r="370" spans="2:8" s="37" customFormat="1" ht="15" x14ac:dyDescent="0.2">
      <c r="B370" s="3" t="s">
        <v>135</v>
      </c>
      <c r="C370" s="49">
        <v>19</v>
      </c>
      <c r="D370" s="49">
        <v>104</v>
      </c>
      <c r="E370" s="54">
        <f t="shared" si="31"/>
        <v>1.0857142857142857E-2</v>
      </c>
      <c r="F370" s="54">
        <f t="shared" si="32"/>
        <v>0.04</v>
      </c>
      <c r="G370" s="51">
        <f t="shared" si="33"/>
        <v>4.4736842105263159</v>
      </c>
      <c r="H370" s="46">
        <f t="shared" si="34"/>
        <v>4.8571428571428571E-2</v>
      </c>
    </row>
    <row r="371" spans="2:8" s="37" customFormat="1" ht="15" x14ac:dyDescent="0.2">
      <c r="B371" s="3" t="s">
        <v>136</v>
      </c>
      <c r="C371" s="49">
        <v>29</v>
      </c>
      <c r="D371" s="49">
        <v>1</v>
      </c>
      <c r="E371" s="54">
        <f t="shared" si="31"/>
        <v>1.657142857142857E-2</v>
      </c>
      <c r="F371" s="54">
        <f t="shared" si="32"/>
        <v>3.8461538461538462E-4</v>
      </c>
      <c r="G371" s="51">
        <f t="shared" si="33"/>
        <v>-0.96551724137931039</v>
      </c>
      <c r="H371" s="46">
        <f t="shared" si="34"/>
        <v>-1.6E-2</v>
      </c>
    </row>
    <row r="372" spans="2:8" s="37" customFormat="1" ht="15" x14ac:dyDescent="0.2">
      <c r="B372" s="3" t="s">
        <v>137</v>
      </c>
      <c r="C372" s="49">
        <v>87</v>
      </c>
      <c r="D372" s="49">
        <v>46</v>
      </c>
      <c r="E372" s="54">
        <f t="shared" si="31"/>
        <v>4.9714285714285711E-2</v>
      </c>
      <c r="F372" s="54">
        <f t="shared" si="32"/>
        <v>1.7692307692307691E-2</v>
      </c>
      <c r="G372" s="51">
        <f t="shared" si="33"/>
        <v>-0.47126436781609193</v>
      </c>
      <c r="H372" s="46">
        <f t="shared" si="34"/>
        <v>-2.3428571428571427E-2</v>
      </c>
    </row>
    <row r="373" spans="2:8" s="37" customFormat="1" ht="15" x14ac:dyDescent="0.2">
      <c r="B373" s="3" t="s">
        <v>382</v>
      </c>
      <c r="C373" s="49">
        <v>18</v>
      </c>
      <c r="D373" s="49">
        <v>61</v>
      </c>
      <c r="E373" s="54">
        <f t="shared" si="31"/>
        <v>1.0285714285714285E-2</v>
      </c>
      <c r="F373" s="54">
        <f t="shared" si="32"/>
        <v>2.3461538461538461E-2</v>
      </c>
      <c r="G373" s="51">
        <f t="shared" si="33"/>
        <v>2.3888888888888888</v>
      </c>
      <c r="H373" s="46">
        <f t="shared" si="34"/>
        <v>2.457142857142857E-2</v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3</v>
      </c>
      <c r="D377" s="49">
        <v>1</v>
      </c>
      <c r="E377" s="54">
        <f t="shared" si="31"/>
        <v>1.7142857142857142E-3</v>
      </c>
      <c r="F377" s="54">
        <f t="shared" si="32"/>
        <v>3.8461538461538462E-4</v>
      </c>
      <c r="G377" s="51">
        <f t="shared" si="33"/>
        <v>-0.66666666666666663</v>
      </c>
      <c r="H377" s="46">
        <f t="shared" si="34"/>
        <v>-1.1428571428571427E-3</v>
      </c>
    </row>
    <row r="378" spans="2:8" s="37" customFormat="1" ht="15" x14ac:dyDescent="0.2">
      <c r="B378" s="3" t="s">
        <v>149</v>
      </c>
      <c r="C378" s="49">
        <v>5</v>
      </c>
      <c r="D378" s="49">
        <v>5</v>
      </c>
      <c r="E378" s="54">
        <f t="shared" si="31"/>
        <v>2.8571428571428571E-3</v>
      </c>
      <c r="F378" s="54">
        <f t="shared" si="32"/>
        <v>1.9230769230769232E-3</v>
      </c>
      <c r="G378" s="51">
        <f t="shared" si="33"/>
        <v>0</v>
      </c>
      <c r="H378" s="46">
        <f t="shared" si="34"/>
        <v>0</v>
      </c>
    </row>
    <row r="379" spans="2:8" s="37" customFormat="1" ht="15" x14ac:dyDescent="0.2">
      <c r="B379" s="3" t="s">
        <v>384</v>
      </c>
      <c r="C379" s="49">
        <v>21</v>
      </c>
      <c r="D379" s="49">
        <v>1</v>
      </c>
      <c r="E379" s="54">
        <f t="shared" si="31"/>
        <v>1.2E-2</v>
      </c>
      <c r="F379" s="54">
        <f t="shared" si="32"/>
        <v>3.8461538461538462E-4</v>
      </c>
      <c r="G379" s="51">
        <f t="shared" si="33"/>
        <v>-0.95238095238095233</v>
      </c>
      <c r="H379" s="46">
        <f t="shared" si="34"/>
        <v>-1.1428571428571429E-2</v>
      </c>
    </row>
    <row r="380" spans="2:8" s="37" customFormat="1" ht="30" x14ac:dyDescent="0.2">
      <c r="B380" s="3" t="s">
        <v>385</v>
      </c>
      <c r="C380" s="49">
        <v>2</v>
      </c>
      <c r="D380" s="49">
        <v>11</v>
      </c>
      <c r="E380" s="54">
        <f t="shared" si="31"/>
        <v>1.1428571428571429E-3</v>
      </c>
      <c r="F380" s="54">
        <f t="shared" si="32"/>
        <v>4.2307692307692307E-3</v>
      </c>
      <c r="G380" s="51">
        <f t="shared" si="33"/>
        <v>4.5</v>
      </c>
      <c r="H380" s="46">
        <f t="shared" si="34"/>
        <v>5.1428571428571435E-3</v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1</v>
      </c>
      <c r="D385" s="49">
        <v>0</v>
      </c>
      <c r="E385" s="54">
        <f t="shared" si="31"/>
        <v>5.7142857142857147E-4</v>
      </c>
      <c r="F385" s="54" t="str">
        <f t="shared" si="32"/>
        <v/>
      </c>
      <c r="G385" s="51" t="str">
        <f t="shared" si="33"/>
        <v>0</v>
      </c>
      <c r="H385" s="46">
        <f t="shared" si="34"/>
        <v>0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5</v>
      </c>
      <c r="D387" s="49">
        <v>40</v>
      </c>
      <c r="E387" s="54">
        <f t="shared" si="31"/>
        <v>2.8571428571428571E-3</v>
      </c>
      <c r="F387" s="54">
        <f t="shared" si="32"/>
        <v>1.5384615384615385E-2</v>
      </c>
      <c r="G387" s="51">
        <f t="shared" si="33"/>
        <v>7</v>
      </c>
      <c r="H387" s="46">
        <f t="shared" si="34"/>
        <v>0.02</v>
      </c>
    </row>
    <row r="388" spans="2:8" s="37" customFormat="1" ht="15" x14ac:dyDescent="0.2">
      <c r="B388" s="3" t="s">
        <v>389</v>
      </c>
      <c r="C388" s="49">
        <v>24</v>
      </c>
      <c r="D388" s="49">
        <v>5</v>
      </c>
      <c r="E388" s="54">
        <f t="shared" si="31"/>
        <v>1.3714285714285714E-2</v>
      </c>
      <c r="F388" s="54">
        <f t="shared" si="32"/>
        <v>1.9230769230769232E-3</v>
      </c>
      <c r="G388" s="51">
        <f t="shared" si="33"/>
        <v>-0.79166666666666663</v>
      </c>
      <c r="H388" s="46">
        <f t="shared" si="34"/>
        <v>-1.0857142857142857E-2</v>
      </c>
    </row>
    <row r="389" spans="2:8" s="37" customFormat="1" ht="15" x14ac:dyDescent="0.2">
      <c r="B389" s="3" t="s">
        <v>143</v>
      </c>
      <c r="C389" s="49">
        <v>13</v>
      </c>
      <c r="D389" s="49">
        <v>0</v>
      </c>
      <c r="E389" s="54">
        <f t="shared" si="31"/>
        <v>7.4285714285714285E-3</v>
      </c>
      <c r="F389" s="54" t="str">
        <f t="shared" si="32"/>
        <v/>
      </c>
      <c r="G389" s="51" t="str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1</v>
      </c>
      <c r="D390" s="49">
        <v>0</v>
      </c>
      <c r="E390" s="54">
        <f t="shared" si="31"/>
        <v>5.7142857142857147E-4</v>
      </c>
      <c r="F390" s="54" t="str">
        <f t="shared" si="32"/>
        <v/>
      </c>
      <c r="G390" s="51" t="str">
        <f t="shared" si="33"/>
        <v>0</v>
      </c>
      <c r="H390" s="46">
        <f t="shared" si="34"/>
        <v>0</v>
      </c>
    </row>
    <row r="391" spans="2:8" s="37" customFormat="1" ht="15" x14ac:dyDescent="0.2">
      <c r="B391" s="3" t="s">
        <v>153</v>
      </c>
      <c r="C391" s="49">
        <v>0</v>
      </c>
      <c r="D391" s="49">
        <v>1</v>
      </c>
      <c r="E391" s="54" t="str">
        <f t="shared" si="31"/>
        <v/>
      </c>
      <c r="F391" s="54">
        <f t="shared" si="32"/>
        <v>3.8461538461538462E-4</v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1</v>
      </c>
      <c r="E392" s="54" t="str">
        <f t="shared" si="31"/>
        <v/>
      </c>
      <c r="F392" s="54">
        <f t="shared" si="32"/>
        <v>3.8461538461538462E-4</v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70</v>
      </c>
      <c r="D393" s="49">
        <v>49</v>
      </c>
      <c r="E393" s="54">
        <f t="shared" si="31"/>
        <v>0.04</v>
      </c>
      <c r="F393" s="54">
        <f t="shared" si="32"/>
        <v>1.8846153846153846E-2</v>
      </c>
      <c r="G393" s="51">
        <f t="shared" si="33"/>
        <v>-0.3</v>
      </c>
      <c r="H393" s="46">
        <f t="shared" si="34"/>
        <v>-1.2E-2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1</v>
      </c>
      <c r="E398" s="54" t="str">
        <f t="shared" si="31"/>
        <v/>
      </c>
      <c r="F398" s="54">
        <f t="shared" si="32"/>
        <v>3.8461538461538462E-4</v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1</v>
      </c>
      <c r="E400" s="54" t="str">
        <f t="shared" si="31"/>
        <v/>
      </c>
      <c r="F400" s="54">
        <f t="shared" si="32"/>
        <v>3.8461538461538462E-4</v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6</v>
      </c>
      <c r="D401" s="49">
        <v>1</v>
      </c>
      <c r="E401" s="54">
        <f t="shared" si="31"/>
        <v>3.4285714285714284E-3</v>
      </c>
      <c r="F401" s="54">
        <f t="shared" si="32"/>
        <v>3.8461538461538462E-4</v>
      </c>
      <c r="G401" s="51">
        <f t="shared" si="33"/>
        <v>-0.83333333333333337</v>
      </c>
      <c r="H401" s="46">
        <f t="shared" si="34"/>
        <v>-2.8571428571428571E-3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1</v>
      </c>
      <c r="E403" s="54" t="str">
        <f t="shared" si="31"/>
        <v/>
      </c>
      <c r="F403" s="54">
        <f t="shared" si="32"/>
        <v>3.8461538461538462E-4</v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2</v>
      </c>
      <c r="E405" s="54" t="str">
        <f t="shared" si="31"/>
        <v/>
      </c>
      <c r="F405" s="54">
        <f t="shared" si="32"/>
        <v>7.6923076923076923E-4</v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1</v>
      </c>
      <c r="D406" s="49">
        <v>31</v>
      </c>
      <c r="E406" s="54">
        <f t="shared" si="31"/>
        <v>5.7142857142857147E-4</v>
      </c>
      <c r="F406" s="54">
        <f t="shared" si="32"/>
        <v>1.1923076923076923E-2</v>
      </c>
      <c r="G406" s="51">
        <f t="shared" si="33"/>
        <v>30</v>
      </c>
      <c r="H406" s="46">
        <f t="shared" si="34"/>
        <v>1.7142857142857144E-2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49</v>
      </c>
      <c r="D408" s="49">
        <v>98</v>
      </c>
      <c r="E408" s="54">
        <f t="shared" si="31"/>
        <v>2.8000000000000001E-2</v>
      </c>
      <c r="F408" s="54">
        <f t="shared" si="32"/>
        <v>3.7692307692307692E-2</v>
      </c>
      <c r="G408" s="51">
        <f t="shared" si="33"/>
        <v>1</v>
      </c>
      <c r="H408" s="46">
        <f t="shared" si="34"/>
        <v>2.8000000000000001E-2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2</v>
      </c>
      <c r="D411" s="49">
        <v>2</v>
      </c>
      <c r="E411" s="54">
        <f t="shared" si="31"/>
        <v>1.1428571428571429E-3</v>
      </c>
      <c r="F411" s="54">
        <f t="shared" si="32"/>
        <v>7.6923076923076923E-4</v>
      </c>
      <c r="G411" s="51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23</v>
      </c>
      <c r="D412" s="49">
        <v>9</v>
      </c>
      <c r="E412" s="54">
        <f t="shared" si="31"/>
        <v>1.3142857142857144E-2</v>
      </c>
      <c r="F412" s="54">
        <f t="shared" si="32"/>
        <v>3.4615384615384616E-3</v>
      </c>
      <c r="G412" s="51">
        <f t="shared" si="33"/>
        <v>-0.60869565217391308</v>
      </c>
      <c r="H412" s="46">
        <f t="shared" si="34"/>
        <v>-8.0000000000000002E-3</v>
      </c>
    </row>
    <row r="413" spans="2:8" s="37" customFormat="1" ht="30" x14ac:dyDescent="0.2">
      <c r="B413" s="3" t="s">
        <v>403</v>
      </c>
      <c r="C413" s="49">
        <v>0</v>
      </c>
      <c r="D413" s="49">
        <v>1</v>
      </c>
      <c r="E413" s="54" t="str">
        <f t="shared" si="31"/>
        <v/>
      </c>
      <c r="F413" s="54">
        <f t="shared" si="32"/>
        <v>3.8461538461538462E-4</v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1</v>
      </c>
      <c r="D418" s="49">
        <v>0</v>
      </c>
      <c r="E418" s="54">
        <f t="shared" si="31"/>
        <v>5.7142857142857147E-4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8</v>
      </c>
      <c r="D419" s="49">
        <v>27</v>
      </c>
      <c r="E419" s="54">
        <f t="shared" si="31"/>
        <v>4.5714285714285718E-3</v>
      </c>
      <c r="F419" s="54">
        <f t="shared" si="32"/>
        <v>1.0384615384615384E-2</v>
      </c>
      <c r="G419" s="51">
        <f t="shared" si="33"/>
        <v>2.375</v>
      </c>
      <c r="H419" s="46">
        <f t="shared" si="34"/>
        <v>1.0857142857142859E-2</v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1</v>
      </c>
      <c r="D422" s="49">
        <v>1</v>
      </c>
      <c r="E422" s="54">
        <f t="shared" si="31"/>
        <v>5.7142857142857147E-4</v>
      </c>
      <c r="F422" s="54">
        <f t="shared" si="32"/>
        <v>3.8461538461538462E-4</v>
      </c>
      <c r="G422" s="51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1</v>
      </c>
      <c r="E426" s="54" t="str">
        <f t="shared" si="35"/>
        <v/>
      </c>
      <c r="F426" s="54">
        <f t="shared" si="36"/>
        <v>3.8461538461538462E-4</v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2</v>
      </c>
      <c r="D428" s="49">
        <v>2</v>
      </c>
      <c r="E428" s="54">
        <f t="shared" si="35"/>
        <v>1.1428571428571429E-3</v>
      </c>
      <c r="F428" s="54">
        <f t="shared" si="36"/>
        <v>7.6923076923076923E-4</v>
      </c>
      <c r="G428" s="51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0</v>
      </c>
      <c r="D429" s="49">
        <v>1</v>
      </c>
      <c r="E429" s="54" t="str">
        <f t="shared" si="35"/>
        <v/>
      </c>
      <c r="F429" s="54">
        <f t="shared" si="36"/>
        <v>3.8461538461538462E-4</v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5</v>
      </c>
      <c r="D432" s="49">
        <v>0</v>
      </c>
      <c r="E432" s="54">
        <f t="shared" si="35"/>
        <v>2.8571428571428571E-3</v>
      </c>
      <c r="F432" s="54" t="str">
        <f t="shared" si="36"/>
        <v/>
      </c>
      <c r="G432" s="51" t="str">
        <f t="shared" si="37"/>
        <v>0</v>
      </c>
      <c r="H432" s="46">
        <f t="shared" si="38"/>
        <v>0</v>
      </c>
    </row>
    <row r="433" spans="2:8" s="37" customFormat="1" ht="15" x14ac:dyDescent="0.2">
      <c r="B433" s="3" t="s">
        <v>162</v>
      </c>
      <c r="C433" s="49">
        <v>6</v>
      </c>
      <c r="D433" s="49">
        <v>22</v>
      </c>
      <c r="E433" s="54">
        <f t="shared" si="35"/>
        <v>3.4285714285714284E-3</v>
      </c>
      <c r="F433" s="54">
        <f t="shared" si="36"/>
        <v>8.4615384615384613E-3</v>
      </c>
      <c r="G433" s="51">
        <f t="shared" si="37"/>
        <v>2.6666666666666665</v>
      </c>
      <c r="H433" s="46">
        <f t="shared" si="38"/>
        <v>9.1428571428571418E-3</v>
      </c>
    </row>
    <row r="434" spans="2:8" s="37" customFormat="1" ht="45" x14ac:dyDescent="0.2">
      <c r="B434" s="3" t="s">
        <v>418</v>
      </c>
      <c r="C434" s="49">
        <v>56</v>
      </c>
      <c r="D434" s="49">
        <v>1</v>
      </c>
      <c r="E434" s="54">
        <f t="shared" si="35"/>
        <v>3.2000000000000001E-2</v>
      </c>
      <c r="F434" s="54">
        <f t="shared" si="36"/>
        <v>3.8461538461538462E-4</v>
      </c>
      <c r="G434" s="51">
        <f t="shared" si="37"/>
        <v>-0.9821428571428571</v>
      </c>
      <c r="H434" s="46">
        <f t="shared" si="38"/>
        <v>-3.1428571428571431E-2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1</v>
      </c>
      <c r="D436" s="49">
        <v>45</v>
      </c>
      <c r="E436" s="54">
        <f t="shared" si="35"/>
        <v>5.7142857142857147E-4</v>
      </c>
      <c r="F436" s="54">
        <f t="shared" si="36"/>
        <v>1.7307692307692309E-2</v>
      </c>
      <c r="G436" s="51">
        <f t="shared" si="37"/>
        <v>44</v>
      </c>
      <c r="H436" s="46">
        <f t="shared" si="38"/>
        <v>2.5142857142857144E-2</v>
      </c>
    </row>
    <row r="437" spans="2:8" s="37" customFormat="1" ht="30" x14ac:dyDescent="0.2">
      <c r="B437" s="3" t="s">
        <v>420</v>
      </c>
      <c r="C437" s="49">
        <v>148</v>
      </c>
      <c r="D437" s="49">
        <v>357</v>
      </c>
      <c r="E437" s="54">
        <f t="shared" si="35"/>
        <v>8.4571428571428575E-2</v>
      </c>
      <c r="F437" s="54">
        <f t="shared" si="36"/>
        <v>0.1373076923076923</v>
      </c>
      <c r="G437" s="51">
        <f t="shared" si="37"/>
        <v>1.4121621621621621</v>
      </c>
      <c r="H437" s="46">
        <f t="shared" si="38"/>
        <v>0.11942857142857143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1</v>
      </c>
      <c r="E440" s="54" t="str">
        <f t="shared" si="35"/>
        <v/>
      </c>
      <c r="F440" s="54">
        <f t="shared" si="36"/>
        <v>3.8461538461538462E-4</v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28</v>
      </c>
      <c r="E441" s="54" t="str">
        <f t="shared" si="35"/>
        <v/>
      </c>
      <c r="F441" s="54">
        <f t="shared" si="36"/>
        <v>1.0769230769230769E-2</v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4</v>
      </c>
      <c r="E442" s="54" t="str">
        <f t="shared" si="35"/>
        <v/>
      </c>
      <c r="F442" s="54">
        <f t="shared" si="36"/>
        <v>1.5384615384615385E-3</v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1</v>
      </c>
      <c r="E447" s="54" t="str">
        <f t="shared" si="35"/>
        <v/>
      </c>
      <c r="F447" s="54">
        <f t="shared" si="36"/>
        <v>3.8461538461538462E-4</v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1</v>
      </c>
      <c r="E452" s="54" t="str">
        <f t="shared" si="35"/>
        <v/>
      </c>
      <c r="F452" s="54">
        <f t="shared" si="36"/>
        <v>3.8461538461538462E-4</v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1</v>
      </c>
      <c r="D454" s="49">
        <v>0</v>
      </c>
      <c r="E454" s="54">
        <f t="shared" si="35"/>
        <v>5.7142857142857147E-4</v>
      </c>
      <c r="F454" s="54" t="str">
        <f t="shared" si="36"/>
        <v/>
      </c>
      <c r="G454" s="51" t="str">
        <f t="shared" si="37"/>
        <v>0</v>
      </c>
      <c r="H454" s="46">
        <f t="shared" si="38"/>
        <v>0</v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1</v>
      </c>
      <c r="D456" s="49">
        <v>1</v>
      </c>
      <c r="E456" s="54">
        <f t="shared" si="35"/>
        <v>5.7142857142857147E-4</v>
      </c>
      <c r="F456" s="54">
        <f t="shared" si="36"/>
        <v>3.8461538461538462E-4</v>
      </c>
      <c r="G456" s="51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3.8461538461538462E-4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46</v>
      </c>
      <c r="D460" s="49">
        <v>7</v>
      </c>
      <c r="E460" s="54">
        <f t="shared" si="35"/>
        <v>2.6285714285714287E-2</v>
      </c>
      <c r="F460" s="54">
        <f t="shared" si="36"/>
        <v>2.6923076923076922E-3</v>
      </c>
      <c r="G460" s="51">
        <f t="shared" si="37"/>
        <v>-0.84782608695652173</v>
      </c>
      <c r="H460" s="46">
        <f t="shared" si="38"/>
        <v>-2.2285714285714287E-2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39</v>
      </c>
      <c r="D463" s="49">
        <v>28</v>
      </c>
      <c r="E463" s="54">
        <f t="shared" si="35"/>
        <v>2.2285714285714287E-2</v>
      </c>
      <c r="F463" s="54">
        <f t="shared" si="36"/>
        <v>1.0769230769230769E-2</v>
      </c>
      <c r="G463" s="51">
        <f t="shared" si="37"/>
        <v>-0.28205128205128205</v>
      </c>
      <c r="H463" s="46">
        <f t="shared" si="38"/>
        <v>-6.285714285714286E-3</v>
      </c>
    </row>
    <row r="464" spans="2:8" s="37" customFormat="1" ht="15" x14ac:dyDescent="0.2">
      <c r="B464" s="3" t="s">
        <v>479</v>
      </c>
      <c r="C464" s="49">
        <v>1</v>
      </c>
      <c r="D464" s="49">
        <v>2</v>
      </c>
      <c r="E464" s="54">
        <f t="shared" si="35"/>
        <v>5.7142857142857147E-4</v>
      </c>
      <c r="F464" s="54">
        <f t="shared" si="36"/>
        <v>7.6923076923076923E-4</v>
      </c>
      <c r="G464" s="51">
        <f t="shared" si="37"/>
        <v>1</v>
      </c>
      <c r="H464" s="46">
        <f t="shared" si="38"/>
        <v>5.7142857142857147E-4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</v>
      </c>
      <c r="D467" s="49">
        <v>58</v>
      </c>
      <c r="E467" s="54">
        <f t="shared" si="35"/>
        <v>1.7142857142857142E-3</v>
      </c>
      <c r="F467" s="54">
        <f t="shared" si="36"/>
        <v>2.2307692307692306E-2</v>
      </c>
      <c r="G467" s="51">
        <f t="shared" si="37"/>
        <v>18.333333333333332</v>
      </c>
      <c r="H467" s="46">
        <f t="shared" si="38"/>
        <v>3.1428571428571424E-2</v>
      </c>
    </row>
    <row r="468" spans="2:8" s="37" customFormat="1" ht="15" x14ac:dyDescent="0.2">
      <c r="B468" s="3" t="s">
        <v>182</v>
      </c>
      <c r="C468" s="49">
        <v>2</v>
      </c>
      <c r="D468" s="49">
        <v>3</v>
      </c>
      <c r="E468" s="54">
        <f t="shared" si="35"/>
        <v>1.1428571428571429E-3</v>
      </c>
      <c r="F468" s="54">
        <f t="shared" si="36"/>
        <v>1.153846153846154E-3</v>
      </c>
      <c r="G468" s="51">
        <f t="shared" si="37"/>
        <v>0.5</v>
      </c>
      <c r="H468" s="46">
        <f t="shared" si="38"/>
        <v>5.7142857142857147E-4</v>
      </c>
    </row>
    <row r="469" spans="2:8" s="37" customFormat="1" ht="15" x14ac:dyDescent="0.2">
      <c r="B469" s="3" t="s">
        <v>175</v>
      </c>
      <c r="C469" s="49">
        <v>0</v>
      </c>
      <c r="D469" s="49">
        <v>1</v>
      </c>
      <c r="E469" s="54" t="str">
        <f t="shared" si="35"/>
        <v/>
      </c>
      <c r="F469" s="54">
        <f t="shared" si="36"/>
        <v>3.8461538461538462E-4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1</v>
      </c>
      <c r="E475" s="54" t="str">
        <f t="shared" si="35"/>
        <v/>
      </c>
      <c r="F475" s="54">
        <f t="shared" si="36"/>
        <v>3.8461538461538462E-4</v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2</v>
      </c>
      <c r="E478" s="54" t="str">
        <f t="shared" si="35"/>
        <v/>
      </c>
      <c r="F478" s="54">
        <f t="shared" si="36"/>
        <v>7.6923076923076923E-4</v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4</v>
      </c>
      <c r="D483" s="49">
        <v>4</v>
      </c>
      <c r="E483" s="54">
        <f t="shared" si="35"/>
        <v>2.2857142857142859E-3</v>
      </c>
      <c r="F483" s="54">
        <f t="shared" si="36"/>
        <v>1.5384615384615385E-3</v>
      </c>
      <c r="G483" s="51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0</v>
      </c>
      <c r="D484" s="49">
        <v>13</v>
      </c>
      <c r="E484" s="54" t="str">
        <f t="shared" si="35"/>
        <v/>
      </c>
      <c r="F484" s="54">
        <f t="shared" si="36"/>
        <v>5.0000000000000001E-3</v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12</v>
      </c>
      <c r="D485" s="49">
        <v>24</v>
      </c>
      <c r="E485" s="54">
        <f t="shared" si="35"/>
        <v>6.8571428571428568E-3</v>
      </c>
      <c r="F485" s="54">
        <f t="shared" si="36"/>
        <v>9.2307692307692316E-3</v>
      </c>
      <c r="G485" s="51">
        <f t="shared" si="37"/>
        <v>1</v>
      </c>
      <c r="H485" s="46">
        <f t="shared" si="38"/>
        <v>6.8571428571428568E-3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5.7142857142857147E-4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1</v>
      </c>
      <c r="E488" s="54" t="str">
        <f t="shared" ref="E488:E499" si="39">+IF(C488=0,"",C488/C$294)</f>
        <v/>
      </c>
      <c r="F488" s="54">
        <f t="shared" ref="F488:F499" si="40">+IF(D488=0,"",D488/D$294)</f>
        <v>3.8461538461538462E-4</v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2</v>
      </c>
      <c r="D491" s="49">
        <v>0</v>
      </c>
      <c r="E491" s="54">
        <f t="shared" si="39"/>
        <v>1.1428571428571429E-3</v>
      </c>
      <c r="F491" s="54" t="str">
        <f t="shared" si="40"/>
        <v/>
      </c>
      <c r="G491" s="51" t="str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1</v>
      </c>
      <c r="D492" s="49">
        <v>0</v>
      </c>
      <c r="E492" s="54">
        <f t="shared" si="39"/>
        <v>5.7142857142857147E-4</v>
      </c>
      <c r="F492" s="54" t="str">
        <f t="shared" si="40"/>
        <v/>
      </c>
      <c r="G492" s="51" t="str">
        <f t="shared" si="41"/>
        <v>0</v>
      </c>
      <c r="H492" s="46">
        <f t="shared" si="42"/>
        <v>0</v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1</v>
      </c>
      <c r="D497" s="49">
        <v>1</v>
      </c>
      <c r="E497" s="54">
        <f t="shared" si="39"/>
        <v>5.7142857142857147E-4</v>
      </c>
      <c r="F497" s="54">
        <f t="shared" si="40"/>
        <v>3.8461538461538462E-4</v>
      </c>
      <c r="G497" s="51">
        <f t="shared" si="41"/>
        <v>0</v>
      </c>
      <c r="H497" s="46">
        <f t="shared" si="42"/>
        <v>0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1729</v>
      </c>
      <c r="D505" s="41">
        <f>SUM(D506:D530)</f>
        <v>2810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0.62521688837478306</v>
      </c>
      <c r="H505" s="42">
        <f>+IF(OR(AND(E505=""),(G505="")),"",E505*G505)</f>
        <v>0.62521688837478306</v>
      </c>
    </row>
    <row r="506" spans="2:8" s="37" customFormat="1" ht="15" x14ac:dyDescent="0.2">
      <c r="B506" s="3" t="s">
        <v>454</v>
      </c>
      <c r="C506" s="49">
        <v>1</v>
      </c>
      <c r="D506" s="49">
        <v>0</v>
      </c>
      <c r="E506" s="54">
        <f>+IF(C506=0,"",C506/C$505)</f>
        <v>5.7836899942163096E-4</v>
      </c>
      <c r="F506" s="54" t="str">
        <f>+IF(D506=0,"",D506/D$505)</f>
        <v/>
      </c>
      <c r="G506" s="51" t="str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9</v>
      </c>
      <c r="D507" s="49">
        <v>16</v>
      </c>
      <c r="E507" s="54">
        <f t="shared" ref="E507:E529" si="43">+IF(C507=0,"",C507/C$505)</f>
        <v>5.2053209947946792E-3</v>
      </c>
      <c r="F507" s="54">
        <f t="shared" ref="F507:F529" si="44">+IF(D507=0,"",D507/D$505)</f>
        <v>5.6939501779359435E-3</v>
      </c>
      <c r="G507" s="51">
        <f t="shared" ref="G507:G529" si="45">+IF(OR(AND(D507=0),(C507=0)),"0",((D507-C507)/C507))</f>
        <v>0.77777777777777779</v>
      </c>
      <c r="H507" s="46">
        <f t="shared" ref="H507:H530" si="46">+IF(OR(AND(E507=""),(G507="")),"",E507*G507)</f>
        <v>4.048582995951417E-3</v>
      </c>
    </row>
    <row r="508" spans="2:8" s="37" customFormat="1" ht="15" x14ac:dyDescent="0.2">
      <c r="B508" s="3" t="s">
        <v>455</v>
      </c>
      <c r="C508" s="49">
        <v>169</v>
      </c>
      <c r="D508" s="49">
        <v>307</v>
      </c>
      <c r="E508" s="54">
        <f t="shared" si="43"/>
        <v>9.7744360902255634E-2</v>
      </c>
      <c r="F508" s="54">
        <f t="shared" si="44"/>
        <v>0.10925266903914591</v>
      </c>
      <c r="G508" s="51">
        <f t="shared" si="45"/>
        <v>0.81656804733727806</v>
      </c>
      <c r="H508" s="46">
        <f t="shared" si="46"/>
        <v>7.9814921920185064E-2</v>
      </c>
    </row>
    <row r="509" spans="2:8" s="37" customFormat="1" ht="15" x14ac:dyDescent="0.2">
      <c r="B509" s="3" t="s">
        <v>456</v>
      </c>
      <c r="C509" s="49">
        <v>82</v>
      </c>
      <c r="D509" s="49">
        <v>98</v>
      </c>
      <c r="E509" s="54">
        <f t="shared" si="43"/>
        <v>4.7426257952573742E-2</v>
      </c>
      <c r="F509" s="54">
        <f t="shared" si="44"/>
        <v>3.4875444839857654E-2</v>
      </c>
      <c r="G509" s="51">
        <f t="shared" si="45"/>
        <v>0.1951219512195122</v>
      </c>
      <c r="H509" s="46">
        <f t="shared" si="46"/>
        <v>9.2539039907460971E-3</v>
      </c>
    </row>
    <row r="510" spans="2:8" s="37" customFormat="1" ht="15" x14ac:dyDescent="0.2">
      <c r="B510" s="3" t="s">
        <v>188</v>
      </c>
      <c r="C510" s="49">
        <v>1</v>
      </c>
      <c r="D510" s="49">
        <v>0</v>
      </c>
      <c r="E510" s="54">
        <f t="shared" si="43"/>
        <v>5.7836899942163096E-4</v>
      </c>
      <c r="F510" s="54" t="str">
        <f t="shared" si="44"/>
        <v/>
      </c>
      <c r="G510" s="51" t="str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0</v>
      </c>
      <c r="D511" s="49">
        <v>1</v>
      </c>
      <c r="E511" s="54" t="str">
        <f t="shared" si="43"/>
        <v/>
      </c>
      <c r="F511" s="54">
        <f t="shared" si="44"/>
        <v>3.5587188612099647E-4</v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2</v>
      </c>
      <c r="E512" s="54" t="str">
        <f t="shared" si="43"/>
        <v/>
      </c>
      <c r="F512" s="54">
        <f t="shared" si="44"/>
        <v>7.1174377224199293E-4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5</v>
      </c>
      <c r="E514" s="54" t="str">
        <f t="shared" si="43"/>
        <v/>
      </c>
      <c r="F514" s="54">
        <f t="shared" si="44"/>
        <v>1.7793594306049821E-3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3</v>
      </c>
      <c r="D515" s="49">
        <v>22</v>
      </c>
      <c r="E515" s="54">
        <f t="shared" si="43"/>
        <v>1.735106998264893E-3</v>
      </c>
      <c r="F515" s="54">
        <f t="shared" si="44"/>
        <v>7.8291814946619218E-3</v>
      </c>
      <c r="G515" s="51">
        <f t="shared" si="45"/>
        <v>6.333333333333333</v>
      </c>
      <c r="H515" s="46">
        <f t="shared" si="46"/>
        <v>1.0989010989010988E-2</v>
      </c>
    </row>
    <row r="516" spans="2:8" s="37" customFormat="1" ht="15" x14ac:dyDescent="0.2">
      <c r="B516" s="3" t="s">
        <v>459</v>
      </c>
      <c r="C516" s="49">
        <v>0</v>
      </c>
      <c r="D516" s="49">
        <v>1</v>
      </c>
      <c r="E516" s="54" t="str">
        <f t="shared" si="43"/>
        <v/>
      </c>
      <c r="F516" s="54">
        <f t="shared" si="44"/>
        <v>3.5587188612099647E-4</v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1</v>
      </c>
      <c r="D517" s="49">
        <v>0</v>
      </c>
      <c r="E517" s="54">
        <f t="shared" si="43"/>
        <v>5.7836899942163096E-4</v>
      </c>
      <c r="F517" s="54" t="str">
        <f t="shared" si="44"/>
        <v/>
      </c>
      <c r="G517" s="51" t="str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49">
        <v>128</v>
      </c>
      <c r="D518" s="49">
        <v>212</v>
      </c>
      <c r="E518" s="54">
        <f t="shared" si="43"/>
        <v>7.4031231925968763E-2</v>
      </c>
      <c r="F518" s="54">
        <f t="shared" si="44"/>
        <v>7.5444839857651241E-2</v>
      </c>
      <c r="G518" s="51">
        <f t="shared" si="45"/>
        <v>0.65625</v>
      </c>
      <c r="H518" s="46">
        <f t="shared" si="46"/>
        <v>4.8582995951416998E-2</v>
      </c>
    </row>
    <row r="519" spans="2:8" s="37" customFormat="1" ht="15" x14ac:dyDescent="0.2">
      <c r="B519" s="3" t="s">
        <v>192</v>
      </c>
      <c r="C519" s="49">
        <v>20</v>
      </c>
      <c r="D519" s="49">
        <v>2</v>
      </c>
      <c r="E519" s="54">
        <f t="shared" si="43"/>
        <v>1.156737998843262E-2</v>
      </c>
      <c r="F519" s="54">
        <f t="shared" si="44"/>
        <v>7.1174377224199293E-4</v>
      </c>
      <c r="G519" s="51">
        <f t="shared" si="45"/>
        <v>-0.9</v>
      </c>
      <c r="H519" s="46">
        <f t="shared" si="46"/>
        <v>-1.0410641989589358E-2</v>
      </c>
    </row>
    <row r="520" spans="2:8" s="37" customFormat="1" ht="15" x14ac:dyDescent="0.2">
      <c r="B520" s="3" t="s">
        <v>191</v>
      </c>
      <c r="C520" s="49">
        <v>443</v>
      </c>
      <c r="D520" s="49">
        <v>51</v>
      </c>
      <c r="E520" s="54">
        <f t="shared" si="43"/>
        <v>0.25621746674378254</v>
      </c>
      <c r="F520" s="54">
        <f t="shared" si="44"/>
        <v>1.8149466192170817E-2</v>
      </c>
      <c r="G520" s="51">
        <f t="shared" si="45"/>
        <v>-0.88487584650112872</v>
      </c>
      <c r="H520" s="46">
        <f t="shared" si="46"/>
        <v>-0.22672064777327938</v>
      </c>
    </row>
    <row r="521" spans="2:8" s="37" customFormat="1" ht="15" x14ac:dyDescent="0.2">
      <c r="B521" s="3" t="s">
        <v>461</v>
      </c>
      <c r="C521" s="49">
        <v>262</v>
      </c>
      <c r="D521" s="49">
        <v>165</v>
      </c>
      <c r="E521" s="54">
        <f t="shared" si="43"/>
        <v>0.15153267784846733</v>
      </c>
      <c r="F521" s="54">
        <f t="shared" si="44"/>
        <v>5.8718861209964411E-2</v>
      </c>
      <c r="G521" s="51">
        <f t="shared" si="45"/>
        <v>-0.37022900763358779</v>
      </c>
      <c r="H521" s="46">
        <f t="shared" si="46"/>
        <v>-5.6101792943898207E-2</v>
      </c>
    </row>
    <row r="522" spans="2:8" s="37" customFormat="1" ht="15" x14ac:dyDescent="0.2">
      <c r="B522" s="3" t="s">
        <v>193</v>
      </c>
      <c r="C522" s="49">
        <v>441</v>
      </c>
      <c r="D522" s="49">
        <v>1535</v>
      </c>
      <c r="E522" s="54">
        <f t="shared" si="43"/>
        <v>0.25506072874493929</v>
      </c>
      <c r="F522" s="54">
        <f t="shared" si="44"/>
        <v>0.5462633451957295</v>
      </c>
      <c r="G522" s="51">
        <f t="shared" si="45"/>
        <v>2.4807256235827664</v>
      </c>
      <c r="H522" s="46">
        <f t="shared" si="46"/>
        <v>0.63273568536726432</v>
      </c>
    </row>
    <row r="523" spans="2:8" s="37" customFormat="1" ht="15" x14ac:dyDescent="0.2">
      <c r="B523" s="3" t="s">
        <v>462</v>
      </c>
      <c r="C523" s="49">
        <v>0</v>
      </c>
      <c r="D523" s="49">
        <v>1</v>
      </c>
      <c r="E523" s="54" t="str">
        <f t="shared" si="43"/>
        <v/>
      </c>
      <c r="F523" s="54">
        <f t="shared" si="44"/>
        <v>3.5587188612099647E-4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5</v>
      </c>
      <c r="E524" s="54" t="str">
        <f t="shared" si="43"/>
        <v/>
      </c>
      <c r="F524" s="54">
        <f t="shared" si="44"/>
        <v>1.7793594306049821E-3</v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0</v>
      </c>
      <c r="D525" s="49">
        <v>1</v>
      </c>
      <c r="E525" s="54" t="str">
        <f t="shared" si="43"/>
        <v/>
      </c>
      <c r="F525" s="54">
        <f t="shared" si="44"/>
        <v>3.5587188612099647E-4</v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25</v>
      </c>
      <c r="D526" s="49">
        <v>4</v>
      </c>
      <c r="E526" s="54">
        <f t="shared" si="43"/>
        <v>1.4459224985540775E-2</v>
      </c>
      <c r="F526" s="54">
        <f t="shared" si="44"/>
        <v>1.4234875444839859E-3</v>
      </c>
      <c r="G526" s="51">
        <f t="shared" si="45"/>
        <v>-0.84</v>
      </c>
      <c r="H526" s="46">
        <f t="shared" si="46"/>
        <v>-1.2145748987854251E-2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124</v>
      </c>
      <c r="D529" s="49">
        <v>377</v>
      </c>
      <c r="E529" s="54">
        <f t="shared" si="43"/>
        <v>7.1717755928282251E-2</v>
      </c>
      <c r="F529" s="54">
        <f t="shared" si="44"/>
        <v>0.13416370106761566</v>
      </c>
      <c r="G529" s="51">
        <f t="shared" si="45"/>
        <v>2.0403225806451615</v>
      </c>
      <c r="H529" s="46">
        <f t="shared" si="46"/>
        <v>0.14632735685367268</v>
      </c>
    </row>
    <row r="530" spans="2:8" s="37" customFormat="1" ht="30" x14ac:dyDescent="0.2">
      <c r="B530" s="3" t="s">
        <v>467</v>
      </c>
      <c r="C530" s="49">
        <v>20</v>
      </c>
      <c r="D530" s="49">
        <v>5</v>
      </c>
      <c r="E530" s="54">
        <f>+IF(C530=0,"",C530/C$505)</f>
        <v>1.156737998843262E-2</v>
      </c>
      <c r="F530" s="54">
        <f>+IF(D530=0,"",D530/D$505)</f>
        <v>1.7793594306049821E-3</v>
      </c>
      <c r="G530" s="51">
        <f>+IF(OR(AND(D530=0),(C530=0)),"0",((D530-C530)/C530))</f>
        <v>-0.75</v>
      </c>
      <c r="H530" s="46">
        <f t="shared" si="46"/>
        <v>-8.6755349913244656E-3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550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509</v>
      </c>
      <c r="C8" s="40">
        <f>+C18+C70+C151+C294+C505</f>
        <v>20011</v>
      </c>
      <c r="D8" s="41">
        <f>+D18+D70+D151+D294+D505</f>
        <v>23669</v>
      </c>
      <c r="E8" s="42">
        <f>SUM(E9:E13)</f>
        <v>1</v>
      </c>
      <c r="F8" s="42">
        <f>SUM(F9:F13)</f>
        <v>1</v>
      </c>
      <c r="G8" s="42">
        <f t="shared" ref="G8:G13" si="0">+(D8-C8)/C8</f>
        <v>0.18279946029683675</v>
      </c>
      <c r="H8" s="42">
        <f t="shared" ref="H8:H13" si="1">+IF(OR(AND(E8=""),(G8="")),"",E8*G8)</f>
        <v>0.18279946029683675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1030</v>
      </c>
      <c r="D9" s="44">
        <f>+D18</f>
        <v>584</v>
      </c>
      <c r="E9" s="45">
        <f t="shared" ref="E9:F13" si="2">+C9/C$8</f>
        <v>5.1471690570186399E-2</v>
      </c>
      <c r="F9" s="45">
        <f t="shared" si="2"/>
        <v>2.4673623727238161E-2</v>
      </c>
      <c r="G9" s="45">
        <f t="shared" si="0"/>
        <v>-0.4330097087378641</v>
      </c>
      <c r="H9" s="46">
        <f t="shared" si="1"/>
        <v>-2.2287741742041879E-2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2216</v>
      </c>
      <c r="D10" s="44">
        <f>+D70</f>
        <v>2539</v>
      </c>
      <c r="E10" s="45">
        <f t="shared" si="2"/>
        <v>0.11073909349857579</v>
      </c>
      <c r="F10" s="45">
        <f t="shared" si="2"/>
        <v>0.10727111411550974</v>
      </c>
      <c r="G10" s="45">
        <f t="shared" si="0"/>
        <v>0.1457581227436823</v>
      </c>
      <c r="H10" s="46">
        <f t="shared" si="1"/>
        <v>1.614112238268952E-2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4206</v>
      </c>
      <c r="D11" s="44">
        <f>+D151</f>
        <v>4707</v>
      </c>
      <c r="E11" s="45">
        <f t="shared" si="2"/>
        <v>0.21018439858078056</v>
      </c>
      <c r="F11" s="45">
        <f t="shared" si="2"/>
        <v>0.19886771726731167</v>
      </c>
      <c r="G11" s="45">
        <f t="shared" si="0"/>
        <v>0.11911554921540657</v>
      </c>
      <c r="H11" s="46">
        <f t="shared" si="1"/>
        <v>2.5036230073459596E-2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9064</v>
      </c>
      <c r="D12" s="44">
        <f>+D294</f>
        <v>9762</v>
      </c>
      <c r="E12" s="45">
        <f t="shared" si="2"/>
        <v>0.45295087701764031</v>
      </c>
      <c r="F12" s="45">
        <f t="shared" si="2"/>
        <v>0.41243821031729266</v>
      </c>
      <c r="G12" s="45">
        <f t="shared" si="0"/>
        <v>7.7007943512797883E-2</v>
      </c>
      <c r="H12" s="46">
        <f t="shared" si="1"/>
        <v>3.4880815551446703E-2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3495</v>
      </c>
      <c r="D13" s="44">
        <f>+D505</f>
        <v>6077</v>
      </c>
      <c r="E13" s="45">
        <f t="shared" si="2"/>
        <v>0.17465394033281695</v>
      </c>
      <c r="F13" s="45">
        <f t="shared" si="2"/>
        <v>0.25674933457264776</v>
      </c>
      <c r="G13" s="45">
        <f t="shared" si="0"/>
        <v>0.7387696709585122</v>
      </c>
      <c r="H13" s="46">
        <f t="shared" si="1"/>
        <v>0.1290290340312828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1030</v>
      </c>
      <c r="D18" s="41">
        <f>SUM(D19:D64)</f>
        <v>584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-0.4330097087378641</v>
      </c>
      <c r="H18" s="42">
        <f>+IF(OR(AND(E18=""),(G18="")),"",E18*G18)</f>
        <v>-0.4330097087378641</v>
      </c>
    </row>
    <row r="19" spans="2:8" s="37" customFormat="1" ht="15" x14ac:dyDescent="0.2">
      <c r="B19" s="3" t="s">
        <v>0</v>
      </c>
      <c r="C19" s="49">
        <v>6</v>
      </c>
      <c r="D19" s="49">
        <v>3</v>
      </c>
      <c r="E19" s="50">
        <f>+IF(C19=0,"",C19/C$18)</f>
        <v>5.8252427184466021E-3</v>
      </c>
      <c r="F19" s="50">
        <f>+IF(D19=0,"",D19/D$18)</f>
        <v>5.1369863013698627E-3</v>
      </c>
      <c r="G19" s="51">
        <f>+IF(OR(AND(D19=0),(C19=0)),"0",((D19-C19)/C19))</f>
        <v>-0.5</v>
      </c>
      <c r="H19" s="46">
        <f>+IF(OR(AND(E19=""),(G19="")),"",E19*G19)</f>
        <v>-2.9126213592233011E-3</v>
      </c>
    </row>
    <row r="20" spans="2:8" s="37" customFormat="1" ht="15" x14ac:dyDescent="0.2">
      <c r="B20" s="3" t="s">
        <v>196</v>
      </c>
      <c r="C20" s="49">
        <v>26</v>
      </c>
      <c r="D20" s="49">
        <v>9</v>
      </c>
      <c r="E20" s="50">
        <f t="shared" ref="E20:E64" si="3">+IF(C20=0,"",C20/C$18)</f>
        <v>2.524271844660194E-2</v>
      </c>
      <c r="F20" s="50">
        <f t="shared" ref="F20:F64" si="4">+IF(D20=0,"",D20/D$18)</f>
        <v>1.5410958904109588E-2</v>
      </c>
      <c r="G20" s="51">
        <f t="shared" ref="G20:G64" si="5">+IF(OR(AND(D20=0),(C20=0)),"0",((D20-C20)/C20))</f>
        <v>-0.65384615384615385</v>
      </c>
      <c r="H20" s="46">
        <f t="shared" ref="H20:H64" si="6">+IF(OR(AND(E20=""),(G20="")),"",E20*G20)</f>
        <v>-1.6504854368932037E-2</v>
      </c>
    </row>
    <row r="21" spans="2:8" s="37" customFormat="1" ht="45" x14ac:dyDescent="0.2">
      <c r="B21" s="3" t="s">
        <v>1</v>
      </c>
      <c r="C21" s="49">
        <v>1</v>
      </c>
      <c r="D21" s="49">
        <v>4</v>
      </c>
      <c r="E21" s="50">
        <f t="shared" si="3"/>
        <v>9.7087378640776695E-4</v>
      </c>
      <c r="F21" s="50">
        <f t="shared" si="4"/>
        <v>6.8493150684931503E-3</v>
      </c>
      <c r="G21" s="51">
        <f t="shared" si="5"/>
        <v>3</v>
      </c>
      <c r="H21" s="46">
        <f t="shared" si="6"/>
        <v>2.9126213592233011E-3</v>
      </c>
    </row>
    <row r="22" spans="2:8" s="37" customFormat="1" ht="45" x14ac:dyDescent="0.2">
      <c r="B22" s="3" t="s">
        <v>197</v>
      </c>
      <c r="C22" s="49">
        <v>48</v>
      </c>
      <c r="D22" s="49">
        <v>85</v>
      </c>
      <c r="E22" s="50">
        <f t="shared" si="3"/>
        <v>4.6601941747572817E-2</v>
      </c>
      <c r="F22" s="50">
        <f t="shared" si="4"/>
        <v>0.14554794520547945</v>
      </c>
      <c r="G22" s="51">
        <f t="shared" si="5"/>
        <v>0.77083333333333337</v>
      </c>
      <c r="H22" s="46">
        <f t="shared" si="6"/>
        <v>3.5922330097087382E-2</v>
      </c>
    </row>
    <row r="23" spans="2:8" s="37" customFormat="1" ht="30" x14ac:dyDescent="0.2">
      <c r="B23" s="3" t="s">
        <v>198</v>
      </c>
      <c r="C23" s="49">
        <v>2</v>
      </c>
      <c r="D23" s="49">
        <v>6</v>
      </c>
      <c r="E23" s="50">
        <f t="shared" si="3"/>
        <v>1.9417475728155339E-3</v>
      </c>
      <c r="F23" s="50">
        <f t="shared" si="4"/>
        <v>1.0273972602739725E-2</v>
      </c>
      <c r="G23" s="51">
        <f t="shared" si="5"/>
        <v>2</v>
      </c>
      <c r="H23" s="46">
        <f t="shared" si="6"/>
        <v>3.8834951456310678E-3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6</v>
      </c>
      <c r="D25" s="49">
        <v>3</v>
      </c>
      <c r="E25" s="50">
        <f t="shared" si="3"/>
        <v>5.8252427184466021E-3</v>
      </c>
      <c r="F25" s="50">
        <f t="shared" si="4"/>
        <v>5.1369863013698627E-3</v>
      </c>
      <c r="G25" s="51">
        <f t="shared" si="5"/>
        <v>-0.5</v>
      </c>
      <c r="H25" s="46">
        <f t="shared" si="6"/>
        <v>-2.9126213592233011E-3</v>
      </c>
    </row>
    <row r="26" spans="2:8" s="37" customFormat="1" ht="15" x14ac:dyDescent="0.2">
      <c r="B26" s="3" t="s">
        <v>6</v>
      </c>
      <c r="C26" s="49">
        <v>27</v>
      </c>
      <c r="D26" s="49">
        <v>11</v>
      </c>
      <c r="E26" s="50">
        <f t="shared" si="3"/>
        <v>2.621359223300971E-2</v>
      </c>
      <c r="F26" s="50">
        <f t="shared" si="4"/>
        <v>1.8835616438356163E-2</v>
      </c>
      <c r="G26" s="51">
        <f t="shared" si="5"/>
        <v>-0.59259259259259256</v>
      </c>
      <c r="H26" s="46">
        <f t="shared" si="6"/>
        <v>-1.5533980582524271E-2</v>
      </c>
    </row>
    <row r="27" spans="2:8" s="37" customFormat="1" ht="15" x14ac:dyDescent="0.2">
      <c r="B27" s="3" t="s">
        <v>3</v>
      </c>
      <c r="C27" s="49">
        <v>3</v>
      </c>
      <c r="D27" s="49">
        <v>5</v>
      </c>
      <c r="E27" s="50">
        <f t="shared" si="3"/>
        <v>2.9126213592233011E-3</v>
      </c>
      <c r="F27" s="50">
        <f t="shared" si="4"/>
        <v>8.5616438356164379E-3</v>
      </c>
      <c r="G27" s="51">
        <f t="shared" si="5"/>
        <v>0.66666666666666663</v>
      </c>
      <c r="H27" s="46">
        <f t="shared" si="6"/>
        <v>1.9417475728155339E-3</v>
      </c>
    </row>
    <row r="28" spans="2:8" s="37" customFormat="1" ht="15" x14ac:dyDescent="0.2">
      <c r="B28" s="3" t="s">
        <v>5</v>
      </c>
      <c r="C28" s="49">
        <v>87</v>
      </c>
      <c r="D28" s="49">
        <v>57</v>
      </c>
      <c r="E28" s="50">
        <f t="shared" si="3"/>
        <v>8.4466019417475724E-2</v>
      </c>
      <c r="F28" s="50">
        <f t="shared" si="4"/>
        <v>9.7602739726027399E-2</v>
      </c>
      <c r="G28" s="51">
        <f t="shared" si="5"/>
        <v>-0.34482758620689657</v>
      </c>
      <c r="H28" s="46">
        <f t="shared" si="6"/>
        <v>-2.9126213592233011E-2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14</v>
      </c>
      <c r="D30" s="49">
        <v>9</v>
      </c>
      <c r="E30" s="50">
        <f t="shared" si="3"/>
        <v>1.3592233009708738E-2</v>
      </c>
      <c r="F30" s="50">
        <f t="shared" si="4"/>
        <v>1.5410958904109588E-2</v>
      </c>
      <c r="G30" s="51">
        <f t="shared" si="5"/>
        <v>-0.35714285714285715</v>
      </c>
      <c r="H30" s="46">
        <f t="shared" si="6"/>
        <v>-4.8543689320388354E-3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1</v>
      </c>
      <c r="D33" s="49">
        <v>1</v>
      </c>
      <c r="E33" s="50">
        <f t="shared" si="3"/>
        <v>9.7087378640776695E-4</v>
      </c>
      <c r="F33" s="50">
        <f t="shared" si="4"/>
        <v>1.7123287671232876E-3</v>
      </c>
      <c r="G33" s="51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49">
        <v>3</v>
      </c>
      <c r="D34" s="49">
        <v>4</v>
      </c>
      <c r="E34" s="50">
        <f t="shared" si="3"/>
        <v>2.9126213592233011E-3</v>
      </c>
      <c r="F34" s="50">
        <f t="shared" si="4"/>
        <v>6.8493150684931503E-3</v>
      </c>
      <c r="G34" s="51">
        <f t="shared" si="5"/>
        <v>0.33333333333333331</v>
      </c>
      <c r="H34" s="46">
        <f t="shared" si="6"/>
        <v>9.7087378640776695E-4</v>
      </c>
    </row>
    <row r="35" spans="2:8" s="37" customFormat="1" ht="30" x14ac:dyDescent="0.2">
      <c r="B35" s="3" t="s">
        <v>204</v>
      </c>
      <c r="C35" s="49">
        <v>56</v>
      </c>
      <c r="D35" s="49">
        <v>0</v>
      </c>
      <c r="E35" s="50">
        <f t="shared" si="3"/>
        <v>5.4368932038834951E-2</v>
      </c>
      <c r="F35" s="50" t="str">
        <f t="shared" si="4"/>
        <v/>
      </c>
      <c r="G35" s="51" t="str">
        <f t="shared" si="5"/>
        <v>0</v>
      </c>
      <c r="H35" s="46">
        <f t="shared" si="6"/>
        <v>0</v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6</v>
      </c>
      <c r="D37" s="49">
        <v>1</v>
      </c>
      <c r="E37" s="50">
        <f t="shared" si="3"/>
        <v>5.8252427184466021E-3</v>
      </c>
      <c r="F37" s="50">
        <f t="shared" si="4"/>
        <v>1.7123287671232876E-3</v>
      </c>
      <c r="G37" s="51">
        <f t="shared" si="5"/>
        <v>-0.83333333333333337</v>
      </c>
      <c r="H37" s="46">
        <f t="shared" si="6"/>
        <v>-4.8543689320388354E-3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9.7087378640776695E-4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5</v>
      </c>
      <c r="D42" s="49">
        <v>3</v>
      </c>
      <c r="E42" s="50">
        <f t="shared" si="3"/>
        <v>4.8543689320388345E-3</v>
      </c>
      <c r="F42" s="50">
        <f t="shared" si="4"/>
        <v>5.1369863013698627E-3</v>
      </c>
      <c r="G42" s="51">
        <f t="shared" si="5"/>
        <v>-0.4</v>
      </c>
      <c r="H42" s="46">
        <f t="shared" si="6"/>
        <v>-1.9417475728155339E-3</v>
      </c>
    </row>
    <row r="43" spans="2:8" s="37" customFormat="1" ht="30" x14ac:dyDescent="0.2">
      <c r="B43" s="3" t="s">
        <v>211</v>
      </c>
      <c r="C43" s="49">
        <v>4</v>
      </c>
      <c r="D43" s="49">
        <v>1</v>
      </c>
      <c r="E43" s="50">
        <f t="shared" si="3"/>
        <v>3.8834951456310678E-3</v>
      </c>
      <c r="F43" s="50">
        <f t="shared" si="4"/>
        <v>1.7123287671232876E-3</v>
      </c>
      <c r="G43" s="51">
        <f t="shared" si="5"/>
        <v>-0.75</v>
      </c>
      <c r="H43" s="46">
        <f t="shared" si="6"/>
        <v>-2.9126213592233011E-3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2</v>
      </c>
      <c r="E45" s="50" t="str">
        <f t="shared" si="3"/>
        <v/>
      </c>
      <c r="F45" s="50">
        <f t="shared" si="4"/>
        <v>3.4246575342465752E-3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2</v>
      </c>
      <c r="D47" s="49">
        <v>0</v>
      </c>
      <c r="E47" s="50">
        <f t="shared" si="3"/>
        <v>1.9417475728155339E-3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204</v>
      </c>
      <c r="D48" s="49">
        <v>16</v>
      </c>
      <c r="E48" s="50">
        <f t="shared" si="3"/>
        <v>0.19805825242718447</v>
      </c>
      <c r="F48" s="50">
        <f t="shared" si="4"/>
        <v>2.7397260273972601E-2</v>
      </c>
      <c r="G48" s="51">
        <f t="shared" si="5"/>
        <v>-0.92156862745098034</v>
      </c>
      <c r="H48" s="46">
        <f t="shared" si="6"/>
        <v>-0.18252427184466019</v>
      </c>
    </row>
    <row r="49" spans="2:8" s="37" customFormat="1" ht="15" x14ac:dyDescent="0.2">
      <c r="B49" s="3" t="s">
        <v>16</v>
      </c>
      <c r="C49" s="49">
        <v>3</v>
      </c>
      <c r="D49" s="49">
        <v>88</v>
      </c>
      <c r="E49" s="50">
        <f t="shared" si="3"/>
        <v>2.9126213592233011E-3</v>
      </c>
      <c r="F49" s="50">
        <f t="shared" si="4"/>
        <v>0.15068493150684931</v>
      </c>
      <c r="G49" s="51">
        <f t="shared" si="5"/>
        <v>28.333333333333332</v>
      </c>
      <c r="H49" s="46">
        <f t="shared" si="6"/>
        <v>8.2524271844660199E-2</v>
      </c>
    </row>
    <row r="50" spans="2:8" s="37" customFormat="1" ht="15" x14ac:dyDescent="0.2">
      <c r="B50" s="3" t="s">
        <v>15</v>
      </c>
      <c r="C50" s="49">
        <v>233</v>
      </c>
      <c r="D50" s="49">
        <v>25</v>
      </c>
      <c r="E50" s="50">
        <f t="shared" si="3"/>
        <v>0.22621359223300971</v>
      </c>
      <c r="F50" s="50">
        <f t="shared" si="4"/>
        <v>4.2808219178082189E-2</v>
      </c>
      <c r="G50" s="51">
        <f t="shared" si="5"/>
        <v>-0.89270386266094426</v>
      </c>
      <c r="H50" s="46">
        <f t="shared" si="6"/>
        <v>-0.20194174757281555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9</v>
      </c>
      <c r="D52" s="49">
        <v>6</v>
      </c>
      <c r="E52" s="50">
        <f t="shared" si="3"/>
        <v>8.7378640776699032E-3</v>
      </c>
      <c r="F52" s="50">
        <f t="shared" si="4"/>
        <v>1.0273972602739725E-2</v>
      </c>
      <c r="G52" s="51">
        <f t="shared" si="5"/>
        <v>-0.33333333333333331</v>
      </c>
      <c r="H52" s="46">
        <f t="shared" si="6"/>
        <v>-2.9126213592233011E-3</v>
      </c>
    </row>
    <row r="53" spans="2:8" s="37" customFormat="1" ht="15" x14ac:dyDescent="0.2">
      <c r="B53" s="3" t="s">
        <v>12</v>
      </c>
      <c r="C53" s="49">
        <v>1</v>
      </c>
      <c r="D53" s="49">
        <v>0</v>
      </c>
      <c r="E53" s="50">
        <f t="shared" si="3"/>
        <v>9.7087378640776695E-4</v>
      </c>
      <c r="F53" s="50" t="str">
        <f t="shared" si="4"/>
        <v/>
      </c>
      <c r="G53" s="51" t="str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9</v>
      </c>
      <c r="E54" s="50" t="str">
        <f t="shared" si="3"/>
        <v/>
      </c>
      <c r="F54" s="50">
        <f t="shared" si="4"/>
        <v>1.5410958904109588E-2</v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2</v>
      </c>
      <c r="D56" s="49">
        <v>3</v>
      </c>
      <c r="E56" s="50">
        <f t="shared" si="3"/>
        <v>1.9417475728155339E-3</v>
      </c>
      <c r="F56" s="50">
        <f t="shared" si="4"/>
        <v>5.1369863013698627E-3</v>
      </c>
      <c r="G56" s="51">
        <f t="shared" si="5"/>
        <v>0.5</v>
      </c>
      <c r="H56" s="46">
        <f t="shared" si="6"/>
        <v>9.7087378640776695E-4</v>
      </c>
    </row>
    <row r="57" spans="2:8" s="37" customFormat="1" ht="30" x14ac:dyDescent="0.2">
      <c r="B57" s="3" t="s">
        <v>215</v>
      </c>
      <c r="C57" s="49">
        <v>0</v>
      </c>
      <c r="D57" s="49">
        <v>1</v>
      </c>
      <c r="E57" s="50" t="str">
        <f t="shared" si="3"/>
        <v/>
      </c>
      <c r="F57" s="50">
        <f t="shared" si="4"/>
        <v>1.7123287671232876E-3</v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253</v>
      </c>
      <c r="D58" s="49">
        <v>9</v>
      </c>
      <c r="E58" s="50">
        <f t="shared" si="3"/>
        <v>0.24563106796116504</v>
      </c>
      <c r="F58" s="50">
        <f t="shared" si="4"/>
        <v>1.5410958904109588E-2</v>
      </c>
      <c r="G58" s="51">
        <f t="shared" si="5"/>
        <v>-0.96442687747035571</v>
      </c>
      <c r="H58" s="46">
        <f t="shared" si="6"/>
        <v>-0.23689320388349513</v>
      </c>
    </row>
    <row r="59" spans="2:8" s="37" customFormat="1" ht="15" x14ac:dyDescent="0.2">
      <c r="B59" s="3" t="s">
        <v>217</v>
      </c>
      <c r="C59" s="49">
        <v>0</v>
      </c>
      <c r="D59" s="49">
        <v>3</v>
      </c>
      <c r="E59" s="50" t="str">
        <f t="shared" si="3"/>
        <v/>
      </c>
      <c r="F59" s="50">
        <f t="shared" si="4"/>
        <v>5.1369863013698627E-3</v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16</v>
      </c>
      <c r="D60" s="49">
        <v>208</v>
      </c>
      <c r="E60" s="50">
        <f t="shared" si="3"/>
        <v>1.5533980582524271E-2</v>
      </c>
      <c r="F60" s="50">
        <f t="shared" si="4"/>
        <v>0.35616438356164382</v>
      </c>
      <c r="G60" s="51">
        <f t="shared" si="5"/>
        <v>12</v>
      </c>
      <c r="H60" s="46">
        <f t="shared" si="6"/>
        <v>0.18640776699029127</v>
      </c>
    </row>
    <row r="61" spans="2:8" s="37" customFormat="1" ht="15" x14ac:dyDescent="0.2">
      <c r="B61" s="3" t="s">
        <v>219</v>
      </c>
      <c r="C61" s="49">
        <v>3</v>
      </c>
      <c r="D61" s="49">
        <v>5</v>
      </c>
      <c r="E61" s="50">
        <f t="shared" si="3"/>
        <v>2.9126213592233011E-3</v>
      </c>
      <c r="F61" s="50">
        <f t="shared" si="4"/>
        <v>8.5616438356164379E-3</v>
      </c>
      <c r="G61" s="51">
        <f t="shared" si="5"/>
        <v>0.66666666666666663</v>
      </c>
      <c r="H61" s="46">
        <f t="shared" si="6"/>
        <v>1.9417475728155339E-3</v>
      </c>
    </row>
    <row r="62" spans="2:8" s="37" customFormat="1" ht="15" x14ac:dyDescent="0.2">
      <c r="B62" s="3" t="s">
        <v>19</v>
      </c>
      <c r="C62" s="49">
        <v>1</v>
      </c>
      <c r="D62" s="49">
        <v>1</v>
      </c>
      <c r="E62" s="50">
        <f t="shared" si="3"/>
        <v>9.7087378640776695E-4</v>
      </c>
      <c r="F62" s="50">
        <f t="shared" si="4"/>
        <v>1.7123287671232876E-3</v>
      </c>
      <c r="G62" s="51">
        <f t="shared" si="5"/>
        <v>0</v>
      </c>
      <c r="H62" s="46">
        <f t="shared" si="6"/>
        <v>0</v>
      </c>
    </row>
    <row r="63" spans="2:8" s="37" customFormat="1" ht="15" x14ac:dyDescent="0.2">
      <c r="B63" s="3" t="s">
        <v>220</v>
      </c>
      <c r="C63" s="49">
        <v>5</v>
      </c>
      <c r="D63" s="49">
        <v>4</v>
      </c>
      <c r="E63" s="50">
        <f t="shared" si="3"/>
        <v>4.8543689320388345E-3</v>
      </c>
      <c r="F63" s="50">
        <f t="shared" si="4"/>
        <v>6.8493150684931503E-3</v>
      </c>
      <c r="G63" s="51">
        <f t="shared" si="5"/>
        <v>-0.2</v>
      </c>
      <c r="H63" s="46">
        <f t="shared" si="6"/>
        <v>-9.7087378640776695E-4</v>
      </c>
    </row>
    <row r="64" spans="2:8" s="37" customFormat="1" ht="15" x14ac:dyDescent="0.2">
      <c r="B64" s="3" t="s">
        <v>221</v>
      </c>
      <c r="C64" s="49">
        <v>2</v>
      </c>
      <c r="D64" s="49">
        <v>2</v>
      </c>
      <c r="E64" s="50">
        <f t="shared" si="3"/>
        <v>1.9417475728155339E-3</v>
      </c>
      <c r="F64" s="50">
        <f t="shared" si="4"/>
        <v>3.4246575342465752E-3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2216</v>
      </c>
      <c r="D70" s="41">
        <f>SUM(D71:D145)</f>
        <v>2539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0.1457581227436823</v>
      </c>
      <c r="H70" s="42">
        <f>+IF(OR(AND(E70=""),(G70="")),"",E70*G70)</f>
        <v>0.1457581227436823</v>
      </c>
    </row>
    <row r="71" spans="2:8" s="37" customFormat="1" ht="15" x14ac:dyDescent="0.2">
      <c r="B71" s="3" t="s">
        <v>20</v>
      </c>
      <c r="C71" s="49">
        <v>38</v>
      </c>
      <c r="D71" s="49">
        <v>52</v>
      </c>
      <c r="E71" s="54">
        <f>+IF(C71=0,"",C71/C$70)</f>
        <v>1.7148014440433214E-2</v>
      </c>
      <c r="F71" s="54">
        <f>+IF(D71=0,"",D71/D$70)</f>
        <v>2.048050413548641E-2</v>
      </c>
      <c r="G71" s="51">
        <f>+IF(OR(AND(D71=0),(C71=0)),"0",((D71-C71)/C71))</f>
        <v>0.36842105263157893</v>
      </c>
      <c r="H71" s="46">
        <f>+IF(OR(AND(E71=""),(G71="")),"",E71*G71)</f>
        <v>6.3176895306859202E-3</v>
      </c>
    </row>
    <row r="72" spans="2:8" s="37" customFormat="1" ht="15" x14ac:dyDescent="0.2">
      <c r="B72" s="3" t="s">
        <v>21</v>
      </c>
      <c r="C72" s="49">
        <v>13</v>
      </c>
      <c r="D72" s="49">
        <v>94</v>
      </c>
      <c r="E72" s="54">
        <f t="shared" ref="E72:E135" si="7">+IF(C72=0,"",C72/C$70)</f>
        <v>5.8664259927797835E-3</v>
      </c>
      <c r="F72" s="54">
        <f t="shared" ref="F72:F135" si="8">+IF(D72=0,"",D72/D$70)</f>
        <v>3.7022449783379284E-2</v>
      </c>
      <c r="G72" s="51">
        <f t="shared" ref="G72:G135" si="9">+IF(OR(AND(D72=0),(C72=0)),"0",((D72-C72)/C72))</f>
        <v>6.2307692307692308</v>
      </c>
      <c r="H72" s="46">
        <f t="shared" ref="H72:H135" si="10">+IF(OR(AND(E72=""),(G72="")),"",E72*G72)</f>
        <v>3.6552346570397111E-2</v>
      </c>
    </row>
    <row r="73" spans="2:8" s="37" customFormat="1" ht="15" x14ac:dyDescent="0.2">
      <c r="B73" s="3" t="s">
        <v>22</v>
      </c>
      <c r="C73" s="49">
        <v>91</v>
      </c>
      <c r="D73" s="49">
        <v>188</v>
      </c>
      <c r="E73" s="54">
        <f t="shared" si="7"/>
        <v>4.1064981949458484E-2</v>
      </c>
      <c r="F73" s="54">
        <f t="shared" si="8"/>
        <v>7.4044899566758568E-2</v>
      </c>
      <c r="G73" s="51">
        <f t="shared" si="9"/>
        <v>1.0659340659340659</v>
      </c>
      <c r="H73" s="46">
        <f t="shared" si="10"/>
        <v>4.3772563176895304E-2</v>
      </c>
    </row>
    <row r="74" spans="2:8" s="37" customFormat="1" ht="30" x14ac:dyDescent="0.2">
      <c r="B74" s="3" t="s">
        <v>222</v>
      </c>
      <c r="C74" s="49">
        <v>149</v>
      </c>
      <c r="D74" s="49">
        <v>81</v>
      </c>
      <c r="E74" s="54">
        <f t="shared" si="7"/>
        <v>6.7238267148014438E-2</v>
      </c>
      <c r="F74" s="54">
        <f t="shared" si="8"/>
        <v>3.1902323749507681E-2</v>
      </c>
      <c r="G74" s="51">
        <f t="shared" si="9"/>
        <v>-0.4563758389261745</v>
      </c>
      <c r="H74" s="46">
        <f t="shared" si="10"/>
        <v>-3.0685920577617327E-2</v>
      </c>
    </row>
    <row r="75" spans="2:8" s="37" customFormat="1" ht="15" x14ac:dyDescent="0.2">
      <c r="B75" s="3" t="s">
        <v>23</v>
      </c>
      <c r="C75" s="49">
        <v>1</v>
      </c>
      <c r="D75" s="49">
        <v>0</v>
      </c>
      <c r="E75" s="54">
        <f t="shared" si="7"/>
        <v>4.512635379061372E-4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4</v>
      </c>
      <c r="D76" s="49">
        <v>0</v>
      </c>
      <c r="E76" s="54">
        <f t="shared" si="7"/>
        <v>1.8050541516245488E-3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4</v>
      </c>
      <c r="D77" s="49">
        <v>10</v>
      </c>
      <c r="E77" s="54">
        <f t="shared" si="7"/>
        <v>1.8050541516245488E-3</v>
      </c>
      <c r="F77" s="54">
        <f t="shared" si="8"/>
        <v>3.9385584875935411E-3</v>
      </c>
      <c r="G77" s="51">
        <f t="shared" si="9"/>
        <v>1.5</v>
      </c>
      <c r="H77" s="46">
        <f t="shared" si="10"/>
        <v>2.7075812274368234E-3</v>
      </c>
    </row>
    <row r="78" spans="2:8" s="37" customFormat="1" ht="15" x14ac:dyDescent="0.2">
      <c r="B78" s="3" t="s">
        <v>225</v>
      </c>
      <c r="C78" s="49">
        <v>4</v>
      </c>
      <c r="D78" s="49">
        <v>2</v>
      </c>
      <c r="E78" s="54">
        <f t="shared" si="7"/>
        <v>1.8050541516245488E-3</v>
      </c>
      <c r="F78" s="54">
        <f t="shared" si="8"/>
        <v>7.8771169751870812E-4</v>
      </c>
      <c r="G78" s="51">
        <f t="shared" si="9"/>
        <v>-0.5</v>
      </c>
      <c r="H78" s="46">
        <f t="shared" si="10"/>
        <v>-9.025270758122744E-4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14</v>
      </c>
      <c r="D80" s="49">
        <v>31</v>
      </c>
      <c r="E80" s="54">
        <f t="shared" si="7"/>
        <v>6.3176895306859202E-3</v>
      </c>
      <c r="F80" s="54">
        <f t="shared" si="8"/>
        <v>1.2209531311539977E-2</v>
      </c>
      <c r="G80" s="51">
        <f t="shared" si="9"/>
        <v>1.2142857142857142</v>
      </c>
      <c r="H80" s="46">
        <f t="shared" si="10"/>
        <v>7.671480144404331E-3</v>
      </c>
    </row>
    <row r="81" spans="2:9" s="37" customFormat="1" ht="15" x14ac:dyDescent="0.2">
      <c r="B81" s="3" t="s">
        <v>24</v>
      </c>
      <c r="C81" s="49">
        <v>1</v>
      </c>
      <c r="D81" s="49">
        <v>2</v>
      </c>
      <c r="E81" s="54">
        <f t="shared" si="7"/>
        <v>4.512635379061372E-4</v>
      </c>
      <c r="F81" s="54">
        <f t="shared" si="8"/>
        <v>7.8771169751870812E-4</v>
      </c>
      <c r="G81" s="51">
        <f t="shared" si="9"/>
        <v>1</v>
      </c>
      <c r="H81" s="46">
        <f t="shared" si="10"/>
        <v>4.512635379061372E-4</v>
      </c>
    </row>
    <row r="82" spans="2:9" s="37" customFormat="1" ht="15" x14ac:dyDescent="0.2">
      <c r="B82" s="3" t="s">
        <v>228</v>
      </c>
      <c r="C82" s="49">
        <v>108</v>
      </c>
      <c r="D82" s="49">
        <v>61</v>
      </c>
      <c r="E82" s="54">
        <f t="shared" si="7"/>
        <v>4.8736462093862815E-2</v>
      </c>
      <c r="F82" s="54">
        <f t="shared" si="8"/>
        <v>2.4025206774320598E-2</v>
      </c>
      <c r="G82" s="51">
        <f t="shared" si="9"/>
        <v>-0.43518518518518517</v>
      </c>
      <c r="H82" s="46">
        <f t="shared" si="10"/>
        <v>-2.1209386281588447E-2</v>
      </c>
      <c r="I82" s="55"/>
    </row>
    <row r="83" spans="2:9" s="37" customFormat="1" ht="15" x14ac:dyDescent="0.2">
      <c r="B83" s="3" t="s">
        <v>229</v>
      </c>
      <c r="C83" s="49">
        <v>29</v>
      </c>
      <c r="D83" s="49">
        <v>20</v>
      </c>
      <c r="E83" s="54">
        <f t="shared" si="7"/>
        <v>1.3086642599277979E-2</v>
      </c>
      <c r="F83" s="54">
        <f t="shared" si="8"/>
        <v>7.8771169751870821E-3</v>
      </c>
      <c r="G83" s="51">
        <f t="shared" si="9"/>
        <v>-0.31034482758620691</v>
      </c>
      <c r="H83" s="46">
        <f t="shared" si="10"/>
        <v>-4.0613718411552351E-3</v>
      </c>
    </row>
    <row r="84" spans="2:9" s="37" customFormat="1" ht="15" x14ac:dyDescent="0.2">
      <c r="B84" s="3" t="s">
        <v>230</v>
      </c>
      <c r="C84" s="49">
        <v>8</v>
      </c>
      <c r="D84" s="49">
        <v>7</v>
      </c>
      <c r="E84" s="54">
        <f t="shared" si="7"/>
        <v>3.6101083032490976E-3</v>
      </c>
      <c r="F84" s="54">
        <f t="shared" si="8"/>
        <v>2.7569909413154787E-3</v>
      </c>
      <c r="G84" s="51">
        <f t="shared" si="9"/>
        <v>-0.125</v>
      </c>
      <c r="H84" s="46">
        <f t="shared" si="10"/>
        <v>-4.512635379061372E-4</v>
      </c>
    </row>
    <row r="85" spans="2:9" s="37" customFormat="1" ht="15" x14ac:dyDescent="0.2">
      <c r="B85" s="3" t="s">
        <v>28</v>
      </c>
      <c r="C85" s="49">
        <v>109</v>
      </c>
      <c r="D85" s="49">
        <v>10</v>
      </c>
      <c r="E85" s="54">
        <f t="shared" si="7"/>
        <v>4.9187725631768951E-2</v>
      </c>
      <c r="F85" s="54">
        <f t="shared" si="8"/>
        <v>3.9385584875935411E-3</v>
      </c>
      <c r="G85" s="51">
        <f t="shared" si="9"/>
        <v>-0.90825688073394495</v>
      </c>
      <c r="H85" s="46">
        <f t="shared" si="10"/>
        <v>-4.4675090252707578E-2</v>
      </c>
    </row>
    <row r="86" spans="2:9" s="37" customFormat="1" ht="15" x14ac:dyDescent="0.2">
      <c r="B86" s="3" t="s">
        <v>231</v>
      </c>
      <c r="C86" s="49">
        <v>20</v>
      </c>
      <c r="D86" s="49">
        <v>78</v>
      </c>
      <c r="E86" s="54">
        <f t="shared" si="7"/>
        <v>9.0252707581227436E-3</v>
      </c>
      <c r="F86" s="54">
        <f t="shared" si="8"/>
        <v>3.0720756203229619E-2</v>
      </c>
      <c r="G86" s="51">
        <f t="shared" si="9"/>
        <v>2.9</v>
      </c>
      <c r="H86" s="46">
        <f t="shared" si="10"/>
        <v>2.6173285198555954E-2</v>
      </c>
    </row>
    <row r="87" spans="2:9" s="37" customFormat="1" ht="15" x14ac:dyDescent="0.2">
      <c r="B87" s="3" t="s">
        <v>232</v>
      </c>
      <c r="C87" s="49">
        <v>5</v>
      </c>
      <c r="D87" s="49">
        <v>6</v>
      </c>
      <c r="E87" s="54">
        <f t="shared" si="7"/>
        <v>2.2563176895306859E-3</v>
      </c>
      <c r="F87" s="54">
        <f t="shared" si="8"/>
        <v>2.3631350925561244E-3</v>
      </c>
      <c r="G87" s="51">
        <f t="shared" si="9"/>
        <v>0.2</v>
      </c>
      <c r="H87" s="46">
        <f t="shared" si="10"/>
        <v>4.512635379061372E-4</v>
      </c>
    </row>
    <row r="88" spans="2:9" s="37" customFormat="1" ht="15" x14ac:dyDescent="0.2">
      <c r="B88" s="3" t="s">
        <v>233</v>
      </c>
      <c r="C88" s="49">
        <v>33</v>
      </c>
      <c r="D88" s="49">
        <v>54</v>
      </c>
      <c r="E88" s="54">
        <f t="shared" si="7"/>
        <v>1.4891696750902527E-2</v>
      </c>
      <c r="F88" s="54">
        <f t="shared" si="8"/>
        <v>2.126821583300512E-2</v>
      </c>
      <c r="G88" s="51">
        <f t="shared" si="9"/>
        <v>0.63636363636363635</v>
      </c>
      <c r="H88" s="46">
        <f t="shared" si="10"/>
        <v>9.4765342960288802E-3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1</v>
      </c>
      <c r="D90" s="49">
        <v>0</v>
      </c>
      <c r="E90" s="54">
        <f t="shared" si="7"/>
        <v>4.512635379061372E-4</v>
      </c>
      <c r="F90" s="54" t="str">
        <f t="shared" si="8"/>
        <v/>
      </c>
      <c r="G90" s="51" t="str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49">
        <v>1</v>
      </c>
      <c r="D91" s="49">
        <v>1</v>
      </c>
      <c r="E91" s="54">
        <f t="shared" si="7"/>
        <v>4.512635379061372E-4</v>
      </c>
      <c r="F91" s="54">
        <f t="shared" si="8"/>
        <v>3.9385584875935406E-4</v>
      </c>
      <c r="G91" s="51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56</v>
      </c>
      <c r="D92" s="49">
        <v>16</v>
      </c>
      <c r="E92" s="54">
        <f t="shared" si="7"/>
        <v>2.5270758122743681E-2</v>
      </c>
      <c r="F92" s="54">
        <f t="shared" si="8"/>
        <v>6.301693580149665E-3</v>
      </c>
      <c r="G92" s="51">
        <f t="shared" si="9"/>
        <v>-0.7142857142857143</v>
      </c>
      <c r="H92" s="46">
        <f t="shared" si="10"/>
        <v>-1.8050541516245487E-2</v>
      </c>
    </row>
    <row r="93" spans="2:9" s="37" customFormat="1" ht="15" x14ac:dyDescent="0.2">
      <c r="B93" s="3" t="s">
        <v>526</v>
      </c>
      <c r="C93" s="49">
        <v>23</v>
      </c>
      <c r="D93" s="49">
        <v>42</v>
      </c>
      <c r="E93" s="54">
        <f t="shared" si="7"/>
        <v>1.0379061371841155E-2</v>
      </c>
      <c r="F93" s="54">
        <f t="shared" si="8"/>
        <v>1.654194564789287E-2</v>
      </c>
      <c r="G93" s="51">
        <f t="shared" si="9"/>
        <v>0.82608695652173914</v>
      </c>
      <c r="H93" s="46">
        <f t="shared" si="10"/>
        <v>8.5740072202166069E-3</v>
      </c>
    </row>
    <row r="94" spans="2:9" s="37" customFormat="1" ht="15" x14ac:dyDescent="0.2">
      <c r="B94" s="3" t="s">
        <v>25</v>
      </c>
      <c r="C94" s="49">
        <v>8</v>
      </c>
      <c r="D94" s="49">
        <v>13</v>
      </c>
      <c r="E94" s="54">
        <f t="shared" si="7"/>
        <v>3.6101083032490976E-3</v>
      </c>
      <c r="F94" s="54">
        <f t="shared" si="8"/>
        <v>5.1201260338716026E-3</v>
      </c>
      <c r="G94" s="51">
        <f t="shared" si="9"/>
        <v>0.625</v>
      </c>
      <c r="H94" s="46">
        <f t="shared" si="10"/>
        <v>2.2563176895306859E-3</v>
      </c>
    </row>
    <row r="95" spans="2:9" s="37" customFormat="1" ht="15" x14ac:dyDescent="0.2">
      <c r="B95" s="3" t="s">
        <v>27</v>
      </c>
      <c r="C95" s="49">
        <v>0</v>
      </c>
      <c r="D95" s="49">
        <v>79</v>
      </c>
      <c r="E95" s="54" t="str">
        <f t="shared" si="7"/>
        <v/>
      </c>
      <c r="F95" s="54">
        <f t="shared" si="8"/>
        <v>3.1114612051988972E-2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2</v>
      </c>
      <c r="D96" s="49">
        <v>0</v>
      </c>
      <c r="E96" s="54">
        <f t="shared" si="7"/>
        <v>9.025270758122744E-4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1</v>
      </c>
      <c r="D97" s="49">
        <v>4</v>
      </c>
      <c r="E97" s="54">
        <f t="shared" si="7"/>
        <v>4.512635379061372E-4</v>
      </c>
      <c r="F97" s="54">
        <f t="shared" si="8"/>
        <v>1.5754233950374162E-3</v>
      </c>
      <c r="G97" s="51">
        <f t="shared" si="9"/>
        <v>3</v>
      </c>
      <c r="H97" s="46">
        <f t="shared" si="10"/>
        <v>1.3537906137184117E-3</v>
      </c>
    </row>
    <row r="98" spans="2:8" s="37" customFormat="1" ht="15" x14ac:dyDescent="0.2">
      <c r="B98" s="3" t="s">
        <v>238</v>
      </c>
      <c r="C98" s="49">
        <v>517</v>
      </c>
      <c r="D98" s="49">
        <v>399</v>
      </c>
      <c r="E98" s="54">
        <f t="shared" si="7"/>
        <v>0.23330324909747294</v>
      </c>
      <c r="F98" s="54">
        <f t="shared" si="8"/>
        <v>0.15714848365498227</v>
      </c>
      <c r="G98" s="51">
        <f t="shared" si="9"/>
        <v>-0.22823984526112184</v>
      </c>
      <c r="H98" s="46">
        <f t="shared" si="10"/>
        <v>-5.3249097472924188E-2</v>
      </c>
    </row>
    <row r="99" spans="2:8" s="37" customFormat="1" ht="15" x14ac:dyDescent="0.2">
      <c r="B99" s="3" t="s">
        <v>239</v>
      </c>
      <c r="C99" s="49">
        <v>30</v>
      </c>
      <c r="D99" s="49">
        <v>88</v>
      </c>
      <c r="E99" s="54">
        <f t="shared" si="7"/>
        <v>1.3537906137184115E-2</v>
      </c>
      <c r="F99" s="54">
        <f t="shared" si="8"/>
        <v>3.4659314690823159E-2</v>
      </c>
      <c r="G99" s="51">
        <f t="shared" si="9"/>
        <v>1.9333333333333333</v>
      </c>
      <c r="H99" s="46">
        <f t="shared" si="10"/>
        <v>2.6173285198555957E-2</v>
      </c>
    </row>
    <row r="100" spans="2:8" s="37" customFormat="1" ht="15" x14ac:dyDescent="0.2">
      <c r="B100" s="3" t="s">
        <v>240</v>
      </c>
      <c r="C100" s="49">
        <v>46</v>
      </c>
      <c r="D100" s="49">
        <v>14</v>
      </c>
      <c r="E100" s="54">
        <f t="shared" si="7"/>
        <v>2.0758122743682311E-2</v>
      </c>
      <c r="F100" s="54">
        <f t="shared" si="8"/>
        <v>5.5139818826309573E-3</v>
      </c>
      <c r="G100" s="51">
        <f t="shared" si="9"/>
        <v>-0.69565217391304346</v>
      </c>
      <c r="H100" s="46">
        <f t="shared" si="10"/>
        <v>-1.444043321299639E-2</v>
      </c>
    </row>
    <row r="101" spans="2:8" s="37" customFormat="1" ht="15" x14ac:dyDescent="0.2">
      <c r="B101" s="3" t="s">
        <v>241</v>
      </c>
      <c r="C101" s="49">
        <v>9</v>
      </c>
      <c r="D101" s="49">
        <v>8</v>
      </c>
      <c r="E101" s="54">
        <f t="shared" si="7"/>
        <v>4.0613718411552343E-3</v>
      </c>
      <c r="F101" s="54">
        <f t="shared" si="8"/>
        <v>3.1508467900748325E-3</v>
      </c>
      <c r="G101" s="51">
        <f t="shared" si="9"/>
        <v>-0.1111111111111111</v>
      </c>
      <c r="H101" s="46">
        <f t="shared" si="10"/>
        <v>-4.5126353790613709E-4</v>
      </c>
    </row>
    <row r="102" spans="2:8" s="37" customFormat="1" ht="15" x14ac:dyDescent="0.2">
      <c r="B102" s="3" t="s">
        <v>242</v>
      </c>
      <c r="C102" s="49">
        <v>2</v>
      </c>
      <c r="D102" s="49">
        <v>2</v>
      </c>
      <c r="E102" s="54">
        <f t="shared" si="7"/>
        <v>9.025270758122744E-4</v>
      </c>
      <c r="F102" s="54">
        <f t="shared" si="8"/>
        <v>7.8771169751870812E-4</v>
      </c>
      <c r="G102" s="51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4</v>
      </c>
      <c r="D103" s="49">
        <v>5</v>
      </c>
      <c r="E103" s="54">
        <f t="shared" si="7"/>
        <v>1.8050541516245488E-3</v>
      </c>
      <c r="F103" s="54">
        <f t="shared" si="8"/>
        <v>1.9692792437967705E-3</v>
      </c>
      <c r="G103" s="51">
        <f t="shared" si="9"/>
        <v>0.25</v>
      </c>
      <c r="H103" s="46">
        <f t="shared" si="10"/>
        <v>4.512635379061372E-4</v>
      </c>
    </row>
    <row r="104" spans="2:8" s="37" customFormat="1" ht="15" x14ac:dyDescent="0.2">
      <c r="B104" s="3" t="s">
        <v>34</v>
      </c>
      <c r="C104" s="49">
        <v>10</v>
      </c>
      <c r="D104" s="49">
        <v>11</v>
      </c>
      <c r="E104" s="54">
        <f t="shared" si="7"/>
        <v>4.5126353790613718E-3</v>
      </c>
      <c r="F104" s="54">
        <f t="shared" si="8"/>
        <v>4.3324143363528949E-3</v>
      </c>
      <c r="G104" s="51">
        <f t="shared" si="9"/>
        <v>0.1</v>
      </c>
      <c r="H104" s="46">
        <f t="shared" si="10"/>
        <v>4.512635379061372E-4</v>
      </c>
    </row>
    <row r="105" spans="2:8" s="37" customFormat="1" ht="15" x14ac:dyDescent="0.2">
      <c r="B105" s="3" t="s">
        <v>244</v>
      </c>
      <c r="C105" s="49">
        <v>0</v>
      </c>
      <c r="D105" s="49">
        <v>1</v>
      </c>
      <c r="E105" s="54" t="str">
        <f t="shared" si="7"/>
        <v/>
      </c>
      <c r="F105" s="54">
        <f t="shared" si="8"/>
        <v>3.9385584875935406E-4</v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4</v>
      </c>
      <c r="D107" s="49">
        <v>11</v>
      </c>
      <c r="E107" s="54">
        <f t="shared" si="7"/>
        <v>1.8050541516245488E-3</v>
      </c>
      <c r="F107" s="54">
        <f t="shared" si="8"/>
        <v>4.3324143363528949E-3</v>
      </c>
      <c r="G107" s="51">
        <f t="shared" si="9"/>
        <v>1.75</v>
      </c>
      <c r="H107" s="46">
        <f t="shared" si="10"/>
        <v>3.1588447653429605E-3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1</v>
      </c>
      <c r="E109" s="54" t="str">
        <f t="shared" si="7"/>
        <v/>
      </c>
      <c r="F109" s="54">
        <f t="shared" si="8"/>
        <v>3.9385584875935406E-4</v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8</v>
      </c>
      <c r="D110" s="49">
        <v>7</v>
      </c>
      <c r="E110" s="54">
        <f t="shared" si="7"/>
        <v>3.6101083032490976E-3</v>
      </c>
      <c r="F110" s="54">
        <f t="shared" si="8"/>
        <v>2.7569909413154787E-3</v>
      </c>
      <c r="G110" s="51">
        <f t="shared" si="9"/>
        <v>-0.125</v>
      </c>
      <c r="H110" s="46">
        <f t="shared" si="10"/>
        <v>-4.512635379061372E-4</v>
      </c>
    </row>
    <row r="111" spans="2:8" s="37" customFormat="1" ht="15" x14ac:dyDescent="0.2">
      <c r="B111" s="3" t="s">
        <v>30</v>
      </c>
      <c r="C111" s="49">
        <v>1</v>
      </c>
      <c r="D111" s="49">
        <v>3</v>
      </c>
      <c r="E111" s="54">
        <f t="shared" si="7"/>
        <v>4.512635379061372E-4</v>
      </c>
      <c r="F111" s="54">
        <f t="shared" si="8"/>
        <v>1.1815675462780622E-3</v>
      </c>
      <c r="G111" s="51">
        <f t="shared" si="9"/>
        <v>2</v>
      </c>
      <c r="H111" s="46">
        <f t="shared" si="10"/>
        <v>9.025270758122744E-4</v>
      </c>
    </row>
    <row r="112" spans="2:8" s="37" customFormat="1" ht="15" x14ac:dyDescent="0.2">
      <c r="B112" s="3" t="s">
        <v>33</v>
      </c>
      <c r="C112" s="49">
        <v>37</v>
      </c>
      <c r="D112" s="49">
        <v>28</v>
      </c>
      <c r="E112" s="54">
        <f t="shared" si="7"/>
        <v>1.6696750902527077E-2</v>
      </c>
      <c r="F112" s="54">
        <f t="shared" si="8"/>
        <v>1.1027963765261915E-2</v>
      </c>
      <c r="G112" s="51">
        <f t="shared" si="9"/>
        <v>-0.24324324324324326</v>
      </c>
      <c r="H112" s="46">
        <f t="shared" si="10"/>
        <v>-4.0613718411552351E-3</v>
      </c>
    </row>
    <row r="113" spans="2:8" s="37" customFormat="1" ht="15" x14ac:dyDescent="0.2">
      <c r="B113" s="3" t="s">
        <v>248</v>
      </c>
      <c r="C113" s="49">
        <v>12</v>
      </c>
      <c r="D113" s="49">
        <v>20</v>
      </c>
      <c r="E113" s="54">
        <f t="shared" si="7"/>
        <v>5.415162454873646E-3</v>
      </c>
      <c r="F113" s="54">
        <f t="shared" si="8"/>
        <v>7.8771169751870821E-3</v>
      </c>
      <c r="G113" s="51">
        <f t="shared" si="9"/>
        <v>0.66666666666666663</v>
      </c>
      <c r="H113" s="46">
        <f t="shared" si="10"/>
        <v>3.6101083032490972E-3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45</v>
      </c>
      <c r="D115" s="49">
        <v>48</v>
      </c>
      <c r="E115" s="54">
        <f t="shared" si="7"/>
        <v>2.0306859205776174E-2</v>
      </c>
      <c r="F115" s="54">
        <f t="shared" si="8"/>
        <v>1.8905080740448995E-2</v>
      </c>
      <c r="G115" s="51">
        <f t="shared" si="9"/>
        <v>6.6666666666666666E-2</v>
      </c>
      <c r="H115" s="46">
        <f t="shared" si="10"/>
        <v>1.3537906137184115E-3</v>
      </c>
    </row>
    <row r="116" spans="2:8" s="37" customFormat="1" ht="15" x14ac:dyDescent="0.2">
      <c r="B116" s="3" t="s">
        <v>249</v>
      </c>
      <c r="C116" s="49">
        <v>11</v>
      </c>
      <c r="D116" s="49">
        <v>27</v>
      </c>
      <c r="E116" s="54">
        <f t="shared" si="7"/>
        <v>4.9638989169675093E-3</v>
      </c>
      <c r="F116" s="54">
        <f t="shared" si="8"/>
        <v>1.063410791650256E-2</v>
      </c>
      <c r="G116" s="51">
        <f t="shared" si="9"/>
        <v>1.4545454545454546</v>
      </c>
      <c r="H116" s="46">
        <f t="shared" si="10"/>
        <v>7.2202166064981952E-3</v>
      </c>
    </row>
    <row r="117" spans="2:8" s="37" customFormat="1" ht="30" x14ac:dyDescent="0.2">
      <c r="B117" s="3" t="s">
        <v>250</v>
      </c>
      <c r="C117" s="49">
        <v>1</v>
      </c>
      <c r="D117" s="49">
        <v>2</v>
      </c>
      <c r="E117" s="54">
        <f t="shared" si="7"/>
        <v>4.512635379061372E-4</v>
      </c>
      <c r="F117" s="54">
        <f t="shared" si="8"/>
        <v>7.8771169751870812E-4</v>
      </c>
      <c r="G117" s="51">
        <f t="shared" si="9"/>
        <v>1</v>
      </c>
      <c r="H117" s="46">
        <f t="shared" si="10"/>
        <v>4.512635379061372E-4</v>
      </c>
    </row>
    <row r="118" spans="2:8" s="37" customFormat="1" ht="15" x14ac:dyDescent="0.2">
      <c r="B118" s="3" t="s">
        <v>251</v>
      </c>
      <c r="C118" s="49">
        <v>124</v>
      </c>
      <c r="D118" s="49">
        <v>276</v>
      </c>
      <c r="E118" s="54">
        <f t="shared" si="7"/>
        <v>5.5956678700361008E-2</v>
      </c>
      <c r="F118" s="54">
        <f t="shared" si="8"/>
        <v>0.10870421425758173</v>
      </c>
      <c r="G118" s="51">
        <f t="shared" si="9"/>
        <v>1.2258064516129032</v>
      </c>
      <c r="H118" s="46">
        <f t="shared" si="10"/>
        <v>6.8592057761732855E-2</v>
      </c>
    </row>
    <row r="119" spans="2:8" s="37" customFormat="1" ht="30" x14ac:dyDescent="0.2">
      <c r="B119" s="3" t="s">
        <v>252</v>
      </c>
      <c r="C119" s="49">
        <v>56</v>
      </c>
      <c r="D119" s="49">
        <v>32</v>
      </c>
      <c r="E119" s="54">
        <f t="shared" si="7"/>
        <v>2.5270758122743681E-2</v>
      </c>
      <c r="F119" s="54">
        <f t="shared" si="8"/>
        <v>1.260338716029933E-2</v>
      </c>
      <c r="G119" s="51">
        <f t="shared" si="9"/>
        <v>-0.42857142857142855</v>
      </c>
      <c r="H119" s="46">
        <f t="shared" si="10"/>
        <v>-1.0830324909747292E-2</v>
      </c>
    </row>
    <row r="120" spans="2:8" s="37" customFormat="1" ht="15" x14ac:dyDescent="0.2">
      <c r="B120" s="3" t="s">
        <v>253</v>
      </c>
      <c r="C120" s="49">
        <v>27</v>
      </c>
      <c r="D120" s="49">
        <v>40</v>
      </c>
      <c r="E120" s="54">
        <f t="shared" si="7"/>
        <v>1.2184115523465704E-2</v>
      </c>
      <c r="F120" s="54">
        <f t="shared" si="8"/>
        <v>1.5754233950374164E-2</v>
      </c>
      <c r="G120" s="51">
        <f t="shared" si="9"/>
        <v>0.48148148148148145</v>
      </c>
      <c r="H120" s="46">
        <f t="shared" si="10"/>
        <v>5.8664259927797826E-3</v>
      </c>
    </row>
    <row r="121" spans="2:8" s="37" customFormat="1" ht="15" x14ac:dyDescent="0.2">
      <c r="B121" s="3" t="s">
        <v>35</v>
      </c>
      <c r="C121" s="49">
        <v>57</v>
      </c>
      <c r="D121" s="49">
        <v>34</v>
      </c>
      <c r="E121" s="54">
        <f t="shared" si="7"/>
        <v>2.5722021660649821E-2</v>
      </c>
      <c r="F121" s="54">
        <f t="shared" si="8"/>
        <v>1.3391098857818039E-2</v>
      </c>
      <c r="G121" s="51">
        <f t="shared" si="9"/>
        <v>-0.40350877192982454</v>
      </c>
      <c r="H121" s="46">
        <f t="shared" si="10"/>
        <v>-1.0379061371841155E-2</v>
      </c>
    </row>
    <row r="122" spans="2:8" s="37" customFormat="1" ht="15" x14ac:dyDescent="0.2">
      <c r="B122" s="3" t="s">
        <v>39</v>
      </c>
      <c r="C122" s="49">
        <v>2</v>
      </c>
      <c r="D122" s="49">
        <v>35</v>
      </c>
      <c r="E122" s="54">
        <f t="shared" si="7"/>
        <v>9.025270758122744E-4</v>
      </c>
      <c r="F122" s="54">
        <f t="shared" si="8"/>
        <v>1.3784954706577392E-2</v>
      </c>
      <c r="G122" s="51">
        <f t="shared" si="9"/>
        <v>16.5</v>
      </c>
      <c r="H122" s="46">
        <f t="shared" si="10"/>
        <v>1.4891696750902527E-2</v>
      </c>
    </row>
    <row r="123" spans="2:8" s="37" customFormat="1" ht="15" x14ac:dyDescent="0.2">
      <c r="B123" s="3" t="s">
        <v>37</v>
      </c>
      <c r="C123" s="49">
        <v>18</v>
      </c>
      <c r="D123" s="49">
        <v>15</v>
      </c>
      <c r="E123" s="54">
        <f t="shared" si="7"/>
        <v>8.1227436823104685E-3</v>
      </c>
      <c r="F123" s="54">
        <f t="shared" si="8"/>
        <v>5.9078377313903111E-3</v>
      </c>
      <c r="G123" s="51">
        <f t="shared" si="9"/>
        <v>-0.16666666666666666</v>
      </c>
      <c r="H123" s="46">
        <f t="shared" si="10"/>
        <v>-1.3537906137184113E-3</v>
      </c>
    </row>
    <row r="124" spans="2:8" s="37" customFormat="1" ht="15" x14ac:dyDescent="0.2">
      <c r="B124" s="3" t="s">
        <v>36</v>
      </c>
      <c r="C124" s="49">
        <v>4</v>
      </c>
      <c r="D124" s="49">
        <v>4</v>
      </c>
      <c r="E124" s="54">
        <f t="shared" si="7"/>
        <v>1.8050541516245488E-3</v>
      </c>
      <c r="F124" s="54">
        <f t="shared" si="8"/>
        <v>1.5754233950374162E-3</v>
      </c>
      <c r="G124" s="51">
        <f t="shared" si="9"/>
        <v>0</v>
      </c>
      <c r="H124" s="46">
        <f t="shared" si="10"/>
        <v>0</v>
      </c>
    </row>
    <row r="125" spans="2:8" s="37" customFormat="1" ht="15" x14ac:dyDescent="0.2">
      <c r="B125" s="3" t="s">
        <v>254</v>
      </c>
      <c r="C125" s="49">
        <v>3</v>
      </c>
      <c r="D125" s="49">
        <v>5</v>
      </c>
      <c r="E125" s="54">
        <f t="shared" si="7"/>
        <v>1.3537906137184115E-3</v>
      </c>
      <c r="F125" s="54">
        <f t="shared" si="8"/>
        <v>1.9692792437967705E-3</v>
      </c>
      <c r="G125" s="51">
        <f t="shared" si="9"/>
        <v>0.66666666666666663</v>
      </c>
      <c r="H125" s="46">
        <f t="shared" si="10"/>
        <v>9.0252707581227429E-4</v>
      </c>
    </row>
    <row r="126" spans="2:8" s="37" customFormat="1" ht="15" x14ac:dyDescent="0.2">
      <c r="B126" s="3" t="s">
        <v>255</v>
      </c>
      <c r="C126" s="49">
        <v>3</v>
      </c>
      <c r="D126" s="49">
        <v>1</v>
      </c>
      <c r="E126" s="54">
        <f t="shared" si="7"/>
        <v>1.3537906137184115E-3</v>
      </c>
      <c r="F126" s="54">
        <f t="shared" si="8"/>
        <v>3.9385584875935406E-4</v>
      </c>
      <c r="G126" s="51">
        <f t="shared" si="9"/>
        <v>-0.66666666666666663</v>
      </c>
      <c r="H126" s="46">
        <f t="shared" si="10"/>
        <v>-9.0252707581227429E-4</v>
      </c>
    </row>
    <row r="127" spans="2:8" s="37" customFormat="1" ht="30" x14ac:dyDescent="0.2">
      <c r="B127" s="3" t="s">
        <v>256</v>
      </c>
      <c r="C127" s="49">
        <v>16</v>
      </c>
      <c r="D127" s="49">
        <v>49</v>
      </c>
      <c r="E127" s="54">
        <f t="shared" si="7"/>
        <v>7.2202166064981952E-3</v>
      </c>
      <c r="F127" s="54">
        <f t="shared" si="8"/>
        <v>1.9298936589208351E-2</v>
      </c>
      <c r="G127" s="51">
        <f t="shared" si="9"/>
        <v>2.0625</v>
      </c>
      <c r="H127" s="46">
        <f t="shared" si="10"/>
        <v>1.4891696750902527E-2</v>
      </c>
    </row>
    <row r="128" spans="2:8" s="37" customFormat="1" ht="30" x14ac:dyDescent="0.2">
      <c r="B128" s="3" t="s">
        <v>257</v>
      </c>
      <c r="C128" s="49">
        <v>18</v>
      </c>
      <c r="D128" s="49">
        <v>71</v>
      </c>
      <c r="E128" s="54">
        <f t="shared" si="7"/>
        <v>8.1227436823104685E-3</v>
      </c>
      <c r="F128" s="54">
        <f t="shared" si="8"/>
        <v>2.7963765261914138E-2</v>
      </c>
      <c r="G128" s="51">
        <f t="shared" si="9"/>
        <v>2.9444444444444446</v>
      </c>
      <c r="H128" s="46">
        <f t="shared" si="10"/>
        <v>2.3916967509025271E-2</v>
      </c>
    </row>
    <row r="129" spans="2:8" s="37" customFormat="1" ht="30" x14ac:dyDescent="0.2">
      <c r="B129" s="3" t="s">
        <v>258</v>
      </c>
      <c r="C129" s="49">
        <v>2</v>
      </c>
      <c r="D129" s="49">
        <v>167</v>
      </c>
      <c r="E129" s="54">
        <f t="shared" si="7"/>
        <v>9.025270758122744E-4</v>
      </c>
      <c r="F129" s="54">
        <f t="shared" si="8"/>
        <v>6.5773926742812128E-2</v>
      </c>
      <c r="G129" s="51">
        <f t="shared" si="9"/>
        <v>82.5</v>
      </c>
      <c r="H129" s="46">
        <f t="shared" si="10"/>
        <v>7.4458483754512639E-2</v>
      </c>
    </row>
    <row r="130" spans="2:8" s="37" customFormat="1" ht="30" x14ac:dyDescent="0.2">
      <c r="B130" s="3" t="s">
        <v>259</v>
      </c>
      <c r="C130" s="49">
        <v>3</v>
      </c>
      <c r="D130" s="49">
        <v>3</v>
      </c>
      <c r="E130" s="54">
        <f t="shared" si="7"/>
        <v>1.3537906137184115E-3</v>
      </c>
      <c r="F130" s="54">
        <f t="shared" si="8"/>
        <v>1.1815675462780622E-3</v>
      </c>
      <c r="G130" s="51">
        <f t="shared" si="9"/>
        <v>0</v>
      </c>
      <c r="H130" s="46">
        <f t="shared" si="10"/>
        <v>0</v>
      </c>
    </row>
    <row r="131" spans="2:8" s="37" customFormat="1" ht="30" x14ac:dyDescent="0.2">
      <c r="B131" s="3" t="s">
        <v>260</v>
      </c>
      <c r="C131" s="49">
        <v>241</v>
      </c>
      <c r="D131" s="49">
        <v>225</v>
      </c>
      <c r="E131" s="54">
        <f t="shared" si="7"/>
        <v>0.10875451263537907</v>
      </c>
      <c r="F131" s="54">
        <f t="shared" si="8"/>
        <v>8.861756597085467E-2</v>
      </c>
      <c r="G131" s="51">
        <f t="shared" si="9"/>
        <v>-6.6390041493775934E-2</v>
      </c>
      <c r="H131" s="46">
        <f t="shared" si="10"/>
        <v>-7.2202166064981952E-3</v>
      </c>
    </row>
    <row r="132" spans="2:8" s="37" customFormat="1" ht="15" x14ac:dyDescent="0.2">
      <c r="B132" s="3" t="s">
        <v>50</v>
      </c>
      <c r="C132" s="49">
        <v>43</v>
      </c>
      <c r="D132" s="49">
        <v>6</v>
      </c>
      <c r="E132" s="54">
        <f t="shared" si="7"/>
        <v>1.9404332129963901E-2</v>
      </c>
      <c r="F132" s="54">
        <f t="shared" si="8"/>
        <v>2.3631350925561244E-3</v>
      </c>
      <c r="G132" s="51">
        <f t="shared" si="9"/>
        <v>-0.86046511627906974</v>
      </c>
      <c r="H132" s="46">
        <f t="shared" si="10"/>
        <v>-1.6696750902527077E-2</v>
      </c>
    </row>
    <row r="133" spans="2:8" s="37" customFormat="1" ht="15" x14ac:dyDescent="0.2">
      <c r="B133" s="3" t="s">
        <v>45</v>
      </c>
      <c r="C133" s="49">
        <v>17</v>
      </c>
      <c r="D133" s="49">
        <v>0</v>
      </c>
      <c r="E133" s="54">
        <f t="shared" si="7"/>
        <v>7.6714801444043319E-3</v>
      </c>
      <c r="F133" s="54" t="str">
        <f t="shared" si="8"/>
        <v/>
      </c>
      <c r="G133" s="51" t="str">
        <f t="shared" si="9"/>
        <v>0</v>
      </c>
      <c r="H133" s="46">
        <f t="shared" si="10"/>
        <v>0</v>
      </c>
    </row>
    <row r="134" spans="2:8" s="37" customFormat="1" ht="15" x14ac:dyDescent="0.2">
      <c r="B134" s="3" t="s">
        <v>42</v>
      </c>
      <c r="C134" s="49">
        <v>11</v>
      </c>
      <c r="D134" s="49">
        <v>17</v>
      </c>
      <c r="E134" s="54">
        <f t="shared" si="7"/>
        <v>4.9638989169675093E-3</v>
      </c>
      <c r="F134" s="54">
        <f t="shared" si="8"/>
        <v>6.6955494289090197E-3</v>
      </c>
      <c r="G134" s="51">
        <f t="shared" si="9"/>
        <v>0.54545454545454541</v>
      </c>
      <c r="H134" s="46">
        <f t="shared" si="10"/>
        <v>2.707581227436823E-3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4</v>
      </c>
      <c r="D136" s="49">
        <v>9</v>
      </c>
      <c r="E136" s="54">
        <f t="shared" ref="E136:E145" si="11">+IF(C136=0,"",C136/C$70)</f>
        <v>1.8050541516245488E-3</v>
      </c>
      <c r="F136" s="54">
        <f t="shared" ref="F136:F145" si="12">+IF(D136=0,"",D136/D$70)</f>
        <v>3.5447026388341868E-3</v>
      </c>
      <c r="G136" s="51">
        <f t="shared" ref="G136:G145" si="13">+IF(OR(AND(D136=0),(C136=0)),"0",((D136-C136)/C136))</f>
        <v>1.25</v>
      </c>
      <c r="H136" s="46">
        <f t="shared" ref="H136:H145" si="14">+IF(OR(AND(E136=""),(G136="")),"",E136*G136)</f>
        <v>2.2563176895306859E-3</v>
      </c>
    </row>
    <row r="137" spans="2:8" s="37" customFormat="1" ht="15" x14ac:dyDescent="0.2">
      <c r="B137" s="3" t="s">
        <v>41</v>
      </c>
      <c r="C137" s="49">
        <v>13</v>
      </c>
      <c r="D137" s="49">
        <v>7</v>
      </c>
      <c r="E137" s="54">
        <f t="shared" si="11"/>
        <v>5.8664259927797835E-3</v>
      </c>
      <c r="F137" s="54">
        <f t="shared" si="12"/>
        <v>2.7569909413154787E-3</v>
      </c>
      <c r="G137" s="51">
        <f t="shared" si="13"/>
        <v>-0.46153846153846156</v>
      </c>
      <c r="H137" s="46">
        <f t="shared" si="14"/>
        <v>-2.7075812274368234E-3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3</v>
      </c>
      <c r="D139" s="49">
        <v>6</v>
      </c>
      <c r="E139" s="54">
        <f t="shared" si="11"/>
        <v>1.3537906137184115E-3</v>
      </c>
      <c r="F139" s="54">
        <f t="shared" si="12"/>
        <v>2.3631350925561244E-3</v>
      </c>
      <c r="G139" s="51">
        <f t="shared" si="13"/>
        <v>1</v>
      </c>
      <c r="H139" s="46">
        <f t="shared" si="14"/>
        <v>1.3537906137184115E-3</v>
      </c>
    </row>
    <row r="140" spans="2:8" s="37" customFormat="1" ht="30" x14ac:dyDescent="0.2">
      <c r="B140" s="3" t="s">
        <v>263</v>
      </c>
      <c r="C140" s="49">
        <v>1</v>
      </c>
      <c r="D140" s="49">
        <v>3</v>
      </c>
      <c r="E140" s="54">
        <f t="shared" si="11"/>
        <v>4.512635379061372E-4</v>
      </c>
      <c r="F140" s="54">
        <f t="shared" si="12"/>
        <v>1.1815675462780622E-3</v>
      </c>
      <c r="G140" s="51">
        <f t="shared" si="13"/>
        <v>2</v>
      </c>
      <c r="H140" s="46">
        <f t="shared" si="14"/>
        <v>9.025270758122744E-4</v>
      </c>
    </row>
    <row r="141" spans="2:8" s="37" customFormat="1" ht="15" x14ac:dyDescent="0.2">
      <c r="B141" s="3" t="s">
        <v>48</v>
      </c>
      <c r="C141" s="49">
        <v>17</v>
      </c>
      <c r="D141" s="49">
        <v>0</v>
      </c>
      <c r="E141" s="54">
        <f t="shared" si="11"/>
        <v>7.6714801444043319E-3</v>
      </c>
      <c r="F141" s="54" t="str">
        <f t="shared" si="12"/>
        <v/>
      </c>
      <c r="G141" s="51" t="str">
        <f t="shared" si="13"/>
        <v>0</v>
      </c>
      <c r="H141" s="46">
        <f t="shared" si="14"/>
        <v>0</v>
      </c>
    </row>
    <row r="142" spans="2:8" s="37" customFormat="1" ht="15" x14ac:dyDescent="0.2">
      <c r="B142" s="3" t="s">
        <v>264</v>
      </c>
      <c r="C142" s="49">
        <v>11</v>
      </c>
      <c r="D142" s="49">
        <v>2</v>
      </c>
      <c r="E142" s="54">
        <f t="shared" si="11"/>
        <v>4.9638989169675093E-3</v>
      </c>
      <c r="F142" s="54">
        <f t="shared" si="12"/>
        <v>7.8771169751870812E-4</v>
      </c>
      <c r="G142" s="51">
        <f t="shared" si="13"/>
        <v>-0.81818181818181823</v>
      </c>
      <c r="H142" s="46">
        <f t="shared" si="14"/>
        <v>-4.0613718411552351E-3</v>
      </c>
    </row>
    <row r="143" spans="2:8" s="37" customFormat="1" ht="15" x14ac:dyDescent="0.2">
      <c r="B143" s="3" t="s">
        <v>49</v>
      </c>
      <c r="C143" s="49">
        <v>8</v>
      </c>
      <c r="D143" s="49">
        <v>0</v>
      </c>
      <c r="E143" s="54">
        <f t="shared" si="11"/>
        <v>3.6101083032490976E-3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53</v>
      </c>
      <c r="D144" s="49">
        <v>3</v>
      </c>
      <c r="E144" s="54">
        <f t="shared" si="11"/>
        <v>2.3916967509025271E-2</v>
      </c>
      <c r="F144" s="54">
        <f t="shared" si="12"/>
        <v>1.1815675462780622E-3</v>
      </c>
      <c r="G144" s="51">
        <f t="shared" si="13"/>
        <v>-0.94339622641509435</v>
      </c>
      <c r="H144" s="46">
        <f t="shared" si="14"/>
        <v>-2.2563176895306861E-2</v>
      </c>
    </row>
    <row r="145" spans="2:8" s="37" customFormat="1" ht="15" x14ac:dyDescent="0.2">
      <c r="B145" s="3" t="s">
        <v>47</v>
      </c>
      <c r="C145" s="49">
        <v>1</v>
      </c>
      <c r="D145" s="49">
        <v>3</v>
      </c>
      <c r="E145" s="54">
        <f t="shared" si="11"/>
        <v>4.512635379061372E-4</v>
      </c>
      <c r="F145" s="54">
        <f t="shared" si="12"/>
        <v>1.1815675462780622E-3</v>
      </c>
      <c r="G145" s="51">
        <f t="shared" si="13"/>
        <v>2</v>
      </c>
      <c r="H145" s="46">
        <f t="shared" si="14"/>
        <v>9.025270758122744E-4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4206</v>
      </c>
      <c r="D151" s="41">
        <f>SUM(D152:D288)</f>
        <v>4707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0.11911554921540657</v>
      </c>
      <c r="H151" s="42">
        <f>+IF(OR(AND(E151=""),(G151="")),"",E151*G151)</f>
        <v>0.11911554921540657</v>
      </c>
    </row>
    <row r="152" spans="2:8" s="37" customFormat="1" ht="30" x14ac:dyDescent="0.2">
      <c r="B152" s="4" t="s">
        <v>54</v>
      </c>
      <c r="C152" s="49">
        <v>9</v>
      </c>
      <c r="D152" s="49">
        <v>10</v>
      </c>
      <c r="E152" s="54">
        <f>+IF(C152=0,"",C152/C$151)</f>
        <v>2.1398002853067048E-3</v>
      </c>
      <c r="F152" s="54">
        <f>+IF(D152=0,"",D152/D$151)</f>
        <v>2.1244954323348204E-3</v>
      </c>
      <c r="G152" s="51">
        <f>+IF(OR(AND(D152=0),(C152=0)),"0",((D152-C152)/C152))</f>
        <v>0.1111111111111111</v>
      </c>
      <c r="H152" s="46">
        <f>+IF(OR(AND(E152=""),(G152="")),"",E152*G152)</f>
        <v>2.3775558725630053E-4</v>
      </c>
    </row>
    <row r="153" spans="2:8" s="37" customFormat="1" ht="15" x14ac:dyDescent="0.2">
      <c r="B153" s="4" t="s">
        <v>58</v>
      </c>
      <c r="C153" s="49">
        <v>4</v>
      </c>
      <c r="D153" s="49">
        <v>1</v>
      </c>
      <c r="E153" s="54">
        <f t="shared" ref="E153:E216" si="15">+IF(C153=0,"",C153/C$151)</f>
        <v>9.5102234902520212E-4</v>
      </c>
      <c r="F153" s="54">
        <f t="shared" ref="F153:F216" si="16">+IF(D153=0,"",D153/D$151)</f>
        <v>2.1244954323348204E-4</v>
      </c>
      <c r="G153" s="51">
        <f t="shared" ref="G153:G216" si="17">+IF(OR(AND(D153=0),(C153=0)),"0",((D153-C153)/C153))</f>
        <v>-0.75</v>
      </c>
      <c r="H153" s="46">
        <f t="shared" ref="H153:H216" si="18">+IF(OR(AND(E153=""),(G153="")),"",E153*G153)</f>
        <v>-7.1326676176890159E-4</v>
      </c>
    </row>
    <row r="154" spans="2:8" s="37" customFormat="1" ht="30" x14ac:dyDescent="0.2">
      <c r="B154" s="4" t="s">
        <v>265</v>
      </c>
      <c r="C154" s="49">
        <v>3</v>
      </c>
      <c r="D154" s="49">
        <v>7</v>
      </c>
      <c r="E154" s="54">
        <f t="shared" si="15"/>
        <v>7.1326676176890159E-4</v>
      </c>
      <c r="F154" s="54">
        <f t="shared" si="16"/>
        <v>1.4871468026343743E-3</v>
      </c>
      <c r="G154" s="51">
        <f t="shared" si="17"/>
        <v>1.3333333333333333</v>
      </c>
      <c r="H154" s="46">
        <f t="shared" si="18"/>
        <v>9.5102234902520212E-4</v>
      </c>
    </row>
    <row r="155" spans="2:8" s="37" customFormat="1" ht="15" x14ac:dyDescent="0.2">
      <c r="B155" s="4" t="s">
        <v>266</v>
      </c>
      <c r="C155" s="49">
        <v>0</v>
      </c>
      <c r="D155" s="49">
        <v>1</v>
      </c>
      <c r="E155" s="54" t="str">
        <f t="shared" si="15"/>
        <v/>
      </c>
      <c r="F155" s="54">
        <f t="shared" si="16"/>
        <v>2.1244954323348204E-4</v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16</v>
      </c>
      <c r="D156" s="49">
        <v>20</v>
      </c>
      <c r="E156" s="54">
        <f t="shared" si="15"/>
        <v>3.8040893961008085E-3</v>
      </c>
      <c r="F156" s="54">
        <f t="shared" si="16"/>
        <v>4.2489908646696408E-3</v>
      </c>
      <c r="G156" s="51">
        <f t="shared" si="17"/>
        <v>0.25</v>
      </c>
      <c r="H156" s="46">
        <f t="shared" si="18"/>
        <v>9.5102234902520212E-4</v>
      </c>
    </row>
    <row r="157" spans="2:8" s="37" customFormat="1" ht="15" x14ac:dyDescent="0.2">
      <c r="B157" s="4" t="s">
        <v>53</v>
      </c>
      <c r="C157" s="49">
        <v>499</v>
      </c>
      <c r="D157" s="49">
        <v>501</v>
      </c>
      <c r="E157" s="54">
        <f t="shared" si="15"/>
        <v>0.11864003804089396</v>
      </c>
      <c r="F157" s="54">
        <f t="shared" si="16"/>
        <v>0.1064372211599745</v>
      </c>
      <c r="G157" s="51">
        <f t="shared" si="17"/>
        <v>4.0080160320641279E-3</v>
      </c>
      <c r="H157" s="46">
        <f t="shared" si="18"/>
        <v>4.7551117451260101E-4</v>
      </c>
    </row>
    <row r="158" spans="2:8" s="37" customFormat="1" ht="15" x14ac:dyDescent="0.2">
      <c r="B158" s="4" t="s">
        <v>59</v>
      </c>
      <c r="C158" s="49">
        <v>9</v>
      </c>
      <c r="D158" s="49">
        <v>12</v>
      </c>
      <c r="E158" s="54">
        <f t="shared" si="15"/>
        <v>2.1398002853067048E-3</v>
      </c>
      <c r="F158" s="54">
        <f t="shared" si="16"/>
        <v>2.5493945188017845E-3</v>
      </c>
      <c r="G158" s="51">
        <f t="shared" si="17"/>
        <v>0.33333333333333331</v>
      </c>
      <c r="H158" s="46">
        <f t="shared" si="18"/>
        <v>7.1326676176890159E-4</v>
      </c>
    </row>
    <row r="159" spans="2:8" s="37" customFormat="1" ht="15" x14ac:dyDescent="0.2">
      <c r="B159" s="4" t="s">
        <v>268</v>
      </c>
      <c r="C159" s="49">
        <v>51</v>
      </c>
      <c r="D159" s="49">
        <v>73</v>
      </c>
      <c r="E159" s="54">
        <f t="shared" si="15"/>
        <v>1.2125534950071327E-2</v>
      </c>
      <c r="F159" s="54">
        <f t="shared" si="16"/>
        <v>1.5508816656044189E-2</v>
      </c>
      <c r="G159" s="51">
        <f t="shared" si="17"/>
        <v>0.43137254901960786</v>
      </c>
      <c r="H159" s="46">
        <f t="shared" si="18"/>
        <v>5.2306229196386125E-3</v>
      </c>
    </row>
    <row r="160" spans="2:8" s="37" customFormat="1" ht="15" x14ac:dyDescent="0.2">
      <c r="B160" s="4" t="s">
        <v>55</v>
      </c>
      <c r="C160" s="49">
        <v>5</v>
      </c>
      <c r="D160" s="49">
        <v>3</v>
      </c>
      <c r="E160" s="54">
        <f t="shared" si="15"/>
        <v>1.1887779362815027E-3</v>
      </c>
      <c r="F160" s="54">
        <f t="shared" si="16"/>
        <v>6.3734862970044612E-4</v>
      </c>
      <c r="G160" s="51">
        <f t="shared" si="17"/>
        <v>-0.4</v>
      </c>
      <c r="H160" s="46">
        <f t="shared" si="18"/>
        <v>-4.7551117451260106E-4</v>
      </c>
    </row>
    <row r="161" spans="2:8" s="37" customFormat="1" ht="15" x14ac:dyDescent="0.2">
      <c r="B161" s="4" t="s">
        <v>51</v>
      </c>
      <c r="C161" s="49">
        <v>4</v>
      </c>
      <c r="D161" s="49">
        <v>1</v>
      </c>
      <c r="E161" s="54">
        <f t="shared" si="15"/>
        <v>9.5102234902520212E-4</v>
      </c>
      <c r="F161" s="54">
        <f t="shared" si="16"/>
        <v>2.1244954323348204E-4</v>
      </c>
      <c r="G161" s="51">
        <f t="shared" si="17"/>
        <v>-0.75</v>
      </c>
      <c r="H161" s="46">
        <f t="shared" si="18"/>
        <v>-7.1326676176890159E-4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116</v>
      </c>
      <c r="D163" s="49">
        <v>138</v>
      </c>
      <c r="E163" s="54">
        <f t="shared" si="15"/>
        <v>2.757964812173086E-2</v>
      </c>
      <c r="F163" s="54">
        <f t="shared" si="16"/>
        <v>2.9318036966220522E-2</v>
      </c>
      <c r="G163" s="51">
        <f t="shared" si="17"/>
        <v>0.18965517241379309</v>
      </c>
      <c r="H163" s="46">
        <f t="shared" si="18"/>
        <v>5.2306229196386108E-3</v>
      </c>
    </row>
    <row r="164" spans="2:8" s="37" customFormat="1" ht="15" x14ac:dyDescent="0.2">
      <c r="B164" s="4" t="s">
        <v>56</v>
      </c>
      <c r="C164" s="49">
        <v>36</v>
      </c>
      <c r="D164" s="49">
        <v>60</v>
      </c>
      <c r="E164" s="54">
        <f t="shared" si="15"/>
        <v>8.5592011412268191E-3</v>
      </c>
      <c r="F164" s="54">
        <f t="shared" si="16"/>
        <v>1.2746972594008922E-2</v>
      </c>
      <c r="G164" s="51">
        <f t="shared" si="17"/>
        <v>0.66666666666666663</v>
      </c>
      <c r="H164" s="46">
        <f t="shared" si="18"/>
        <v>5.7061340941512127E-3</v>
      </c>
    </row>
    <row r="165" spans="2:8" s="37" customFormat="1" ht="15" x14ac:dyDescent="0.2">
      <c r="B165" s="4" t="s">
        <v>57</v>
      </c>
      <c r="C165" s="49">
        <v>377</v>
      </c>
      <c r="D165" s="49">
        <v>399</v>
      </c>
      <c r="E165" s="54">
        <f t="shared" si="15"/>
        <v>8.9633856395625294E-2</v>
      </c>
      <c r="F165" s="54">
        <f t="shared" si="16"/>
        <v>8.4767367750159334E-2</v>
      </c>
      <c r="G165" s="51">
        <f t="shared" si="17"/>
        <v>5.8355437665782495E-2</v>
      </c>
      <c r="H165" s="46">
        <f t="shared" si="18"/>
        <v>5.2306229196386117E-3</v>
      </c>
    </row>
    <row r="166" spans="2:8" s="37" customFormat="1" ht="15" x14ac:dyDescent="0.2">
      <c r="B166" s="4" t="s">
        <v>270</v>
      </c>
      <c r="C166" s="49">
        <v>1</v>
      </c>
      <c r="D166" s="49">
        <v>4</v>
      </c>
      <c r="E166" s="54">
        <f t="shared" si="15"/>
        <v>2.3775558725630053E-4</v>
      </c>
      <c r="F166" s="54">
        <f t="shared" si="16"/>
        <v>8.4979817293392816E-4</v>
      </c>
      <c r="G166" s="51">
        <f t="shared" si="17"/>
        <v>3</v>
      </c>
      <c r="H166" s="46">
        <f t="shared" si="18"/>
        <v>7.1326676176890159E-4</v>
      </c>
    </row>
    <row r="167" spans="2:8" s="37" customFormat="1" ht="15" x14ac:dyDescent="0.2">
      <c r="B167" s="4" t="s">
        <v>52</v>
      </c>
      <c r="C167" s="49">
        <v>2</v>
      </c>
      <c r="D167" s="49">
        <v>112</v>
      </c>
      <c r="E167" s="54">
        <f t="shared" si="15"/>
        <v>4.7551117451260106E-4</v>
      </c>
      <c r="F167" s="54">
        <f t="shared" si="16"/>
        <v>2.3794348842149989E-2</v>
      </c>
      <c r="G167" s="51">
        <f t="shared" si="17"/>
        <v>55</v>
      </c>
      <c r="H167" s="46">
        <f t="shared" si="18"/>
        <v>2.6153114598193059E-2</v>
      </c>
    </row>
    <row r="168" spans="2:8" s="37" customFormat="1" ht="15" x14ac:dyDescent="0.2">
      <c r="B168" s="4" t="s">
        <v>60</v>
      </c>
      <c r="C168" s="49">
        <v>2</v>
      </c>
      <c r="D168" s="49">
        <v>2</v>
      </c>
      <c r="E168" s="54">
        <f t="shared" si="15"/>
        <v>4.7551117451260106E-4</v>
      </c>
      <c r="F168" s="54">
        <f t="shared" si="16"/>
        <v>4.2489908646696408E-4</v>
      </c>
      <c r="G168" s="51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14</v>
      </c>
      <c r="D169" s="49">
        <v>31</v>
      </c>
      <c r="E169" s="54">
        <f t="shared" si="15"/>
        <v>3.3285782215882074E-3</v>
      </c>
      <c r="F169" s="54">
        <f t="shared" si="16"/>
        <v>6.5859358402379437E-3</v>
      </c>
      <c r="G169" s="51">
        <f t="shared" si="17"/>
        <v>1.2142857142857142</v>
      </c>
      <c r="H169" s="46">
        <f t="shared" si="18"/>
        <v>4.0418449833571086E-3</v>
      </c>
    </row>
    <row r="170" spans="2:8" s="37" customFormat="1" ht="15" x14ac:dyDescent="0.2">
      <c r="B170" s="4" t="s">
        <v>272</v>
      </c>
      <c r="C170" s="49">
        <v>2</v>
      </c>
      <c r="D170" s="49">
        <v>0</v>
      </c>
      <c r="E170" s="54">
        <f t="shared" si="15"/>
        <v>4.7551117451260106E-4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1</v>
      </c>
      <c r="D171" s="49">
        <v>0</v>
      </c>
      <c r="E171" s="54">
        <f t="shared" si="15"/>
        <v>2.3775558725630053E-4</v>
      </c>
      <c r="F171" s="54" t="str">
        <f t="shared" si="16"/>
        <v/>
      </c>
      <c r="G171" s="51" t="str">
        <f t="shared" si="17"/>
        <v>0</v>
      </c>
      <c r="H171" s="46">
        <f t="shared" si="18"/>
        <v>0</v>
      </c>
    </row>
    <row r="172" spans="2:8" s="37" customFormat="1" ht="15" x14ac:dyDescent="0.2">
      <c r="B172" s="4" t="s">
        <v>274</v>
      </c>
      <c r="C172" s="49">
        <v>1</v>
      </c>
      <c r="D172" s="49">
        <v>0</v>
      </c>
      <c r="E172" s="54">
        <f t="shared" si="15"/>
        <v>2.3775558725630053E-4</v>
      </c>
      <c r="F172" s="54" t="str">
        <f t="shared" si="16"/>
        <v/>
      </c>
      <c r="G172" s="51" t="str">
        <f t="shared" si="17"/>
        <v>0</v>
      </c>
      <c r="H172" s="46">
        <f t="shared" si="18"/>
        <v>0</v>
      </c>
    </row>
    <row r="173" spans="2:8" s="37" customFormat="1" ht="15" x14ac:dyDescent="0.2">
      <c r="B173" s="4" t="s">
        <v>275</v>
      </c>
      <c r="C173" s="49">
        <v>162</v>
      </c>
      <c r="D173" s="49">
        <v>78</v>
      </c>
      <c r="E173" s="54">
        <f t="shared" si="15"/>
        <v>3.8516405135520682E-2</v>
      </c>
      <c r="F173" s="54">
        <f t="shared" si="16"/>
        <v>1.6571064372211598E-2</v>
      </c>
      <c r="G173" s="51">
        <f t="shared" si="17"/>
        <v>-0.51851851851851849</v>
      </c>
      <c r="H173" s="46">
        <f t="shared" si="18"/>
        <v>-1.9971469329529243E-2</v>
      </c>
    </row>
    <row r="174" spans="2:8" s="37" customFormat="1" ht="15" x14ac:dyDescent="0.2">
      <c r="B174" s="4" t="s">
        <v>276</v>
      </c>
      <c r="C174" s="49">
        <v>55</v>
      </c>
      <c r="D174" s="49">
        <v>128</v>
      </c>
      <c r="E174" s="54">
        <f t="shared" si="15"/>
        <v>1.307655729909653E-2</v>
      </c>
      <c r="F174" s="54">
        <f t="shared" si="16"/>
        <v>2.7193541533885701E-2</v>
      </c>
      <c r="G174" s="51">
        <f t="shared" si="17"/>
        <v>1.3272727272727274</v>
      </c>
      <c r="H174" s="46">
        <f t="shared" si="18"/>
        <v>1.735615786970994E-2</v>
      </c>
    </row>
    <row r="175" spans="2:8" s="37" customFormat="1" ht="15" x14ac:dyDescent="0.2">
      <c r="B175" s="4" t="s">
        <v>277</v>
      </c>
      <c r="C175" s="49">
        <v>8</v>
      </c>
      <c r="D175" s="49">
        <v>25</v>
      </c>
      <c r="E175" s="54">
        <f t="shared" si="15"/>
        <v>1.9020446980504042E-3</v>
      </c>
      <c r="F175" s="54">
        <f t="shared" si="16"/>
        <v>5.3112385808370514E-3</v>
      </c>
      <c r="G175" s="51">
        <f t="shared" si="17"/>
        <v>2.125</v>
      </c>
      <c r="H175" s="46">
        <f t="shared" si="18"/>
        <v>4.0418449833571086E-3</v>
      </c>
    </row>
    <row r="176" spans="2:8" s="37" customFormat="1" ht="15" x14ac:dyDescent="0.2">
      <c r="B176" s="4" t="s">
        <v>278</v>
      </c>
      <c r="C176" s="49">
        <v>53</v>
      </c>
      <c r="D176" s="49">
        <v>148</v>
      </c>
      <c r="E176" s="54">
        <f t="shared" si="15"/>
        <v>1.2601046124583928E-2</v>
      </c>
      <c r="F176" s="54">
        <f t="shared" si="16"/>
        <v>3.1442532398555344E-2</v>
      </c>
      <c r="G176" s="51">
        <f t="shared" si="17"/>
        <v>1.7924528301886793</v>
      </c>
      <c r="H176" s="46">
        <f t="shared" si="18"/>
        <v>2.2586780789348549E-2</v>
      </c>
    </row>
    <row r="177" spans="2:8" s="37" customFormat="1" ht="15" x14ac:dyDescent="0.2">
      <c r="B177" s="4" t="s">
        <v>279</v>
      </c>
      <c r="C177" s="49">
        <v>17</v>
      </c>
      <c r="D177" s="49">
        <v>33</v>
      </c>
      <c r="E177" s="54">
        <f t="shared" si="15"/>
        <v>4.0418449833571086E-3</v>
      </c>
      <c r="F177" s="54">
        <f t="shared" si="16"/>
        <v>7.0108349267049078E-3</v>
      </c>
      <c r="G177" s="51">
        <f t="shared" si="17"/>
        <v>0.94117647058823528</v>
      </c>
      <c r="H177" s="46">
        <f t="shared" si="18"/>
        <v>3.8040893961008081E-3</v>
      </c>
    </row>
    <row r="178" spans="2:8" s="37" customFormat="1" ht="15" x14ac:dyDescent="0.2">
      <c r="B178" s="4" t="s">
        <v>280</v>
      </c>
      <c r="C178" s="49">
        <v>95</v>
      </c>
      <c r="D178" s="49">
        <v>48</v>
      </c>
      <c r="E178" s="54">
        <f t="shared" si="15"/>
        <v>2.2586780789348549E-2</v>
      </c>
      <c r="F178" s="54">
        <f t="shared" si="16"/>
        <v>1.0197578075207138E-2</v>
      </c>
      <c r="G178" s="51">
        <f t="shared" si="17"/>
        <v>-0.49473684210526314</v>
      </c>
      <c r="H178" s="46">
        <f t="shared" si="18"/>
        <v>-1.1174512601046124E-2</v>
      </c>
    </row>
    <row r="179" spans="2:8" s="37" customFormat="1" ht="15" x14ac:dyDescent="0.2">
      <c r="B179" s="4" t="s">
        <v>281</v>
      </c>
      <c r="C179" s="49">
        <v>2</v>
      </c>
      <c r="D179" s="49">
        <v>0</v>
      </c>
      <c r="E179" s="54">
        <f t="shared" si="15"/>
        <v>4.7551117451260106E-4</v>
      </c>
      <c r="F179" s="54" t="str">
        <f t="shared" si="16"/>
        <v/>
      </c>
      <c r="G179" s="51" t="str">
        <f t="shared" si="17"/>
        <v>0</v>
      </c>
      <c r="H179" s="46">
        <f t="shared" si="18"/>
        <v>0</v>
      </c>
    </row>
    <row r="180" spans="2:8" s="37" customFormat="1" ht="15" x14ac:dyDescent="0.2">
      <c r="B180" s="4" t="s">
        <v>282</v>
      </c>
      <c r="C180" s="49">
        <v>1</v>
      </c>
      <c r="D180" s="49">
        <v>0</v>
      </c>
      <c r="E180" s="54">
        <f t="shared" si="15"/>
        <v>2.3775558725630053E-4</v>
      </c>
      <c r="F180" s="54" t="str">
        <f t="shared" si="16"/>
        <v/>
      </c>
      <c r="G180" s="51" t="str">
        <f t="shared" si="17"/>
        <v>0</v>
      </c>
      <c r="H180" s="46">
        <f t="shared" si="18"/>
        <v>0</v>
      </c>
    </row>
    <row r="181" spans="2:8" s="37" customFormat="1" ht="15" x14ac:dyDescent="0.2">
      <c r="B181" s="4" t="s">
        <v>283</v>
      </c>
      <c r="C181" s="49">
        <v>4</v>
      </c>
      <c r="D181" s="49">
        <v>6</v>
      </c>
      <c r="E181" s="54">
        <f t="shared" si="15"/>
        <v>9.5102234902520212E-4</v>
      </c>
      <c r="F181" s="54">
        <f t="shared" si="16"/>
        <v>1.2746972594008922E-3</v>
      </c>
      <c r="G181" s="51">
        <f t="shared" si="17"/>
        <v>0.5</v>
      </c>
      <c r="H181" s="46">
        <f t="shared" si="18"/>
        <v>4.7551117451260106E-4</v>
      </c>
    </row>
    <row r="182" spans="2:8" s="37" customFormat="1" ht="15" x14ac:dyDescent="0.2">
      <c r="B182" s="4" t="s">
        <v>284</v>
      </c>
      <c r="C182" s="49">
        <v>6</v>
      </c>
      <c r="D182" s="49">
        <v>35</v>
      </c>
      <c r="E182" s="54">
        <f t="shared" si="15"/>
        <v>1.4265335235378032E-3</v>
      </c>
      <c r="F182" s="54">
        <f t="shared" si="16"/>
        <v>7.4357340131718718E-3</v>
      </c>
      <c r="G182" s="51">
        <f t="shared" si="17"/>
        <v>4.833333333333333</v>
      </c>
      <c r="H182" s="46">
        <f t="shared" si="18"/>
        <v>6.8949120304327149E-3</v>
      </c>
    </row>
    <row r="183" spans="2:8" s="37" customFormat="1" ht="15" x14ac:dyDescent="0.2">
      <c r="B183" s="4" t="s">
        <v>285</v>
      </c>
      <c r="C183" s="49">
        <v>4</v>
      </c>
      <c r="D183" s="49">
        <v>25</v>
      </c>
      <c r="E183" s="54">
        <f t="shared" si="15"/>
        <v>9.5102234902520212E-4</v>
      </c>
      <c r="F183" s="54">
        <f t="shared" si="16"/>
        <v>5.3112385808370514E-3</v>
      </c>
      <c r="G183" s="51">
        <f t="shared" si="17"/>
        <v>5.25</v>
      </c>
      <c r="H183" s="46">
        <f t="shared" si="18"/>
        <v>4.9928673323823107E-3</v>
      </c>
    </row>
    <row r="184" spans="2:8" s="37" customFormat="1" ht="15" x14ac:dyDescent="0.2">
      <c r="B184" s="4" t="s">
        <v>286</v>
      </c>
      <c r="C184" s="49">
        <v>11</v>
      </c>
      <c r="D184" s="49">
        <v>1</v>
      </c>
      <c r="E184" s="54">
        <f t="shared" si="15"/>
        <v>2.6153114598193058E-3</v>
      </c>
      <c r="F184" s="54">
        <f t="shared" si="16"/>
        <v>2.1244954323348204E-4</v>
      </c>
      <c r="G184" s="51">
        <f t="shared" si="17"/>
        <v>-0.90909090909090906</v>
      </c>
      <c r="H184" s="46">
        <f t="shared" si="18"/>
        <v>-2.3775558725630053E-3</v>
      </c>
    </row>
    <row r="185" spans="2:8" s="37" customFormat="1" ht="15" x14ac:dyDescent="0.2">
      <c r="B185" s="4" t="s">
        <v>62</v>
      </c>
      <c r="C185" s="49">
        <v>1</v>
      </c>
      <c r="D185" s="49">
        <v>0</v>
      </c>
      <c r="E185" s="54">
        <f t="shared" si="15"/>
        <v>2.3775558725630053E-4</v>
      </c>
      <c r="F185" s="54" t="str">
        <f t="shared" si="16"/>
        <v/>
      </c>
      <c r="G185" s="51" t="str">
        <f t="shared" si="17"/>
        <v>0</v>
      </c>
      <c r="H185" s="46">
        <f t="shared" si="18"/>
        <v>0</v>
      </c>
    </row>
    <row r="186" spans="2:8" s="37" customFormat="1" ht="30" x14ac:dyDescent="0.2">
      <c r="B186" s="4" t="s">
        <v>63</v>
      </c>
      <c r="C186" s="49">
        <v>120</v>
      </c>
      <c r="D186" s="49">
        <v>153</v>
      </c>
      <c r="E186" s="54">
        <f t="shared" si="15"/>
        <v>2.8530670470756064E-2</v>
      </c>
      <c r="F186" s="54">
        <f t="shared" si="16"/>
        <v>3.2504780114722756E-2</v>
      </c>
      <c r="G186" s="51">
        <f t="shared" si="17"/>
        <v>0.27500000000000002</v>
      </c>
      <c r="H186" s="46">
        <f t="shared" si="18"/>
        <v>7.8459343794579188E-3</v>
      </c>
    </row>
    <row r="187" spans="2:8" s="37" customFormat="1" ht="15" x14ac:dyDescent="0.2">
      <c r="B187" s="4" t="s">
        <v>287</v>
      </c>
      <c r="C187" s="49">
        <v>6</v>
      </c>
      <c r="D187" s="49">
        <v>2</v>
      </c>
      <c r="E187" s="54">
        <f t="shared" si="15"/>
        <v>1.4265335235378032E-3</v>
      </c>
      <c r="F187" s="54">
        <f t="shared" si="16"/>
        <v>4.2489908646696408E-4</v>
      </c>
      <c r="G187" s="51">
        <f t="shared" si="17"/>
        <v>-0.66666666666666663</v>
      </c>
      <c r="H187" s="46">
        <f t="shared" si="18"/>
        <v>-9.5102234902520212E-4</v>
      </c>
    </row>
    <row r="188" spans="2:8" s="37" customFormat="1" ht="30" x14ac:dyDescent="0.2">
      <c r="B188" s="4" t="s">
        <v>288</v>
      </c>
      <c r="C188" s="49">
        <v>1</v>
      </c>
      <c r="D188" s="49">
        <v>0</v>
      </c>
      <c r="E188" s="54">
        <f t="shared" si="15"/>
        <v>2.3775558725630053E-4</v>
      </c>
      <c r="F188" s="54" t="str">
        <f t="shared" si="16"/>
        <v/>
      </c>
      <c r="G188" s="51" t="str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29</v>
      </c>
      <c r="D189" s="49">
        <v>27</v>
      </c>
      <c r="E189" s="54">
        <f t="shared" si="15"/>
        <v>6.8949120304327149E-3</v>
      </c>
      <c r="F189" s="54">
        <f t="shared" si="16"/>
        <v>5.7361376673040155E-3</v>
      </c>
      <c r="G189" s="51">
        <f t="shared" si="17"/>
        <v>-6.8965517241379309E-2</v>
      </c>
      <c r="H189" s="46">
        <f t="shared" si="18"/>
        <v>-4.7551117451260101E-4</v>
      </c>
    </row>
    <row r="190" spans="2:8" s="37" customFormat="1" ht="15" x14ac:dyDescent="0.2">
      <c r="B190" s="4" t="s">
        <v>65</v>
      </c>
      <c r="C190" s="49">
        <v>1</v>
      </c>
      <c r="D190" s="49">
        <v>0</v>
      </c>
      <c r="E190" s="54">
        <f t="shared" si="15"/>
        <v>2.3775558725630053E-4</v>
      </c>
      <c r="F190" s="54" t="str">
        <f t="shared" si="16"/>
        <v/>
      </c>
      <c r="G190" s="51" t="str">
        <f t="shared" si="17"/>
        <v>0</v>
      </c>
      <c r="H190" s="46">
        <f t="shared" si="18"/>
        <v>0</v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2</v>
      </c>
      <c r="D195" s="49">
        <v>2</v>
      </c>
      <c r="E195" s="54">
        <f t="shared" si="15"/>
        <v>4.7551117451260106E-4</v>
      </c>
      <c r="F195" s="54">
        <f t="shared" si="16"/>
        <v>4.2489908646696408E-4</v>
      </c>
      <c r="G195" s="51">
        <f t="shared" si="17"/>
        <v>0</v>
      </c>
      <c r="H195" s="46">
        <f t="shared" si="18"/>
        <v>0</v>
      </c>
    </row>
    <row r="196" spans="2:8" s="37" customFormat="1" ht="15" x14ac:dyDescent="0.2">
      <c r="B196" s="4" t="s">
        <v>293</v>
      </c>
      <c r="C196" s="49">
        <v>892</v>
      </c>
      <c r="D196" s="49">
        <v>846</v>
      </c>
      <c r="E196" s="54">
        <f t="shared" si="15"/>
        <v>0.21207798383262005</v>
      </c>
      <c r="F196" s="54">
        <f t="shared" si="16"/>
        <v>0.17973231357552583</v>
      </c>
      <c r="G196" s="51">
        <f t="shared" si="17"/>
        <v>-5.1569506726457402E-2</v>
      </c>
      <c r="H196" s="46">
        <f t="shared" si="18"/>
        <v>-1.0936757013789824E-2</v>
      </c>
    </row>
    <row r="197" spans="2:8" s="37" customFormat="1" ht="15" x14ac:dyDescent="0.2">
      <c r="B197" s="4" t="s">
        <v>294</v>
      </c>
      <c r="C197" s="49">
        <v>0</v>
      </c>
      <c r="D197" s="49">
        <v>9</v>
      </c>
      <c r="E197" s="54" t="str">
        <f t="shared" si="15"/>
        <v/>
      </c>
      <c r="F197" s="54">
        <f t="shared" si="16"/>
        <v>1.9120458891013384E-3</v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3</v>
      </c>
      <c r="E199" s="54" t="str">
        <f t="shared" si="15"/>
        <v/>
      </c>
      <c r="F199" s="54">
        <f t="shared" si="16"/>
        <v>6.3734862970044612E-4</v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1</v>
      </c>
      <c r="D200" s="49">
        <v>2</v>
      </c>
      <c r="E200" s="54">
        <f t="shared" si="15"/>
        <v>2.3775558725630053E-4</v>
      </c>
      <c r="F200" s="54">
        <f t="shared" si="16"/>
        <v>4.2489908646696408E-4</v>
      </c>
      <c r="G200" s="51">
        <f t="shared" si="17"/>
        <v>1</v>
      </c>
      <c r="H200" s="46">
        <f t="shared" si="18"/>
        <v>2.3775558725630053E-4</v>
      </c>
    </row>
    <row r="201" spans="2:8" s="37" customFormat="1" ht="15" x14ac:dyDescent="0.2">
      <c r="B201" s="4" t="s">
        <v>298</v>
      </c>
      <c r="C201" s="49">
        <v>0</v>
      </c>
      <c r="D201" s="49">
        <v>1</v>
      </c>
      <c r="E201" s="54" t="str">
        <f t="shared" si="15"/>
        <v/>
      </c>
      <c r="F201" s="54">
        <f t="shared" si="16"/>
        <v>2.1244954323348204E-4</v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1</v>
      </c>
      <c r="D202" s="49">
        <v>0</v>
      </c>
      <c r="E202" s="54">
        <f t="shared" si="15"/>
        <v>2.3775558725630053E-4</v>
      </c>
      <c r="F202" s="54" t="str">
        <f t="shared" si="16"/>
        <v/>
      </c>
      <c r="G202" s="51" t="str">
        <f t="shared" si="17"/>
        <v>0</v>
      </c>
      <c r="H202" s="46">
        <f t="shared" si="18"/>
        <v>0</v>
      </c>
    </row>
    <row r="203" spans="2:8" s="37" customFormat="1" ht="15" x14ac:dyDescent="0.2">
      <c r="B203" s="4" t="s">
        <v>67</v>
      </c>
      <c r="C203" s="49">
        <v>5</v>
      </c>
      <c r="D203" s="49">
        <v>1</v>
      </c>
      <c r="E203" s="54">
        <f t="shared" si="15"/>
        <v>1.1887779362815027E-3</v>
      </c>
      <c r="F203" s="54">
        <f t="shared" si="16"/>
        <v>2.1244954323348204E-4</v>
      </c>
      <c r="G203" s="51">
        <f t="shared" si="17"/>
        <v>-0.8</v>
      </c>
      <c r="H203" s="46">
        <f t="shared" si="18"/>
        <v>-9.5102234902520212E-4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2</v>
      </c>
      <c r="D205" s="49">
        <v>1</v>
      </c>
      <c r="E205" s="54">
        <f t="shared" si="15"/>
        <v>4.7551117451260106E-4</v>
      </c>
      <c r="F205" s="54">
        <f t="shared" si="16"/>
        <v>2.1244954323348204E-4</v>
      </c>
      <c r="G205" s="51">
        <f t="shared" si="17"/>
        <v>-0.5</v>
      </c>
      <c r="H205" s="46">
        <f t="shared" si="18"/>
        <v>-2.3775558725630053E-4</v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88</v>
      </c>
      <c r="D208" s="49">
        <v>137</v>
      </c>
      <c r="E208" s="54">
        <f t="shared" si="15"/>
        <v>2.0922491678554447E-2</v>
      </c>
      <c r="F208" s="54">
        <f t="shared" si="16"/>
        <v>2.910558742298704E-2</v>
      </c>
      <c r="G208" s="51">
        <f t="shared" si="17"/>
        <v>0.55681818181818177</v>
      </c>
      <c r="H208" s="46">
        <f t="shared" si="18"/>
        <v>1.1650023775558726E-2</v>
      </c>
    </row>
    <row r="209" spans="2:8" s="37" customFormat="1" ht="15" x14ac:dyDescent="0.2">
      <c r="B209" s="4" t="s">
        <v>71</v>
      </c>
      <c r="C209" s="49">
        <v>0</v>
      </c>
      <c r="D209" s="49">
        <v>1</v>
      </c>
      <c r="E209" s="54" t="str">
        <f t="shared" si="15"/>
        <v/>
      </c>
      <c r="F209" s="54">
        <f t="shared" si="16"/>
        <v>2.1244954323348204E-4</v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4</v>
      </c>
      <c r="D210" s="49">
        <v>0</v>
      </c>
      <c r="E210" s="54">
        <f t="shared" si="15"/>
        <v>9.5102234902520212E-4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0</v>
      </c>
      <c r="D211" s="49">
        <v>3</v>
      </c>
      <c r="E211" s="54" t="str">
        <f t="shared" si="15"/>
        <v/>
      </c>
      <c r="F211" s="54">
        <f t="shared" si="16"/>
        <v>6.3734862970044612E-4</v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3</v>
      </c>
      <c r="D212" s="49">
        <v>0</v>
      </c>
      <c r="E212" s="54">
        <f t="shared" si="15"/>
        <v>7.1326676176890159E-4</v>
      </c>
      <c r="F212" s="54" t="str">
        <f t="shared" si="16"/>
        <v/>
      </c>
      <c r="G212" s="51" t="str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6</v>
      </c>
      <c r="D213" s="49">
        <v>1</v>
      </c>
      <c r="E213" s="54">
        <f t="shared" si="15"/>
        <v>1.4265335235378032E-3</v>
      </c>
      <c r="F213" s="54">
        <f t="shared" si="16"/>
        <v>2.1244954323348204E-4</v>
      </c>
      <c r="G213" s="51">
        <f t="shared" si="17"/>
        <v>-0.83333333333333337</v>
      </c>
      <c r="H213" s="46">
        <f t="shared" si="18"/>
        <v>-1.1887779362815027E-3</v>
      </c>
    </row>
    <row r="214" spans="2:8" s="37" customFormat="1" ht="15" x14ac:dyDescent="0.2">
      <c r="B214" s="4" t="s">
        <v>70</v>
      </c>
      <c r="C214" s="49">
        <v>6</v>
      </c>
      <c r="D214" s="49">
        <v>10</v>
      </c>
      <c r="E214" s="54">
        <f t="shared" si="15"/>
        <v>1.4265335235378032E-3</v>
      </c>
      <c r="F214" s="54">
        <f t="shared" si="16"/>
        <v>2.1244954323348204E-3</v>
      </c>
      <c r="G214" s="51">
        <f t="shared" si="17"/>
        <v>0.66666666666666663</v>
      </c>
      <c r="H214" s="46">
        <f t="shared" si="18"/>
        <v>9.5102234902520212E-4</v>
      </c>
    </row>
    <row r="215" spans="2:8" s="37" customFormat="1" ht="30" x14ac:dyDescent="0.2">
      <c r="B215" s="4" t="s">
        <v>303</v>
      </c>
      <c r="C215" s="49">
        <v>0</v>
      </c>
      <c r="D215" s="49">
        <v>1</v>
      </c>
      <c r="E215" s="54" t="str">
        <f t="shared" si="15"/>
        <v/>
      </c>
      <c r="F215" s="54">
        <f t="shared" si="16"/>
        <v>2.1244954323348204E-4</v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6</v>
      </c>
      <c r="E216" s="54">
        <f t="shared" si="15"/>
        <v>2.3775558725630053E-4</v>
      </c>
      <c r="F216" s="54">
        <f t="shared" si="16"/>
        <v>1.2746972594008922E-3</v>
      </c>
      <c r="G216" s="51">
        <f t="shared" si="17"/>
        <v>5</v>
      </c>
      <c r="H216" s="46">
        <f t="shared" si="18"/>
        <v>1.1887779362815027E-3</v>
      </c>
    </row>
    <row r="217" spans="2:8" s="37" customFormat="1" ht="30" x14ac:dyDescent="0.2">
      <c r="B217" s="4" t="s">
        <v>470</v>
      </c>
      <c r="C217" s="49">
        <v>1</v>
      </c>
      <c r="D217" s="49">
        <v>0</v>
      </c>
      <c r="E217" s="54">
        <f t="shared" ref="E217:E280" si="19">+IF(C217=0,"",C217/C$151)</f>
        <v>2.3775558725630053E-4</v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>
        <f t="shared" ref="H217:H280" si="22">+IF(OR(AND(E217=""),(G217="")),"",E217*G217)</f>
        <v>0</v>
      </c>
    </row>
    <row r="218" spans="2:8" s="37" customFormat="1" ht="15" x14ac:dyDescent="0.2">
      <c r="B218" s="4" t="s">
        <v>305</v>
      </c>
      <c r="C218" s="49">
        <v>5</v>
      </c>
      <c r="D218" s="49">
        <v>5</v>
      </c>
      <c r="E218" s="54">
        <f t="shared" si="19"/>
        <v>1.1887779362815027E-3</v>
      </c>
      <c r="F218" s="54">
        <f t="shared" si="20"/>
        <v>1.0622477161674102E-3</v>
      </c>
      <c r="G218" s="51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2</v>
      </c>
      <c r="D219" s="49">
        <v>1</v>
      </c>
      <c r="E219" s="54">
        <f t="shared" si="19"/>
        <v>4.7551117451260106E-4</v>
      </c>
      <c r="F219" s="54">
        <f t="shared" si="20"/>
        <v>2.1244954323348204E-4</v>
      </c>
      <c r="G219" s="51">
        <f t="shared" si="21"/>
        <v>-0.5</v>
      </c>
      <c r="H219" s="46">
        <f t="shared" si="22"/>
        <v>-2.3775558725630053E-4</v>
      </c>
    </row>
    <row r="220" spans="2:8" s="37" customFormat="1" ht="15" x14ac:dyDescent="0.2">
      <c r="B220" s="4" t="s">
        <v>307</v>
      </c>
      <c r="C220" s="49">
        <v>0</v>
      </c>
      <c r="D220" s="49">
        <v>2</v>
      </c>
      <c r="E220" s="54" t="str">
        <f t="shared" si="19"/>
        <v/>
      </c>
      <c r="F220" s="54">
        <f t="shared" si="20"/>
        <v>4.2489908646696408E-4</v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3</v>
      </c>
      <c r="E222" s="54">
        <f t="shared" si="19"/>
        <v>2.3775558725630053E-4</v>
      </c>
      <c r="F222" s="54">
        <f t="shared" si="20"/>
        <v>6.3734862970044612E-4</v>
      </c>
      <c r="G222" s="51">
        <f t="shared" si="21"/>
        <v>2</v>
      </c>
      <c r="H222" s="46">
        <f t="shared" si="22"/>
        <v>4.7551117451260106E-4</v>
      </c>
    </row>
    <row r="223" spans="2:8" s="37" customFormat="1" ht="30" x14ac:dyDescent="0.2">
      <c r="B223" s="4" t="s">
        <v>528</v>
      </c>
      <c r="C223" s="49">
        <v>6</v>
      </c>
      <c r="D223" s="49">
        <v>2</v>
      </c>
      <c r="E223" s="54">
        <f t="shared" si="19"/>
        <v>1.4265335235378032E-3</v>
      </c>
      <c r="F223" s="54">
        <f t="shared" si="20"/>
        <v>4.2489908646696408E-4</v>
      </c>
      <c r="G223" s="51">
        <f t="shared" si="21"/>
        <v>-0.66666666666666663</v>
      </c>
      <c r="H223" s="46">
        <f t="shared" si="22"/>
        <v>-9.5102234902520212E-4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1</v>
      </c>
      <c r="D226" s="49">
        <v>2</v>
      </c>
      <c r="E226" s="54">
        <f t="shared" si="19"/>
        <v>2.3775558725630053E-4</v>
      </c>
      <c r="F226" s="54">
        <f t="shared" si="20"/>
        <v>4.2489908646696408E-4</v>
      </c>
      <c r="G226" s="51">
        <f t="shared" si="21"/>
        <v>1</v>
      </c>
      <c r="H226" s="46">
        <f t="shared" si="22"/>
        <v>2.3775558725630053E-4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7</v>
      </c>
      <c r="D228" s="49">
        <v>4</v>
      </c>
      <c r="E228" s="54">
        <f t="shared" si="19"/>
        <v>1.6642891107941037E-3</v>
      </c>
      <c r="F228" s="54">
        <f t="shared" si="20"/>
        <v>8.4979817293392816E-4</v>
      </c>
      <c r="G228" s="51">
        <f t="shared" si="21"/>
        <v>-0.42857142857142855</v>
      </c>
      <c r="H228" s="46">
        <f t="shared" si="22"/>
        <v>-7.1326676176890159E-4</v>
      </c>
    </row>
    <row r="229" spans="2:8" s="37" customFormat="1" ht="15" x14ac:dyDescent="0.2">
      <c r="B229" s="4" t="s">
        <v>311</v>
      </c>
      <c r="C229" s="49">
        <v>34</v>
      </c>
      <c r="D229" s="49">
        <v>145</v>
      </c>
      <c r="E229" s="54">
        <f t="shared" si="19"/>
        <v>8.0836899667142172E-3</v>
      </c>
      <c r="F229" s="54">
        <f t="shared" si="20"/>
        <v>3.0805183768854896E-2</v>
      </c>
      <c r="G229" s="51">
        <f t="shared" si="21"/>
        <v>3.2647058823529411</v>
      </c>
      <c r="H229" s="46">
        <f t="shared" si="22"/>
        <v>2.6390870185449354E-2</v>
      </c>
    </row>
    <row r="230" spans="2:8" s="37" customFormat="1" ht="15" x14ac:dyDescent="0.2">
      <c r="B230" s="4" t="s">
        <v>312</v>
      </c>
      <c r="C230" s="49">
        <v>1</v>
      </c>
      <c r="D230" s="49">
        <v>2</v>
      </c>
      <c r="E230" s="54">
        <f t="shared" si="19"/>
        <v>2.3775558725630053E-4</v>
      </c>
      <c r="F230" s="54">
        <f t="shared" si="20"/>
        <v>4.2489908646696408E-4</v>
      </c>
      <c r="G230" s="51">
        <f t="shared" si="21"/>
        <v>1</v>
      </c>
      <c r="H230" s="46">
        <f t="shared" si="22"/>
        <v>2.3775558725630053E-4</v>
      </c>
    </row>
    <row r="231" spans="2:8" s="37" customFormat="1" ht="30" x14ac:dyDescent="0.2">
      <c r="B231" s="4" t="s">
        <v>313</v>
      </c>
      <c r="C231" s="49">
        <v>2</v>
      </c>
      <c r="D231" s="49">
        <v>20</v>
      </c>
      <c r="E231" s="54">
        <f t="shared" si="19"/>
        <v>4.7551117451260106E-4</v>
      </c>
      <c r="F231" s="54">
        <f t="shared" si="20"/>
        <v>4.2489908646696408E-3</v>
      </c>
      <c r="G231" s="51">
        <f t="shared" si="21"/>
        <v>9</v>
      </c>
      <c r="H231" s="46">
        <f t="shared" si="22"/>
        <v>4.2796005706134095E-3</v>
      </c>
    </row>
    <row r="232" spans="2:8" s="37" customFormat="1" ht="15" x14ac:dyDescent="0.2">
      <c r="B232" s="4" t="s">
        <v>77</v>
      </c>
      <c r="C232" s="49">
        <v>129</v>
      </c>
      <c r="D232" s="49">
        <v>261</v>
      </c>
      <c r="E232" s="54">
        <f t="shared" si="19"/>
        <v>3.0670470756062766E-2</v>
      </c>
      <c r="F232" s="54">
        <f t="shared" si="20"/>
        <v>5.5449330783938815E-2</v>
      </c>
      <c r="G232" s="51">
        <f t="shared" si="21"/>
        <v>1.0232558139534884</v>
      </c>
      <c r="H232" s="46">
        <f t="shared" si="22"/>
        <v>3.1383737517831668E-2</v>
      </c>
    </row>
    <row r="233" spans="2:8" s="37" customFormat="1" ht="15" x14ac:dyDescent="0.2">
      <c r="B233" s="4" t="s">
        <v>74</v>
      </c>
      <c r="C233" s="49">
        <v>9</v>
      </c>
      <c r="D233" s="49">
        <v>0</v>
      </c>
      <c r="E233" s="54">
        <f t="shared" si="19"/>
        <v>2.1398002853067048E-3</v>
      </c>
      <c r="F233" s="54" t="str">
        <f t="shared" si="20"/>
        <v/>
      </c>
      <c r="G233" s="51" t="str">
        <f t="shared" si="21"/>
        <v>0</v>
      </c>
      <c r="H233" s="46">
        <f t="shared" si="22"/>
        <v>0</v>
      </c>
    </row>
    <row r="234" spans="2:8" s="37" customFormat="1" ht="15" x14ac:dyDescent="0.2">
      <c r="B234" s="4" t="s">
        <v>75</v>
      </c>
      <c r="C234" s="49">
        <v>1</v>
      </c>
      <c r="D234" s="49">
        <v>3</v>
      </c>
      <c r="E234" s="54">
        <f t="shared" si="19"/>
        <v>2.3775558725630053E-4</v>
      </c>
      <c r="F234" s="54">
        <f t="shared" si="20"/>
        <v>6.3734862970044612E-4</v>
      </c>
      <c r="G234" s="51">
        <f t="shared" si="21"/>
        <v>2</v>
      </c>
      <c r="H234" s="46">
        <f t="shared" si="22"/>
        <v>4.7551117451260106E-4</v>
      </c>
    </row>
    <row r="235" spans="2:8" s="37" customFormat="1" ht="15" x14ac:dyDescent="0.2">
      <c r="B235" s="4" t="s">
        <v>314</v>
      </c>
      <c r="C235" s="49">
        <v>109</v>
      </c>
      <c r="D235" s="49">
        <v>160</v>
      </c>
      <c r="E235" s="54">
        <f t="shared" si="19"/>
        <v>2.5915359010936757E-2</v>
      </c>
      <c r="F235" s="54">
        <f t="shared" si="20"/>
        <v>3.3991926917357126E-2</v>
      </c>
      <c r="G235" s="51">
        <f t="shared" si="21"/>
        <v>0.46788990825688076</v>
      </c>
      <c r="H235" s="46">
        <f t="shared" si="22"/>
        <v>1.2125534950071327E-2</v>
      </c>
    </row>
    <row r="236" spans="2:8" s="37" customFormat="1" ht="15" x14ac:dyDescent="0.2">
      <c r="B236" s="4" t="s">
        <v>315</v>
      </c>
      <c r="C236" s="49">
        <v>1</v>
      </c>
      <c r="D236" s="49">
        <v>2</v>
      </c>
      <c r="E236" s="54">
        <f t="shared" si="19"/>
        <v>2.3775558725630053E-4</v>
      </c>
      <c r="F236" s="54">
        <f t="shared" si="20"/>
        <v>4.2489908646696408E-4</v>
      </c>
      <c r="G236" s="51">
        <f t="shared" si="21"/>
        <v>1</v>
      </c>
      <c r="H236" s="46">
        <f t="shared" si="22"/>
        <v>2.3775558725630053E-4</v>
      </c>
    </row>
    <row r="237" spans="2:8" s="37" customFormat="1" ht="15" x14ac:dyDescent="0.2">
      <c r="B237" s="4" t="s">
        <v>80</v>
      </c>
      <c r="C237" s="49">
        <v>7</v>
      </c>
      <c r="D237" s="49">
        <v>11</v>
      </c>
      <c r="E237" s="54">
        <f t="shared" si="19"/>
        <v>1.6642891107941037E-3</v>
      </c>
      <c r="F237" s="54">
        <f t="shared" si="20"/>
        <v>2.3369449755683024E-3</v>
      </c>
      <c r="G237" s="51">
        <f t="shared" si="21"/>
        <v>0.5714285714285714</v>
      </c>
      <c r="H237" s="46">
        <f t="shared" si="22"/>
        <v>9.5102234902520212E-4</v>
      </c>
    </row>
    <row r="238" spans="2:8" s="37" customFormat="1" ht="30" x14ac:dyDescent="0.2">
      <c r="B238" s="4" t="s">
        <v>85</v>
      </c>
      <c r="C238" s="49">
        <v>69</v>
      </c>
      <c r="D238" s="49">
        <v>55</v>
      </c>
      <c r="E238" s="54">
        <f t="shared" si="19"/>
        <v>1.6405135520684736E-2</v>
      </c>
      <c r="F238" s="54">
        <f t="shared" si="20"/>
        <v>1.1684724877841512E-2</v>
      </c>
      <c r="G238" s="51">
        <f t="shared" si="21"/>
        <v>-0.20289855072463769</v>
      </c>
      <c r="H238" s="46">
        <f t="shared" si="22"/>
        <v>-3.3285782215882074E-3</v>
      </c>
    </row>
    <row r="239" spans="2:8" s="37" customFormat="1" ht="15" x14ac:dyDescent="0.2">
      <c r="B239" s="4" t="s">
        <v>81</v>
      </c>
      <c r="C239" s="49">
        <v>4</v>
      </c>
      <c r="D239" s="49">
        <v>10</v>
      </c>
      <c r="E239" s="54">
        <f t="shared" si="19"/>
        <v>9.5102234902520212E-4</v>
      </c>
      <c r="F239" s="54">
        <f t="shared" si="20"/>
        <v>2.1244954323348204E-3</v>
      </c>
      <c r="G239" s="51">
        <f t="shared" si="21"/>
        <v>1.5</v>
      </c>
      <c r="H239" s="46">
        <f t="shared" si="22"/>
        <v>1.4265335235378032E-3</v>
      </c>
    </row>
    <row r="240" spans="2:8" s="37" customFormat="1" ht="15" x14ac:dyDescent="0.2">
      <c r="B240" s="4" t="s">
        <v>316</v>
      </c>
      <c r="C240" s="49">
        <v>30</v>
      </c>
      <c r="D240" s="49">
        <v>2</v>
      </c>
      <c r="E240" s="54">
        <f t="shared" si="19"/>
        <v>7.1326676176890159E-3</v>
      </c>
      <c r="F240" s="54">
        <f t="shared" si="20"/>
        <v>4.2489908646696408E-4</v>
      </c>
      <c r="G240" s="51">
        <f t="shared" si="21"/>
        <v>-0.93333333333333335</v>
      </c>
      <c r="H240" s="46">
        <f t="shared" si="22"/>
        <v>-6.6571564431764148E-3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11</v>
      </c>
      <c r="D244" s="49">
        <v>11</v>
      </c>
      <c r="E244" s="54">
        <f t="shared" si="19"/>
        <v>2.6153114598193058E-3</v>
      </c>
      <c r="F244" s="54">
        <f t="shared" si="20"/>
        <v>2.3369449755683024E-3</v>
      </c>
      <c r="G244" s="51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2</v>
      </c>
      <c r="D245" s="49">
        <v>0</v>
      </c>
      <c r="E245" s="54">
        <f t="shared" si="19"/>
        <v>4.7551117451260106E-4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2</v>
      </c>
      <c r="D246" s="49">
        <v>2</v>
      </c>
      <c r="E246" s="54">
        <f t="shared" si="19"/>
        <v>4.7551117451260106E-4</v>
      </c>
      <c r="F246" s="54">
        <f t="shared" si="20"/>
        <v>4.2489908646696408E-4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76</v>
      </c>
      <c r="D247" s="49">
        <v>67</v>
      </c>
      <c r="E247" s="54">
        <f t="shared" si="19"/>
        <v>1.8069424631478839E-2</v>
      </c>
      <c r="F247" s="54">
        <f t="shared" si="20"/>
        <v>1.4234119396643298E-2</v>
      </c>
      <c r="G247" s="51">
        <f t="shared" si="21"/>
        <v>-0.11842105263157894</v>
      </c>
      <c r="H247" s="46">
        <f t="shared" si="22"/>
        <v>-2.1398002853067043E-3</v>
      </c>
    </row>
    <row r="248" spans="2:8" s="37" customFormat="1" ht="15" x14ac:dyDescent="0.2">
      <c r="B248" s="4" t="s">
        <v>86</v>
      </c>
      <c r="C248" s="49">
        <v>42</v>
      </c>
      <c r="D248" s="49">
        <v>22</v>
      </c>
      <c r="E248" s="54">
        <f t="shared" si="19"/>
        <v>9.9857346647646214E-3</v>
      </c>
      <c r="F248" s="54">
        <f t="shared" si="20"/>
        <v>4.6738899511366049E-3</v>
      </c>
      <c r="G248" s="51">
        <f t="shared" si="21"/>
        <v>-0.47619047619047616</v>
      </c>
      <c r="H248" s="46">
        <f t="shared" si="22"/>
        <v>-4.7551117451260097E-3</v>
      </c>
    </row>
    <row r="249" spans="2:8" s="37" customFormat="1" ht="15" x14ac:dyDescent="0.2">
      <c r="B249" s="4" t="s">
        <v>87</v>
      </c>
      <c r="C249" s="49">
        <v>30</v>
      </c>
      <c r="D249" s="49">
        <v>19</v>
      </c>
      <c r="E249" s="54">
        <f t="shared" si="19"/>
        <v>7.1326676176890159E-3</v>
      </c>
      <c r="F249" s="54">
        <f t="shared" si="20"/>
        <v>4.0365413214361592E-3</v>
      </c>
      <c r="G249" s="51">
        <f t="shared" si="21"/>
        <v>-0.36666666666666664</v>
      </c>
      <c r="H249" s="46">
        <f t="shared" si="22"/>
        <v>-2.6153114598193058E-3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3</v>
      </c>
      <c r="D252" s="49">
        <v>2</v>
      </c>
      <c r="E252" s="54">
        <f t="shared" si="19"/>
        <v>7.1326676176890159E-4</v>
      </c>
      <c r="F252" s="54">
        <f t="shared" si="20"/>
        <v>4.2489908646696408E-4</v>
      </c>
      <c r="G252" s="51">
        <f t="shared" si="21"/>
        <v>-0.33333333333333331</v>
      </c>
      <c r="H252" s="46">
        <f t="shared" si="22"/>
        <v>-2.3775558725630053E-4</v>
      </c>
    </row>
    <row r="253" spans="2:8" s="37" customFormat="1" ht="15" x14ac:dyDescent="0.2">
      <c r="B253" s="4" t="s">
        <v>322</v>
      </c>
      <c r="C253" s="49">
        <v>41</v>
      </c>
      <c r="D253" s="49">
        <v>8</v>
      </c>
      <c r="E253" s="54">
        <f t="shared" si="19"/>
        <v>9.7479790775083213E-3</v>
      </c>
      <c r="F253" s="54">
        <f t="shared" si="20"/>
        <v>1.6995963458678563E-3</v>
      </c>
      <c r="G253" s="51">
        <f t="shared" si="21"/>
        <v>-0.80487804878048785</v>
      </c>
      <c r="H253" s="46">
        <f t="shared" si="22"/>
        <v>-7.8459343794579171E-3</v>
      </c>
    </row>
    <row r="254" spans="2:8" s="37" customFormat="1" ht="15" x14ac:dyDescent="0.2">
      <c r="B254" s="4" t="s">
        <v>323</v>
      </c>
      <c r="C254" s="49">
        <v>5</v>
      </c>
      <c r="D254" s="49">
        <v>0</v>
      </c>
      <c r="E254" s="54">
        <f t="shared" si="19"/>
        <v>1.1887779362815027E-3</v>
      </c>
      <c r="F254" s="54" t="str">
        <f t="shared" si="20"/>
        <v/>
      </c>
      <c r="G254" s="51" t="str">
        <f t="shared" si="21"/>
        <v>0</v>
      </c>
      <c r="H254" s="46">
        <f t="shared" si="22"/>
        <v>0</v>
      </c>
    </row>
    <row r="255" spans="2:8" s="37" customFormat="1" ht="15" x14ac:dyDescent="0.2">
      <c r="B255" s="4" t="s">
        <v>324</v>
      </c>
      <c r="C255" s="49">
        <v>1</v>
      </c>
      <c r="D255" s="49">
        <v>0</v>
      </c>
      <c r="E255" s="54">
        <f t="shared" si="19"/>
        <v>2.3775558725630053E-4</v>
      </c>
      <c r="F255" s="54" t="str">
        <f t="shared" si="20"/>
        <v/>
      </c>
      <c r="G255" s="51" t="str">
        <f t="shared" si="21"/>
        <v>0</v>
      </c>
      <c r="H255" s="46">
        <f t="shared" si="22"/>
        <v>0</v>
      </c>
    </row>
    <row r="256" spans="2:8" s="37" customFormat="1" ht="15" x14ac:dyDescent="0.2">
      <c r="B256" s="4" t="s">
        <v>88</v>
      </c>
      <c r="C256" s="49">
        <v>630</v>
      </c>
      <c r="D256" s="49">
        <v>724</v>
      </c>
      <c r="E256" s="54">
        <f t="shared" si="19"/>
        <v>0.14978601997146934</v>
      </c>
      <c r="F256" s="54">
        <f t="shared" si="20"/>
        <v>0.15381346930104101</v>
      </c>
      <c r="G256" s="51">
        <f t="shared" si="21"/>
        <v>0.1492063492063492</v>
      </c>
      <c r="H256" s="46">
        <f t="shared" si="22"/>
        <v>2.2349025202092251E-2</v>
      </c>
    </row>
    <row r="257" spans="2:8" s="37" customFormat="1" ht="15" x14ac:dyDescent="0.2">
      <c r="B257" s="4" t="s">
        <v>325</v>
      </c>
      <c r="C257" s="49">
        <v>58</v>
      </c>
      <c r="D257" s="49">
        <v>0</v>
      </c>
      <c r="E257" s="54">
        <f t="shared" si="19"/>
        <v>1.378982406086543E-2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1</v>
      </c>
      <c r="D258" s="49">
        <v>7</v>
      </c>
      <c r="E258" s="54">
        <f t="shared" si="19"/>
        <v>2.3775558725630053E-4</v>
      </c>
      <c r="F258" s="54">
        <f t="shared" si="20"/>
        <v>1.4871468026343743E-3</v>
      </c>
      <c r="G258" s="51">
        <f t="shared" si="21"/>
        <v>6</v>
      </c>
      <c r="H258" s="46">
        <f t="shared" si="22"/>
        <v>1.4265335235378032E-3</v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2</v>
      </c>
      <c r="D261" s="49">
        <v>1</v>
      </c>
      <c r="E261" s="54">
        <f t="shared" si="19"/>
        <v>4.7551117451260106E-4</v>
      </c>
      <c r="F261" s="54">
        <f t="shared" si="20"/>
        <v>2.1244954323348204E-4</v>
      </c>
      <c r="G261" s="51">
        <f t="shared" si="21"/>
        <v>-0.5</v>
      </c>
      <c r="H261" s="46">
        <f t="shared" si="22"/>
        <v>-2.3775558725630053E-4</v>
      </c>
    </row>
    <row r="262" spans="2:8" s="37" customFormat="1" ht="30" x14ac:dyDescent="0.2">
      <c r="B262" s="4" t="s">
        <v>90</v>
      </c>
      <c r="C262" s="49">
        <v>21</v>
      </c>
      <c r="D262" s="49">
        <v>4</v>
      </c>
      <c r="E262" s="54">
        <f t="shared" si="19"/>
        <v>4.9928673323823107E-3</v>
      </c>
      <c r="F262" s="54">
        <f t="shared" si="20"/>
        <v>8.4979817293392816E-4</v>
      </c>
      <c r="G262" s="51">
        <f t="shared" si="21"/>
        <v>-0.80952380952380953</v>
      </c>
      <c r="H262" s="46">
        <f t="shared" si="22"/>
        <v>-4.0418449833571086E-3</v>
      </c>
    </row>
    <row r="263" spans="2:8" s="37" customFormat="1" ht="30" x14ac:dyDescent="0.2">
      <c r="B263" s="4" t="s">
        <v>329</v>
      </c>
      <c r="C263" s="49">
        <v>2</v>
      </c>
      <c r="D263" s="49">
        <v>2</v>
      </c>
      <c r="E263" s="54">
        <f t="shared" si="19"/>
        <v>4.7551117451260106E-4</v>
      </c>
      <c r="F263" s="54">
        <f t="shared" si="20"/>
        <v>4.2489908646696408E-4</v>
      </c>
      <c r="G263" s="51">
        <f t="shared" si="21"/>
        <v>0</v>
      </c>
      <c r="H263" s="46">
        <f t="shared" si="22"/>
        <v>0</v>
      </c>
    </row>
    <row r="264" spans="2:8" s="37" customFormat="1" ht="30" x14ac:dyDescent="0.2">
      <c r="B264" s="4" t="s">
        <v>330</v>
      </c>
      <c r="C264" s="49">
        <v>5</v>
      </c>
      <c r="D264" s="49">
        <v>0</v>
      </c>
      <c r="E264" s="54">
        <f t="shared" si="19"/>
        <v>1.1887779362815027E-3</v>
      </c>
      <c r="F264" s="54" t="str">
        <f t="shared" si="20"/>
        <v/>
      </c>
      <c r="G264" s="51" t="str">
        <f t="shared" si="21"/>
        <v>0</v>
      </c>
      <c r="H264" s="46">
        <f t="shared" si="22"/>
        <v>0</v>
      </c>
    </row>
    <row r="265" spans="2:8" s="37" customFormat="1" ht="15" x14ac:dyDescent="0.2">
      <c r="B265" s="4" t="s">
        <v>331</v>
      </c>
      <c r="C265" s="49">
        <v>0</v>
      </c>
      <c r="D265" s="49">
        <v>1</v>
      </c>
      <c r="E265" s="54" t="str">
        <f t="shared" si="19"/>
        <v/>
      </c>
      <c r="F265" s="54">
        <f t="shared" si="20"/>
        <v>2.1244954323348204E-4</v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5</v>
      </c>
      <c r="E266" s="54">
        <f t="shared" si="19"/>
        <v>2.3775558725630053E-4</v>
      </c>
      <c r="F266" s="54">
        <f t="shared" si="20"/>
        <v>1.0622477161674102E-3</v>
      </c>
      <c r="G266" s="51">
        <f t="shared" si="21"/>
        <v>4</v>
      </c>
      <c r="H266" s="46">
        <f t="shared" si="22"/>
        <v>9.5102234902520212E-4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25</v>
      </c>
      <c r="D268" s="49">
        <v>17</v>
      </c>
      <c r="E268" s="54">
        <f t="shared" si="19"/>
        <v>5.9438896814075128E-3</v>
      </c>
      <c r="F268" s="54">
        <f t="shared" si="20"/>
        <v>3.6116422349691947E-3</v>
      </c>
      <c r="G268" s="51">
        <f t="shared" si="21"/>
        <v>-0.32</v>
      </c>
      <c r="H268" s="46">
        <f t="shared" si="22"/>
        <v>-1.9020446980504042E-3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1</v>
      </c>
      <c r="D270" s="49">
        <v>0</v>
      </c>
      <c r="E270" s="54">
        <f t="shared" si="19"/>
        <v>2.3775558725630053E-4</v>
      </c>
      <c r="F270" s="54" t="str">
        <f t="shared" si="20"/>
        <v/>
      </c>
      <c r="G270" s="51" t="str">
        <f t="shared" si="21"/>
        <v>0</v>
      </c>
      <c r="H270" s="46">
        <f t="shared" si="22"/>
        <v>0</v>
      </c>
    </row>
    <row r="271" spans="2:8" s="37" customFormat="1" ht="15" x14ac:dyDescent="0.2">
      <c r="B271" s="4" t="s">
        <v>93</v>
      </c>
      <c r="C271" s="49">
        <v>1</v>
      </c>
      <c r="D271" s="49">
        <v>0</v>
      </c>
      <c r="E271" s="54">
        <f t="shared" si="19"/>
        <v>2.3775558725630053E-4</v>
      </c>
      <c r="F271" s="54" t="str">
        <f t="shared" si="20"/>
        <v/>
      </c>
      <c r="G271" s="51" t="str">
        <f t="shared" si="21"/>
        <v>0</v>
      </c>
      <c r="H271" s="46">
        <f t="shared" si="22"/>
        <v>0</v>
      </c>
    </row>
    <row r="272" spans="2:8" s="37" customFormat="1" ht="45" x14ac:dyDescent="0.2">
      <c r="B272" s="4" t="s">
        <v>337</v>
      </c>
      <c r="C272" s="49">
        <v>0</v>
      </c>
      <c r="D272" s="49">
        <v>1</v>
      </c>
      <c r="E272" s="54" t="str">
        <f t="shared" si="19"/>
        <v/>
      </c>
      <c r="F272" s="54">
        <f t="shared" si="20"/>
        <v>2.1244954323348204E-4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25</v>
      </c>
      <c r="D273" s="49">
        <v>3</v>
      </c>
      <c r="E273" s="54">
        <f t="shared" si="19"/>
        <v>5.9438896814075128E-3</v>
      </c>
      <c r="F273" s="54">
        <f t="shared" si="20"/>
        <v>6.3734862970044612E-4</v>
      </c>
      <c r="G273" s="51">
        <f t="shared" si="21"/>
        <v>-0.88</v>
      </c>
      <c r="H273" s="46">
        <f t="shared" si="22"/>
        <v>-5.2306229196386117E-3</v>
      </c>
    </row>
    <row r="274" spans="2:8" s="37" customFormat="1" ht="30" x14ac:dyDescent="0.2">
      <c r="B274" s="4" t="s">
        <v>338</v>
      </c>
      <c r="C274" s="49">
        <v>2</v>
      </c>
      <c r="D274" s="49">
        <v>2</v>
      </c>
      <c r="E274" s="54">
        <f t="shared" si="19"/>
        <v>4.7551117451260106E-4</v>
      </c>
      <c r="F274" s="54">
        <f t="shared" si="20"/>
        <v>4.2489908646696408E-4</v>
      </c>
      <c r="G274" s="51">
        <f t="shared" si="21"/>
        <v>0</v>
      </c>
      <c r="H274" s="46">
        <f t="shared" si="22"/>
        <v>0</v>
      </c>
    </row>
    <row r="275" spans="2:8" s="37" customFormat="1" ht="30" x14ac:dyDescent="0.2">
      <c r="B275" s="4" t="s">
        <v>339</v>
      </c>
      <c r="C275" s="49">
        <v>0</v>
      </c>
      <c r="D275" s="49">
        <v>1</v>
      </c>
      <c r="E275" s="54" t="str">
        <f t="shared" si="19"/>
        <v/>
      </c>
      <c r="F275" s="54">
        <f t="shared" si="20"/>
        <v>2.1244954323348204E-4</v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1</v>
      </c>
      <c r="E278" s="54" t="str">
        <f t="shared" si="19"/>
        <v/>
      </c>
      <c r="F278" s="54">
        <f t="shared" si="20"/>
        <v>2.1244954323348204E-4</v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1</v>
      </c>
      <c r="E279" s="54" t="str">
        <f t="shared" si="19"/>
        <v/>
      </c>
      <c r="F279" s="54">
        <f t="shared" si="20"/>
        <v>2.1244954323348204E-4</v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2</v>
      </c>
      <c r="D280" s="49">
        <v>0</v>
      </c>
      <c r="E280" s="54">
        <f t="shared" si="19"/>
        <v>4.7551117451260106E-4</v>
      </c>
      <c r="F280" s="54" t="str">
        <f t="shared" si="20"/>
        <v/>
      </c>
      <c r="G280" s="51" t="str">
        <f t="shared" si="21"/>
        <v>0</v>
      </c>
      <c r="H280" s="46">
        <f t="shared" si="22"/>
        <v>0</v>
      </c>
    </row>
    <row r="281" spans="2:8" s="37" customFormat="1" ht="30" x14ac:dyDescent="0.2">
      <c r="B281" s="4" t="s">
        <v>344</v>
      </c>
      <c r="C281" s="49">
        <v>0</v>
      </c>
      <c r="D281" s="49">
        <v>2</v>
      </c>
      <c r="E281" s="54" t="str">
        <f t="shared" ref="E281:E288" si="23">+IF(C281=0,"",C281/C$151)</f>
        <v/>
      </c>
      <c r="F281" s="54">
        <f t="shared" ref="F281:F288" si="24">+IF(D281=0,"",D281/D$151)</f>
        <v>4.2489908646696408E-4</v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3</v>
      </c>
      <c r="E282" s="54" t="str">
        <f t="shared" si="23"/>
        <v/>
      </c>
      <c r="F282" s="54">
        <f t="shared" si="24"/>
        <v>6.3734862970044612E-4</v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56</v>
      </c>
      <c r="D283" s="49">
        <v>1</v>
      </c>
      <c r="E283" s="54">
        <f t="shared" si="23"/>
        <v>1.331431288635283E-2</v>
      </c>
      <c r="F283" s="54">
        <f t="shared" si="24"/>
        <v>2.1244954323348204E-4</v>
      </c>
      <c r="G283" s="51">
        <f t="shared" si="25"/>
        <v>-0.9821428571428571</v>
      </c>
      <c r="H283" s="46">
        <f t="shared" si="26"/>
        <v>-1.3076557299096528E-2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2</v>
      </c>
      <c r="D286" s="49">
        <v>1</v>
      </c>
      <c r="E286" s="54">
        <f t="shared" si="23"/>
        <v>4.7551117451260106E-4</v>
      </c>
      <c r="F286" s="54">
        <f t="shared" si="24"/>
        <v>2.1244954323348204E-4</v>
      </c>
      <c r="G286" s="51">
        <f t="shared" si="25"/>
        <v>-0.5</v>
      </c>
      <c r="H286" s="46">
        <f t="shared" si="26"/>
        <v>-2.3775558725630053E-4</v>
      </c>
    </row>
    <row r="287" spans="2:8" s="37" customFormat="1" ht="30" x14ac:dyDescent="0.2">
      <c r="B287" s="4" t="s">
        <v>349</v>
      </c>
      <c r="C287" s="49">
        <v>1</v>
      </c>
      <c r="D287" s="49">
        <v>0</v>
      </c>
      <c r="E287" s="54">
        <f t="shared" si="23"/>
        <v>2.3775558725630053E-4</v>
      </c>
      <c r="F287" s="54" t="str">
        <f t="shared" si="24"/>
        <v/>
      </c>
      <c r="G287" s="51" t="str">
        <f t="shared" si="25"/>
        <v>0</v>
      </c>
      <c r="H287" s="46">
        <f t="shared" si="26"/>
        <v>0</v>
      </c>
    </row>
    <row r="288" spans="2:8" s="37" customFormat="1" ht="30" x14ac:dyDescent="0.2">
      <c r="B288" s="4" t="s">
        <v>350</v>
      </c>
      <c r="C288" s="49">
        <v>0</v>
      </c>
      <c r="D288" s="49">
        <v>1</v>
      </c>
      <c r="E288" s="54" t="str">
        <f t="shared" si="23"/>
        <v/>
      </c>
      <c r="F288" s="54">
        <f t="shared" si="24"/>
        <v>2.1244954323348204E-4</v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9064</v>
      </c>
      <c r="D294" s="41">
        <f>SUM(D295:D499)</f>
        <v>9762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7.7007943512797883E-2</v>
      </c>
      <c r="H294" s="42">
        <f>+IF(OR(AND(E294=""),(G294="")),"",E294*G294)</f>
        <v>7.7007943512797883E-2</v>
      </c>
    </row>
    <row r="295" spans="2:8" s="37" customFormat="1" ht="15" x14ac:dyDescent="0.2">
      <c r="B295" s="3" t="s">
        <v>100</v>
      </c>
      <c r="C295" s="49">
        <v>146</v>
      </c>
      <c r="D295" s="49">
        <v>136</v>
      </c>
      <c r="E295" s="54">
        <f>+IF(C295=0,"",C295/C$294)</f>
        <v>1.6107678729037952E-2</v>
      </c>
      <c r="F295" s="54">
        <f>+IF(D295=0,"",D295/D$294)</f>
        <v>1.3931571399303422E-2</v>
      </c>
      <c r="G295" s="51">
        <f>+IF(OR(AND(D295=0),(C295=0)),"0",((D295-C295)/C295))</f>
        <v>-6.8493150684931503E-2</v>
      </c>
      <c r="H295" s="46">
        <f>+IF(OR(AND(E295=""),(G295="")),"",E295*G295)</f>
        <v>-1.1032656663724624E-3</v>
      </c>
    </row>
    <row r="296" spans="2:8" s="37" customFormat="1" ht="15" x14ac:dyDescent="0.2">
      <c r="B296" s="3" t="s">
        <v>113</v>
      </c>
      <c r="C296" s="49">
        <v>45</v>
      </c>
      <c r="D296" s="49">
        <v>146</v>
      </c>
      <c r="E296" s="54">
        <f t="shared" ref="E296:E359" si="27">+IF(C296=0,"",C296/C$294)</f>
        <v>4.9646954986760812E-3</v>
      </c>
      <c r="F296" s="54">
        <f t="shared" ref="F296:F359" si="28">+IF(D296=0,"",D296/D$294)</f>
        <v>1.4955951649252203E-2</v>
      </c>
      <c r="G296" s="51">
        <f t="shared" ref="G296:G359" si="29">+IF(OR(AND(D296=0),(C296=0)),"0",((D296-C296)/C296))</f>
        <v>2.2444444444444445</v>
      </c>
      <c r="H296" s="46">
        <f t="shared" ref="H296:H359" si="30">+IF(OR(AND(E296=""),(G296="")),"",E296*G296)</f>
        <v>1.1142983230361871E-2</v>
      </c>
    </row>
    <row r="297" spans="2:8" s="37" customFormat="1" ht="15" x14ac:dyDescent="0.2">
      <c r="B297" s="3" t="s">
        <v>104</v>
      </c>
      <c r="C297" s="49">
        <v>64</v>
      </c>
      <c r="D297" s="49">
        <v>27</v>
      </c>
      <c r="E297" s="54">
        <f t="shared" si="27"/>
        <v>7.0609002647837602E-3</v>
      </c>
      <c r="F297" s="54">
        <f t="shared" si="28"/>
        <v>2.7658266748617085E-3</v>
      </c>
      <c r="G297" s="51">
        <f t="shared" si="29"/>
        <v>-0.578125</v>
      </c>
      <c r="H297" s="46">
        <f t="shared" si="30"/>
        <v>-4.0820829655781113E-3</v>
      </c>
    </row>
    <row r="298" spans="2:8" s="37" customFormat="1" ht="15" x14ac:dyDescent="0.2">
      <c r="B298" s="3" t="s">
        <v>95</v>
      </c>
      <c r="C298" s="49">
        <v>1030</v>
      </c>
      <c r="D298" s="49">
        <v>958</v>
      </c>
      <c r="E298" s="54">
        <f t="shared" si="27"/>
        <v>0.11363636363636363</v>
      </c>
      <c r="F298" s="54">
        <f t="shared" si="28"/>
        <v>9.8135627945093215E-2</v>
      </c>
      <c r="G298" s="51">
        <f t="shared" si="29"/>
        <v>-6.9902912621359226E-2</v>
      </c>
      <c r="H298" s="46">
        <f t="shared" si="30"/>
        <v>-7.9435127978817292E-3</v>
      </c>
    </row>
    <row r="299" spans="2:8" s="37" customFormat="1" ht="15" x14ac:dyDescent="0.2">
      <c r="B299" s="3" t="s">
        <v>112</v>
      </c>
      <c r="C299" s="49">
        <v>1</v>
      </c>
      <c r="D299" s="49">
        <v>1</v>
      </c>
      <c r="E299" s="54">
        <f t="shared" si="27"/>
        <v>1.1032656663724625E-4</v>
      </c>
      <c r="F299" s="54">
        <f t="shared" si="28"/>
        <v>1.024380249948781E-4</v>
      </c>
      <c r="G299" s="51">
        <f t="shared" si="29"/>
        <v>0</v>
      </c>
      <c r="H299" s="46">
        <f t="shared" si="30"/>
        <v>0</v>
      </c>
    </row>
    <row r="300" spans="2:8" s="37" customFormat="1" ht="15" x14ac:dyDescent="0.2">
      <c r="B300" s="3" t="s">
        <v>111</v>
      </c>
      <c r="C300" s="49">
        <v>6</v>
      </c>
      <c r="D300" s="49">
        <v>1</v>
      </c>
      <c r="E300" s="54">
        <f t="shared" si="27"/>
        <v>6.6195939982347754E-4</v>
      </c>
      <c r="F300" s="54">
        <f t="shared" si="28"/>
        <v>1.024380249948781E-4</v>
      </c>
      <c r="G300" s="51">
        <f t="shared" si="29"/>
        <v>-0.83333333333333337</v>
      </c>
      <c r="H300" s="46">
        <f t="shared" si="30"/>
        <v>-5.5163283318623131E-4</v>
      </c>
    </row>
    <row r="301" spans="2:8" s="37" customFormat="1" ht="15" x14ac:dyDescent="0.2">
      <c r="B301" s="3" t="s">
        <v>105</v>
      </c>
      <c r="C301" s="49">
        <v>331</v>
      </c>
      <c r="D301" s="49">
        <v>867</v>
      </c>
      <c r="E301" s="54">
        <f t="shared" si="27"/>
        <v>3.6518093556928512E-2</v>
      </c>
      <c r="F301" s="54">
        <f t="shared" si="28"/>
        <v>8.8813767670559318E-2</v>
      </c>
      <c r="G301" s="51">
        <f t="shared" si="29"/>
        <v>1.6193353474320242</v>
      </c>
      <c r="H301" s="46">
        <f t="shared" si="30"/>
        <v>5.9135039717563995E-2</v>
      </c>
    </row>
    <row r="302" spans="2:8" s="37" customFormat="1" ht="15" x14ac:dyDescent="0.2">
      <c r="B302" s="3" t="s">
        <v>109</v>
      </c>
      <c r="C302" s="49">
        <v>19</v>
      </c>
      <c r="D302" s="49">
        <v>19</v>
      </c>
      <c r="E302" s="54">
        <f t="shared" si="27"/>
        <v>2.0962047661076785E-3</v>
      </c>
      <c r="F302" s="54">
        <f t="shared" si="28"/>
        <v>1.9463224749026839E-3</v>
      </c>
      <c r="G302" s="51">
        <f t="shared" si="29"/>
        <v>0</v>
      </c>
      <c r="H302" s="46">
        <f t="shared" si="30"/>
        <v>0</v>
      </c>
    </row>
    <row r="303" spans="2:8" s="37" customFormat="1" ht="30" x14ac:dyDescent="0.2">
      <c r="B303" s="3" t="s">
        <v>108</v>
      </c>
      <c r="C303" s="49">
        <v>9</v>
      </c>
      <c r="D303" s="49">
        <v>12</v>
      </c>
      <c r="E303" s="54">
        <f t="shared" si="27"/>
        <v>9.9293909973521615E-4</v>
      </c>
      <c r="F303" s="54">
        <f t="shared" si="28"/>
        <v>1.2292562999385371E-3</v>
      </c>
      <c r="G303" s="51">
        <f t="shared" si="29"/>
        <v>0.33333333333333331</v>
      </c>
      <c r="H303" s="46">
        <f t="shared" si="30"/>
        <v>3.3097969991173872E-4</v>
      </c>
    </row>
    <row r="304" spans="2:8" s="37" customFormat="1" ht="15" x14ac:dyDescent="0.2">
      <c r="B304" s="3" t="s">
        <v>107</v>
      </c>
      <c r="C304" s="49">
        <v>9</v>
      </c>
      <c r="D304" s="49">
        <v>23</v>
      </c>
      <c r="E304" s="54">
        <f t="shared" si="27"/>
        <v>9.9293909973521615E-4</v>
      </c>
      <c r="F304" s="54">
        <f t="shared" si="28"/>
        <v>2.3560745748821962E-3</v>
      </c>
      <c r="G304" s="51">
        <f t="shared" si="29"/>
        <v>1.5555555555555556</v>
      </c>
      <c r="H304" s="46">
        <f t="shared" si="30"/>
        <v>1.5445719329214474E-3</v>
      </c>
    </row>
    <row r="305" spans="2:8" s="37" customFormat="1" ht="15" x14ac:dyDescent="0.2">
      <c r="B305" s="3" t="s">
        <v>351</v>
      </c>
      <c r="C305" s="49">
        <v>53</v>
      </c>
      <c r="D305" s="49">
        <v>29</v>
      </c>
      <c r="E305" s="54">
        <f t="shared" si="27"/>
        <v>5.8473080317740511E-3</v>
      </c>
      <c r="F305" s="54">
        <f t="shared" si="28"/>
        <v>2.9707027248514649E-3</v>
      </c>
      <c r="G305" s="51">
        <f t="shared" si="29"/>
        <v>-0.45283018867924529</v>
      </c>
      <c r="H305" s="46">
        <f t="shared" si="30"/>
        <v>-2.6478375992939102E-3</v>
      </c>
    </row>
    <row r="306" spans="2:8" s="37" customFormat="1" ht="15" x14ac:dyDescent="0.2">
      <c r="B306" s="3" t="s">
        <v>530</v>
      </c>
      <c r="C306" s="49">
        <v>1</v>
      </c>
      <c r="D306" s="49">
        <v>0</v>
      </c>
      <c r="E306" s="54">
        <f t="shared" si="27"/>
        <v>1.1032656663724625E-4</v>
      </c>
      <c r="F306" s="54" t="str">
        <f t="shared" si="28"/>
        <v/>
      </c>
      <c r="G306" s="51" t="str">
        <f t="shared" si="29"/>
        <v>0</v>
      </c>
      <c r="H306" s="46">
        <f t="shared" si="30"/>
        <v>0</v>
      </c>
    </row>
    <row r="307" spans="2:8" s="37" customFormat="1" ht="15" x14ac:dyDescent="0.2">
      <c r="B307" s="3" t="s">
        <v>110</v>
      </c>
      <c r="C307" s="49">
        <v>356</v>
      </c>
      <c r="D307" s="49">
        <v>841</v>
      </c>
      <c r="E307" s="54">
        <f t="shared" si="27"/>
        <v>3.9276257722859663E-2</v>
      </c>
      <c r="F307" s="54">
        <f t="shared" si="28"/>
        <v>8.6150379020692475E-2</v>
      </c>
      <c r="G307" s="51">
        <f t="shared" si="29"/>
        <v>1.3623595505617978</v>
      </c>
      <c r="H307" s="46">
        <f t="shared" si="30"/>
        <v>5.3508384819064433E-2</v>
      </c>
    </row>
    <row r="308" spans="2:8" s="37" customFormat="1" ht="15" x14ac:dyDescent="0.2">
      <c r="B308" s="3" t="s">
        <v>99</v>
      </c>
      <c r="C308" s="49">
        <v>67</v>
      </c>
      <c r="D308" s="49">
        <v>356</v>
      </c>
      <c r="E308" s="54">
        <f t="shared" si="27"/>
        <v>7.3918799646954985E-3</v>
      </c>
      <c r="F308" s="54">
        <f t="shared" si="28"/>
        <v>3.6467936898176602E-2</v>
      </c>
      <c r="G308" s="51">
        <f t="shared" si="29"/>
        <v>4.3134328358208958</v>
      </c>
      <c r="H308" s="46">
        <f t="shared" si="30"/>
        <v>3.1884377758164169E-2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98</v>
      </c>
      <c r="D310" s="49">
        <v>173</v>
      </c>
      <c r="E310" s="54">
        <f t="shared" si="27"/>
        <v>1.0812003530450132E-2</v>
      </c>
      <c r="F310" s="54">
        <f t="shared" si="28"/>
        <v>1.772177832411391E-2</v>
      </c>
      <c r="G310" s="51">
        <f t="shared" si="29"/>
        <v>0.76530612244897955</v>
      </c>
      <c r="H310" s="46">
        <f t="shared" si="30"/>
        <v>8.2744924977934675E-3</v>
      </c>
    </row>
    <row r="311" spans="2:8" s="37" customFormat="1" ht="15" x14ac:dyDescent="0.2">
      <c r="B311" s="3" t="s">
        <v>102</v>
      </c>
      <c r="C311" s="49">
        <v>23</v>
      </c>
      <c r="D311" s="49">
        <v>81</v>
      </c>
      <c r="E311" s="54">
        <f t="shared" si="27"/>
        <v>2.5375110326566639E-3</v>
      </c>
      <c r="F311" s="54">
        <f t="shared" si="28"/>
        <v>8.2974800245851268E-3</v>
      </c>
      <c r="G311" s="51">
        <f t="shared" si="29"/>
        <v>2.5217391304347827</v>
      </c>
      <c r="H311" s="46">
        <f t="shared" si="30"/>
        <v>6.3989408649602836E-3</v>
      </c>
    </row>
    <row r="312" spans="2:8" s="37" customFormat="1" ht="15" x14ac:dyDescent="0.2">
      <c r="B312" s="3" t="s">
        <v>97</v>
      </c>
      <c r="C312" s="49">
        <v>1</v>
      </c>
      <c r="D312" s="49">
        <v>0</v>
      </c>
      <c r="E312" s="54">
        <f t="shared" si="27"/>
        <v>1.1032656663724625E-4</v>
      </c>
      <c r="F312" s="54" t="str">
        <f t="shared" si="28"/>
        <v/>
      </c>
      <c r="G312" s="51" t="str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556</v>
      </c>
      <c r="D314" s="49">
        <v>317</v>
      </c>
      <c r="E314" s="54">
        <f t="shared" si="27"/>
        <v>6.1341571050308914E-2</v>
      </c>
      <c r="F314" s="54">
        <f t="shared" si="28"/>
        <v>3.2472853923376357E-2</v>
      </c>
      <c r="G314" s="51">
        <f t="shared" si="29"/>
        <v>-0.42985611510791366</v>
      </c>
      <c r="H314" s="46">
        <f t="shared" si="30"/>
        <v>-2.6368049426301853E-2</v>
      </c>
    </row>
    <row r="315" spans="2:8" s="37" customFormat="1" ht="15" x14ac:dyDescent="0.2">
      <c r="B315" s="3" t="s">
        <v>354</v>
      </c>
      <c r="C315" s="49">
        <v>727</v>
      </c>
      <c r="D315" s="49">
        <v>272</v>
      </c>
      <c r="E315" s="54">
        <f t="shared" si="27"/>
        <v>8.0207413945278028E-2</v>
      </c>
      <c r="F315" s="54">
        <f t="shared" si="28"/>
        <v>2.7863142798606844E-2</v>
      </c>
      <c r="G315" s="51">
        <f t="shared" si="29"/>
        <v>-0.62585969738651992</v>
      </c>
      <c r="H315" s="46">
        <f t="shared" si="30"/>
        <v>-5.0198587819947044E-2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20</v>
      </c>
      <c r="D317" s="49">
        <v>20</v>
      </c>
      <c r="E317" s="54">
        <f t="shared" si="27"/>
        <v>2.2065313327449248E-3</v>
      </c>
      <c r="F317" s="54">
        <f t="shared" si="28"/>
        <v>2.0487604998975619E-3</v>
      </c>
      <c r="G317" s="51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176</v>
      </c>
      <c r="D318" s="49">
        <v>205</v>
      </c>
      <c r="E318" s="54">
        <f t="shared" si="27"/>
        <v>1.9417475728155338E-2</v>
      </c>
      <c r="F318" s="54">
        <f t="shared" si="28"/>
        <v>2.0999795123950012E-2</v>
      </c>
      <c r="G318" s="51">
        <f t="shared" si="29"/>
        <v>0.16477272727272727</v>
      </c>
      <c r="H318" s="46">
        <f t="shared" si="30"/>
        <v>3.1994704324801409E-3</v>
      </c>
    </row>
    <row r="319" spans="2:8" s="37" customFormat="1" ht="15" x14ac:dyDescent="0.2">
      <c r="B319" s="3" t="s">
        <v>115</v>
      </c>
      <c r="C319" s="49">
        <v>4</v>
      </c>
      <c r="D319" s="49">
        <v>6</v>
      </c>
      <c r="E319" s="54">
        <f t="shared" si="27"/>
        <v>4.4130626654898501E-4</v>
      </c>
      <c r="F319" s="54">
        <f t="shared" si="28"/>
        <v>6.1462814996926854E-4</v>
      </c>
      <c r="G319" s="51">
        <f t="shared" si="29"/>
        <v>0.5</v>
      </c>
      <c r="H319" s="46">
        <f t="shared" si="30"/>
        <v>2.2065313327449251E-4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1.1032656663724625E-4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3</v>
      </c>
      <c r="E321" s="54" t="str">
        <f t="shared" si="27"/>
        <v/>
      </c>
      <c r="F321" s="54">
        <f t="shared" si="28"/>
        <v>3.0731407498463427E-4</v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24</v>
      </c>
      <c r="D323" s="49">
        <v>5</v>
      </c>
      <c r="E323" s="54">
        <f t="shared" si="27"/>
        <v>2.6478375992939102E-3</v>
      </c>
      <c r="F323" s="54">
        <f t="shared" si="28"/>
        <v>5.1219012497439047E-4</v>
      </c>
      <c r="G323" s="51">
        <f t="shared" si="29"/>
        <v>-0.79166666666666663</v>
      </c>
      <c r="H323" s="46">
        <f t="shared" si="30"/>
        <v>-2.096204766107679E-3</v>
      </c>
    </row>
    <row r="324" spans="2:8" s="37" customFormat="1" ht="15" x14ac:dyDescent="0.2">
      <c r="B324" s="3" t="s">
        <v>474</v>
      </c>
      <c r="C324" s="49">
        <v>4</v>
      </c>
      <c r="D324" s="49">
        <v>256</v>
      </c>
      <c r="E324" s="54">
        <f t="shared" si="27"/>
        <v>4.4130626654898501E-4</v>
      </c>
      <c r="F324" s="54">
        <f t="shared" si="28"/>
        <v>2.6224134398688793E-2</v>
      </c>
      <c r="G324" s="51">
        <f t="shared" si="29"/>
        <v>63</v>
      </c>
      <c r="H324" s="46">
        <f t="shared" si="30"/>
        <v>2.7802294792586054E-2</v>
      </c>
    </row>
    <row r="325" spans="2:8" s="37" customFormat="1" ht="15" x14ac:dyDescent="0.2">
      <c r="B325" s="3" t="s">
        <v>475</v>
      </c>
      <c r="C325" s="49">
        <v>0</v>
      </c>
      <c r="D325" s="49">
        <v>1</v>
      </c>
      <c r="E325" s="54" t="str">
        <f t="shared" si="27"/>
        <v/>
      </c>
      <c r="F325" s="54">
        <f t="shared" si="28"/>
        <v>1.024380249948781E-4</v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87</v>
      </c>
      <c r="D326" s="49">
        <v>228</v>
      </c>
      <c r="E326" s="54">
        <f t="shared" si="27"/>
        <v>9.5984112974404241E-3</v>
      </c>
      <c r="F326" s="54">
        <f t="shared" si="28"/>
        <v>2.3355869698832205E-2</v>
      </c>
      <c r="G326" s="51">
        <f t="shared" si="29"/>
        <v>1.6206896551724137</v>
      </c>
      <c r="H326" s="46">
        <f t="shared" si="30"/>
        <v>1.555604589585172E-2</v>
      </c>
    </row>
    <row r="327" spans="2:8" s="37" customFormat="1" ht="15" x14ac:dyDescent="0.2">
      <c r="B327" s="3" t="s">
        <v>358</v>
      </c>
      <c r="C327" s="49">
        <v>2</v>
      </c>
      <c r="D327" s="49">
        <v>8</v>
      </c>
      <c r="E327" s="54">
        <f t="shared" si="27"/>
        <v>2.2065313327449251E-4</v>
      </c>
      <c r="F327" s="54">
        <f t="shared" si="28"/>
        <v>8.1950419995902479E-4</v>
      </c>
      <c r="G327" s="51">
        <f t="shared" si="29"/>
        <v>3</v>
      </c>
      <c r="H327" s="46">
        <f t="shared" si="30"/>
        <v>6.6195939982347754E-4</v>
      </c>
    </row>
    <row r="328" spans="2:8" s="37" customFormat="1" ht="15" x14ac:dyDescent="0.2">
      <c r="B328" s="3" t="s">
        <v>116</v>
      </c>
      <c r="C328" s="49">
        <v>1</v>
      </c>
      <c r="D328" s="49">
        <v>86</v>
      </c>
      <c r="E328" s="54">
        <f t="shared" si="27"/>
        <v>1.1032656663724625E-4</v>
      </c>
      <c r="F328" s="54">
        <f t="shared" si="28"/>
        <v>8.8096701495595162E-3</v>
      </c>
      <c r="G328" s="51">
        <f t="shared" si="29"/>
        <v>85</v>
      </c>
      <c r="H328" s="46">
        <f t="shared" si="30"/>
        <v>9.3777581641659308E-3</v>
      </c>
    </row>
    <row r="329" spans="2:8" s="37" customFormat="1" ht="15" x14ac:dyDescent="0.2">
      <c r="B329" s="3" t="s">
        <v>359</v>
      </c>
      <c r="C329" s="49">
        <v>8</v>
      </c>
      <c r="D329" s="49">
        <v>8</v>
      </c>
      <c r="E329" s="54">
        <f t="shared" si="27"/>
        <v>8.8261253309797002E-4</v>
      </c>
      <c r="F329" s="54">
        <f t="shared" si="28"/>
        <v>8.1950419995902479E-4</v>
      </c>
      <c r="G329" s="51">
        <f t="shared" si="29"/>
        <v>0</v>
      </c>
      <c r="H329" s="46">
        <f t="shared" si="30"/>
        <v>0</v>
      </c>
    </row>
    <row r="330" spans="2:8" s="37" customFormat="1" ht="15" x14ac:dyDescent="0.2">
      <c r="B330" s="3" t="s">
        <v>360</v>
      </c>
      <c r="C330" s="49">
        <v>83</v>
      </c>
      <c r="D330" s="49">
        <v>89</v>
      </c>
      <c r="E330" s="54">
        <f t="shared" si="27"/>
        <v>9.1571050308914392E-3</v>
      </c>
      <c r="F330" s="54">
        <f t="shared" si="28"/>
        <v>9.1169842245441505E-3</v>
      </c>
      <c r="G330" s="51">
        <f t="shared" si="29"/>
        <v>7.2289156626506021E-2</v>
      </c>
      <c r="H330" s="46">
        <f t="shared" si="30"/>
        <v>6.6195939982347754E-4</v>
      </c>
    </row>
    <row r="331" spans="2:8" s="37" customFormat="1" ht="15" x14ac:dyDescent="0.2">
      <c r="B331" s="3" t="s">
        <v>117</v>
      </c>
      <c r="C331" s="49">
        <v>1</v>
      </c>
      <c r="D331" s="49">
        <v>1</v>
      </c>
      <c r="E331" s="54">
        <f t="shared" si="27"/>
        <v>1.1032656663724625E-4</v>
      </c>
      <c r="F331" s="54">
        <f t="shared" si="28"/>
        <v>1.024380249948781E-4</v>
      </c>
      <c r="G331" s="51">
        <f t="shared" si="29"/>
        <v>0</v>
      </c>
      <c r="H331" s="46">
        <f t="shared" si="30"/>
        <v>0</v>
      </c>
    </row>
    <row r="332" spans="2:8" s="37" customFormat="1" ht="15" x14ac:dyDescent="0.2">
      <c r="B332" s="3" t="s">
        <v>361</v>
      </c>
      <c r="C332" s="49">
        <v>905</v>
      </c>
      <c r="D332" s="49">
        <v>445</v>
      </c>
      <c r="E332" s="54">
        <f t="shared" si="27"/>
        <v>9.9845542806707849E-2</v>
      </c>
      <c r="F332" s="54">
        <f t="shared" si="28"/>
        <v>4.5584921122720751E-2</v>
      </c>
      <c r="G332" s="51">
        <f t="shared" si="29"/>
        <v>-0.50828729281767959</v>
      </c>
      <c r="H332" s="46">
        <f t="shared" si="30"/>
        <v>-5.0750220653133275E-2</v>
      </c>
    </row>
    <row r="333" spans="2:8" s="37" customFormat="1" ht="15" x14ac:dyDescent="0.2">
      <c r="B333" s="3" t="s">
        <v>130</v>
      </c>
      <c r="C333" s="49">
        <v>156</v>
      </c>
      <c r="D333" s="49">
        <v>124</v>
      </c>
      <c r="E333" s="54">
        <f t="shared" si="27"/>
        <v>1.7210944395410415E-2</v>
      </c>
      <c r="F333" s="54">
        <f t="shared" si="28"/>
        <v>1.2702315099364885E-2</v>
      </c>
      <c r="G333" s="51">
        <f t="shared" si="29"/>
        <v>-0.20512820512820512</v>
      </c>
      <c r="H333" s="46">
        <f t="shared" si="30"/>
        <v>-3.5304501323918801E-3</v>
      </c>
    </row>
    <row r="334" spans="2:8" s="37" customFormat="1" ht="15" x14ac:dyDescent="0.2">
      <c r="B334" s="3" t="s">
        <v>119</v>
      </c>
      <c r="C334" s="49">
        <v>253</v>
      </c>
      <c r="D334" s="49">
        <v>249</v>
      </c>
      <c r="E334" s="54">
        <f t="shared" si="27"/>
        <v>2.7912621359223302E-2</v>
      </c>
      <c r="F334" s="54">
        <f t="shared" si="28"/>
        <v>2.5507068223724647E-2</v>
      </c>
      <c r="G334" s="51">
        <f t="shared" si="29"/>
        <v>-1.5810276679841896E-2</v>
      </c>
      <c r="H334" s="46">
        <f t="shared" si="30"/>
        <v>-4.4130626654898501E-4</v>
      </c>
    </row>
    <row r="335" spans="2:8" s="37" customFormat="1" ht="15" x14ac:dyDescent="0.2">
      <c r="B335" s="3" t="s">
        <v>128</v>
      </c>
      <c r="C335" s="49">
        <v>61</v>
      </c>
      <c r="D335" s="49">
        <v>89</v>
      </c>
      <c r="E335" s="54">
        <f t="shared" si="27"/>
        <v>6.729920564872021E-3</v>
      </c>
      <c r="F335" s="54">
        <f t="shared" si="28"/>
        <v>9.1169842245441505E-3</v>
      </c>
      <c r="G335" s="51">
        <f t="shared" si="29"/>
        <v>0.45901639344262296</v>
      </c>
      <c r="H335" s="46">
        <f t="shared" si="30"/>
        <v>3.0891438658428951E-3</v>
      </c>
    </row>
    <row r="336" spans="2:8" s="37" customFormat="1" ht="15" x14ac:dyDescent="0.2">
      <c r="B336" s="3" t="s">
        <v>132</v>
      </c>
      <c r="C336" s="49">
        <v>1</v>
      </c>
      <c r="D336" s="49">
        <v>0</v>
      </c>
      <c r="E336" s="54">
        <f t="shared" si="27"/>
        <v>1.1032656663724625E-4</v>
      </c>
      <c r="F336" s="54" t="str">
        <f t="shared" si="28"/>
        <v/>
      </c>
      <c r="G336" s="51" t="str">
        <f t="shared" si="29"/>
        <v>0</v>
      </c>
      <c r="H336" s="46">
        <f t="shared" si="30"/>
        <v>0</v>
      </c>
    </row>
    <row r="337" spans="2:8" s="37" customFormat="1" ht="15" x14ac:dyDescent="0.2">
      <c r="B337" s="3" t="s">
        <v>133</v>
      </c>
      <c r="C337" s="49">
        <v>7</v>
      </c>
      <c r="D337" s="49">
        <v>5</v>
      </c>
      <c r="E337" s="54">
        <f t="shared" si="27"/>
        <v>7.7228596646072378E-4</v>
      </c>
      <c r="F337" s="54">
        <f t="shared" si="28"/>
        <v>5.1219012497439047E-4</v>
      </c>
      <c r="G337" s="51">
        <f t="shared" si="29"/>
        <v>-0.2857142857142857</v>
      </c>
      <c r="H337" s="46">
        <f t="shared" si="30"/>
        <v>-2.2065313327449251E-4</v>
      </c>
    </row>
    <row r="338" spans="2:8" s="37" customFormat="1" ht="30" x14ac:dyDescent="0.2">
      <c r="B338" s="3" t="s">
        <v>362</v>
      </c>
      <c r="C338" s="49">
        <v>6</v>
      </c>
      <c r="D338" s="49">
        <v>13</v>
      </c>
      <c r="E338" s="54">
        <f t="shared" si="27"/>
        <v>6.6195939982347754E-4</v>
      </c>
      <c r="F338" s="54">
        <f t="shared" si="28"/>
        <v>1.3316943249334153E-3</v>
      </c>
      <c r="G338" s="51">
        <f t="shared" si="29"/>
        <v>1.1666666666666667</v>
      </c>
      <c r="H338" s="46">
        <f t="shared" si="30"/>
        <v>7.7228596646072389E-4</v>
      </c>
    </row>
    <row r="339" spans="2:8" s="37" customFormat="1" ht="15" x14ac:dyDescent="0.2">
      <c r="B339" s="3" t="s">
        <v>363</v>
      </c>
      <c r="C339" s="49">
        <v>40</v>
      </c>
      <c r="D339" s="49">
        <v>20</v>
      </c>
      <c r="E339" s="54">
        <f t="shared" si="27"/>
        <v>4.4130626654898496E-3</v>
      </c>
      <c r="F339" s="54">
        <f t="shared" si="28"/>
        <v>2.0487604998975619E-3</v>
      </c>
      <c r="G339" s="51">
        <f t="shared" si="29"/>
        <v>-0.5</v>
      </c>
      <c r="H339" s="46">
        <f t="shared" si="30"/>
        <v>-2.2065313327449248E-3</v>
      </c>
    </row>
    <row r="340" spans="2:8" s="37" customFormat="1" ht="15" x14ac:dyDescent="0.2">
      <c r="B340" s="3" t="s">
        <v>364</v>
      </c>
      <c r="C340" s="49">
        <v>23</v>
      </c>
      <c r="D340" s="49">
        <v>79</v>
      </c>
      <c r="E340" s="54">
        <f t="shared" si="27"/>
        <v>2.5375110326566639E-3</v>
      </c>
      <c r="F340" s="54">
        <f t="shared" si="28"/>
        <v>8.09260397459537E-3</v>
      </c>
      <c r="G340" s="51">
        <f t="shared" si="29"/>
        <v>2.4347826086956523</v>
      </c>
      <c r="H340" s="46">
        <f t="shared" si="30"/>
        <v>6.1782877316857911E-3</v>
      </c>
    </row>
    <row r="341" spans="2:8" s="37" customFormat="1" ht="15" x14ac:dyDescent="0.2">
      <c r="B341" s="3" t="s">
        <v>118</v>
      </c>
      <c r="C341" s="49">
        <v>9</v>
      </c>
      <c r="D341" s="49">
        <v>58</v>
      </c>
      <c r="E341" s="54">
        <f t="shared" si="27"/>
        <v>9.9293909973521615E-4</v>
      </c>
      <c r="F341" s="54">
        <f t="shared" si="28"/>
        <v>5.9414054497029297E-3</v>
      </c>
      <c r="G341" s="51">
        <f t="shared" si="29"/>
        <v>5.4444444444444446</v>
      </c>
      <c r="H341" s="46">
        <f t="shared" si="30"/>
        <v>5.4060017652250662E-3</v>
      </c>
    </row>
    <row r="342" spans="2:8" s="37" customFormat="1" ht="15" x14ac:dyDescent="0.2">
      <c r="B342" s="3" t="s">
        <v>365</v>
      </c>
      <c r="C342" s="49">
        <v>0</v>
      </c>
      <c r="D342" s="49">
        <v>2</v>
      </c>
      <c r="E342" s="54" t="str">
        <f t="shared" si="27"/>
        <v/>
      </c>
      <c r="F342" s="54">
        <f t="shared" si="28"/>
        <v>2.048760499897562E-4</v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12</v>
      </c>
      <c r="D343" s="49">
        <v>2</v>
      </c>
      <c r="E343" s="54">
        <f t="shared" si="27"/>
        <v>1.3239187996469551E-3</v>
      </c>
      <c r="F343" s="54">
        <f t="shared" si="28"/>
        <v>2.048760499897562E-4</v>
      </c>
      <c r="G343" s="51">
        <f t="shared" si="29"/>
        <v>-0.83333333333333337</v>
      </c>
      <c r="H343" s="46">
        <f t="shared" si="30"/>
        <v>-1.1032656663724626E-3</v>
      </c>
    </row>
    <row r="344" spans="2:8" s="37" customFormat="1" ht="15" x14ac:dyDescent="0.2">
      <c r="B344" s="3" t="s">
        <v>131</v>
      </c>
      <c r="C344" s="49">
        <v>153</v>
      </c>
      <c r="D344" s="49">
        <v>132</v>
      </c>
      <c r="E344" s="54">
        <f t="shared" si="27"/>
        <v>1.6879964695498677E-2</v>
      </c>
      <c r="F344" s="54">
        <f t="shared" si="28"/>
        <v>1.3521819299323909E-2</v>
      </c>
      <c r="G344" s="51">
        <f t="shared" si="29"/>
        <v>-0.13725490196078433</v>
      </c>
      <c r="H344" s="46">
        <f t="shared" si="30"/>
        <v>-2.3168578993821715E-3</v>
      </c>
    </row>
    <row r="345" spans="2:8" s="37" customFormat="1" ht="15" x14ac:dyDescent="0.2">
      <c r="B345" s="3" t="s">
        <v>366</v>
      </c>
      <c r="C345" s="49">
        <v>83</v>
      </c>
      <c r="D345" s="49">
        <v>75</v>
      </c>
      <c r="E345" s="54">
        <f t="shared" si="27"/>
        <v>9.1571050308914392E-3</v>
      </c>
      <c r="F345" s="54">
        <f t="shared" si="28"/>
        <v>7.6828518746158573E-3</v>
      </c>
      <c r="G345" s="51">
        <f t="shared" si="29"/>
        <v>-9.6385542168674704E-2</v>
      </c>
      <c r="H345" s="46">
        <f t="shared" si="30"/>
        <v>-8.8261253309797013E-4</v>
      </c>
    </row>
    <row r="346" spans="2:8" s="37" customFormat="1" ht="15" x14ac:dyDescent="0.2">
      <c r="B346" s="3" t="s">
        <v>122</v>
      </c>
      <c r="C346" s="49">
        <v>3</v>
      </c>
      <c r="D346" s="49">
        <v>4</v>
      </c>
      <c r="E346" s="54">
        <f t="shared" si="27"/>
        <v>3.3097969991173877E-4</v>
      </c>
      <c r="F346" s="54">
        <f t="shared" si="28"/>
        <v>4.097520999795124E-4</v>
      </c>
      <c r="G346" s="51">
        <f t="shared" si="29"/>
        <v>0.33333333333333331</v>
      </c>
      <c r="H346" s="46">
        <f t="shared" si="30"/>
        <v>1.1032656663724625E-4</v>
      </c>
    </row>
    <row r="347" spans="2:8" s="37" customFormat="1" ht="15" x14ac:dyDescent="0.2">
      <c r="B347" s="3" t="s">
        <v>121</v>
      </c>
      <c r="C347" s="49">
        <v>21</v>
      </c>
      <c r="D347" s="49">
        <v>23</v>
      </c>
      <c r="E347" s="54">
        <f t="shared" si="27"/>
        <v>2.316857899382171E-3</v>
      </c>
      <c r="F347" s="54">
        <f t="shared" si="28"/>
        <v>2.3560745748821962E-3</v>
      </c>
      <c r="G347" s="51">
        <f t="shared" si="29"/>
        <v>9.5238095238095233E-2</v>
      </c>
      <c r="H347" s="46">
        <f t="shared" si="30"/>
        <v>2.2065313327449248E-4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1</v>
      </c>
      <c r="E349" s="54" t="str">
        <f t="shared" si="27"/>
        <v/>
      </c>
      <c r="F349" s="54">
        <f t="shared" si="28"/>
        <v>1.024380249948781E-4</v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60</v>
      </c>
      <c r="D350" s="49">
        <v>5</v>
      </c>
      <c r="E350" s="54">
        <f t="shared" si="27"/>
        <v>6.6195939982347752E-3</v>
      </c>
      <c r="F350" s="54">
        <f t="shared" si="28"/>
        <v>5.1219012497439047E-4</v>
      </c>
      <c r="G350" s="51">
        <f t="shared" si="29"/>
        <v>-0.91666666666666663</v>
      </c>
      <c r="H350" s="46">
        <f t="shared" si="30"/>
        <v>-6.0679611650485436E-3</v>
      </c>
    </row>
    <row r="351" spans="2:8" s="37" customFormat="1" ht="15" x14ac:dyDescent="0.2">
      <c r="B351" s="3" t="s">
        <v>120</v>
      </c>
      <c r="C351" s="49">
        <v>1</v>
      </c>
      <c r="D351" s="49">
        <v>3</v>
      </c>
      <c r="E351" s="54">
        <f t="shared" si="27"/>
        <v>1.1032656663724625E-4</v>
      </c>
      <c r="F351" s="54">
        <f t="shared" si="28"/>
        <v>3.0731407498463427E-4</v>
      </c>
      <c r="G351" s="51">
        <f t="shared" si="29"/>
        <v>2</v>
      </c>
      <c r="H351" s="46">
        <f t="shared" si="30"/>
        <v>2.2065313327449251E-4</v>
      </c>
    </row>
    <row r="352" spans="2:8" s="37" customFormat="1" ht="15" x14ac:dyDescent="0.2">
      <c r="B352" s="3" t="s">
        <v>370</v>
      </c>
      <c r="C352" s="49">
        <v>1</v>
      </c>
      <c r="D352" s="49">
        <v>1</v>
      </c>
      <c r="E352" s="54">
        <f t="shared" si="27"/>
        <v>1.1032656663724625E-4</v>
      </c>
      <c r="F352" s="54">
        <f t="shared" si="28"/>
        <v>1.024380249948781E-4</v>
      </c>
      <c r="G352" s="51">
        <f t="shared" si="29"/>
        <v>0</v>
      </c>
      <c r="H352" s="46">
        <f t="shared" si="30"/>
        <v>0</v>
      </c>
    </row>
    <row r="353" spans="2:8" s="37" customFormat="1" ht="15" x14ac:dyDescent="0.2">
      <c r="B353" s="3" t="s">
        <v>125</v>
      </c>
      <c r="C353" s="49">
        <v>2</v>
      </c>
      <c r="D353" s="49">
        <v>3</v>
      </c>
      <c r="E353" s="54">
        <f t="shared" si="27"/>
        <v>2.2065313327449251E-4</v>
      </c>
      <c r="F353" s="54">
        <f t="shared" si="28"/>
        <v>3.0731407498463427E-4</v>
      </c>
      <c r="G353" s="51">
        <f t="shared" si="29"/>
        <v>0.5</v>
      </c>
      <c r="H353" s="46">
        <f t="shared" si="30"/>
        <v>1.1032656663724625E-4</v>
      </c>
    </row>
    <row r="354" spans="2:8" s="37" customFormat="1" ht="15" x14ac:dyDescent="0.2">
      <c r="B354" s="3" t="s">
        <v>124</v>
      </c>
      <c r="C354" s="49">
        <v>84</v>
      </c>
      <c r="D354" s="49">
        <v>104</v>
      </c>
      <c r="E354" s="54">
        <f t="shared" si="27"/>
        <v>9.2674315975286841E-3</v>
      </c>
      <c r="F354" s="54">
        <f t="shared" si="28"/>
        <v>1.0653554599467322E-2</v>
      </c>
      <c r="G354" s="51">
        <f t="shared" si="29"/>
        <v>0.23809523809523808</v>
      </c>
      <c r="H354" s="46">
        <f t="shared" si="30"/>
        <v>2.2065313327449248E-3</v>
      </c>
    </row>
    <row r="355" spans="2:8" s="37" customFormat="1" ht="15" x14ac:dyDescent="0.2">
      <c r="B355" s="3" t="s">
        <v>126</v>
      </c>
      <c r="C355" s="49">
        <v>0</v>
      </c>
      <c r="D355" s="49">
        <v>3</v>
      </c>
      <c r="E355" s="54" t="str">
        <f t="shared" si="27"/>
        <v/>
      </c>
      <c r="F355" s="54">
        <f t="shared" si="28"/>
        <v>3.0731407498463427E-4</v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16</v>
      </c>
      <c r="D356" s="49">
        <v>32</v>
      </c>
      <c r="E356" s="54">
        <f t="shared" si="27"/>
        <v>1.76522506619594E-3</v>
      </c>
      <c r="F356" s="54">
        <f t="shared" si="28"/>
        <v>3.2780167998360992E-3</v>
      </c>
      <c r="G356" s="51">
        <f t="shared" si="29"/>
        <v>1</v>
      </c>
      <c r="H356" s="46">
        <f t="shared" si="30"/>
        <v>1.76522506619594E-3</v>
      </c>
    </row>
    <row r="357" spans="2:8" s="37" customFormat="1" ht="15" x14ac:dyDescent="0.2">
      <c r="B357" s="3" t="s">
        <v>372</v>
      </c>
      <c r="C357" s="49">
        <v>69</v>
      </c>
      <c r="D357" s="49">
        <v>64</v>
      </c>
      <c r="E357" s="54">
        <f t="shared" si="27"/>
        <v>7.6125330979699909E-3</v>
      </c>
      <c r="F357" s="54">
        <f t="shared" si="28"/>
        <v>6.5560335996721984E-3</v>
      </c>
      <c r="G357" s="51">
        <f t="shared" si="29"/>
        <v>-7.2463768115942032E-2</v>
      </c>
      <c r="H357" s="46">
        <f t="shared" si="30"/>
        <v>-5.516328331862312E-4</v>
      </c>
    </row>
    <row r="358" spans="2:8" s="37" customFormat="1" ht="15" x14ac:dyDescent="0.2">
      <c r="B358" s="3" t="s">
        <v>127</v>
      </c>
      <c r="C358" s="49">
        <v>161</v>
      </c>
      <c r="D358" s="49">
        <v>304</v>
      </c>
      <c r="E358" s="54">
        <f t="shared" si="27"/>
        <v>1.7762577228596647E-2</v>
      </c>
      <c r="F358" s="54">
        <f t="shared" si="28"/>
        <v>3.1141159598442943E-2</v>
      </c>
      <c r="G358" s="51">
        <f t="shared" si="29"/>
        <v>0.88819875776397517</v>
      </c>
      <c r="H358" s="46">
        <f t="shared" si="30"/>
        <v>1.5776699029126214E-2</v>
      </c>
    </row>
    <row r="359" spans="2:8" s="37" customFormat="1" ht="15" x14ac:dyDescent="0.2">
      <c r="B359" s="3" t="s">
        <v>123</v>
      </c>
      <c r="C359" s="49">
        <v>6</v>
      </c>
      <c r="D359" s="49">
        <v>41</v>
      </c>
      <c r="E359" s="54">
        <f t="shared" si="27"/>
        <v>6.6195939982347754E-4</v>
      </c>
      <c r="F359" s="54">
        <f t="shared" si="28"/>
        <v>4.1999590247900022E-3</v>
      </c>
      <c r="G359" s="51">
        <f t="shared" si="29"/>
        <v>5.833333333333333</v>
      </c>
      <c r="H359" s="46">
        <f t="shared" si="30"/>
        <v>3.8614298323036188E-3</v>
      </c>
    </row>
    <row r="360" spans="2:8" s="37" customFormat="1" ht="15" x14ac:dyDescent="0.2">
      <c r="B360" s="3" t="s">
        <v>373</v>
      </c>
      <c r="C360" s="49">
        <v>0</v>
      </c>
      <c r="D360" s="49">
        <v>1</v>
      </c>
      <c r="E360" s="54" t="str">
        <f t="shared" ref="E360:E423" si="31">+IF(C360=0,"",C360/C$294)</f>
        <v/>
      </c>
      <c r="F360" s="54">
        <f t="shared" ref="F360:F423" si="32">+IF(D360=0,"",D360/D$294)</f>
        <v>1.024380249948781E-4</v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1</v>
      </c>
      <c r="E362" s="54" t="str">
        <f t="shared" si="31"/>
        <v/>
      </c>
      <c r="F362" s="54">
        <f t="shared" si="32"/>
        <v>1.024380249948781E-4</v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36</v>
      </c>
      <c r="D363" s="49">
        <v>27</v>
      </c>
      <c r="E363" s="54">
        <f t="shared" si="31"/>
        <v>3.9717563989408646E-3</v>
      </c>
      <c r="F363" s="54">
        <f t="shared" si="32"/>
        <v>2.7658266748617085E-3</v>
      </c>
      <c r="G363" s="51">
        <f t="shared" si="33"/>
        <v>-0.25</v>
      </c>
      <c r="H363" s="46">
        <f t="shared" si="34"/>
        <v>-9.9293909973521615E-4</v>
      </c>
    </row>
    <row r="364" spans="2:8" s="37" customFormat="1" ht="15" x14ac:dyDescent="0.2">
      <c r="B364" s="3" t="s">
        <v>377</v>
      </c>
      <c r="C364" s="49">
        <v>1</v>
      </c>
      <c r="D364" s="49">
        <v>1</v>
      </c>
      <c r="E364" s="54">
        <f t="shared" si="31"/>
        <v>1.1032656663724625E-4</v>
      </c>
      <c r="F364" s="54">
        <f t="shared" si="32"/>
        <v>1.024380249948781E-4</v>
      </c>
      <c r="G364" s="51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10</v>
      </c>
      <c r="D365" s="49">
        <v>7</v>
      </c>
      <c r="E365" s="54">
        <f t="shared" si="31"/>
        <v>1.1032656663724624E-3</v>
      </c>
      <c r="F365" s="54">
        <f t="shared" si="32"/>
        <v>7.1706617496414672E-4</v>
      </c>
      <c r="G365" s="51">
        <f t="shared" si="33"/>
        <v>-0.3</v>
      </c>
      <c r="H365" s="46">
        <f t="shared" si="34"/>
        <v>-3.3097969991173872E-4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4</v>
      </c>
      <c r="D368" s="49">
        <v>4</v>
      </c>
      <c r="E368" s="54">
        <f t="shared" si="31"/>
        <v>4.4130626654898501E-4</v>
      </c>
      <c r="F368" s="54">
        <f t="shared" si="32"/>
        <v>4.097520999795124E-4</v>
      </c>
      <c r="G368" s="51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416</v>
      </c>
      <c r="D369" s="49">
        <v>170</v>
      </c>
      <c r="E369" s="54">
        <f t="shared" si="31"/>
        <v>4.5895851721094442E-2</v>
      </c>
      <c r="F369" s="54">
        <f t="shared" si="32"/>
        <v>1.7414464249129277E-2</v>
      </c>
      <c r="G369" s="51">
        <f t="shared" si="33"/>
        <v>-0.59134615384615385</v>
      </c>
      <c r="H369" s="46">
        <f t="shared" si="34"/>
        <v>-2.7140335392762581E-2</v>
      </c>
    </row>
    <row r="370" spans="2:8" s="37" customFormat="1" ht="15" x14ac:dyDescent="0.2">
      <c r="B370" s="3" t="s">
        <v>135</v>
      </c>
      <c r="C370" s="49">
        <v>344</v>
      </c>
      <c r="D370" s="49">
        <v>134</v>
      </c>
      <c r="E370" s="54">
        <f t="shared" si="31"/>
        <v>3.795233892321271E-2</v>
      </c>
      <c r="F370" s="54">
        <f t="shared" si="32"/>
        <v>1.3726695349313665E-2</v>
      </c>
      <c r="G370" s="51">
        <f t="shared" si="33"/>
        <v>-0.61046511627906974</v>
      </c>
      <c r="H370" s="46">
        <f t="shared" si="34"/>
        <v>-2.3168578993821711E-2</v>
      </c>
    </row>
    <row r="371" spans="2:8" s="37" customFormat="1" ht="15" x14ac:dyDescent="0.2">
      <c r="B371" s="3" t="s">
        <v>136</v>
      </c>
      <c r="C371" s="49">
        <v>1</v>
      </c>
      <c r="D371" s="49">
        <v>6</v>
      </c>
      <c r="E371" s="54">
        <f t="shared" si="31"/>
        <v>1.1032656663724625E-4</v>
      </c>
      <c r="F371" s="54">
        <f t="shared" si="32"/>
        <v>6.1462814996926854E-4</v>
      </c>
      <c r="G371" s="51">
        <f t="shared" si="33"/>
        <v>5</v>
      </c>
      <c r="H371" s="46">
        <f t="shared" si="34"/>
        <v>5.5163283318623131E-4</v>
      </c>
    </row>
    <row r="372" spans="2:8" s="37" customFormat="1" ht="15" x14ac:dyDescent="0.2">
      <c r="B372" s="3" t="s">
        <v>137</v>
      </c>
      <c r="C372" s="49">
        <v>179</v>
      </c>
      <c r="D372" s="49">
        <v>731</v>
      </c>
      <c r="E372" s="54">
        <f t="shared" si="31"/>
        <v>1.974845542806708E-2</v>
      </c>
      <c r="F372" s="54">
        <f t="shared" si="32"/>
        <v>7.4882196271255891E-2</v>
      </c>
      <c r="G372" s="51">
        <f t="shared" si="33"/>
        <v>3.0837988826815641</v>
      </c>
      <c r="H372" s="46">
        <f t="shared" si="34"/>
        <v>6.0900264783759928E-2</v>
      </c>
    </row>
    <row r="373" spans="2:8" s="37" customFormat="1" ht="15" x14ac:dyDescent="0.2">
      <c r="B373" s="3" t="s">
        <v>382</v>
      </c>
      <c r="C373" s="49">
        <v>30</v>
      </c>
      <c r="D373" s="49">
        <v>0</v>
      </c>
      <c r="E373" s="54">
        <f t="shared" si="31"/>
        <v>3.3097969991173876E-3</v>
      </c>
      <c r="F373" s="54" t="str">
        <f t="shared" si="32"/>
        <v/>
      </c>
      <c r="G373" s="51" t="str">
        <f t="shared" si="33"/>
        <v>0</v>
      </c>
      <c r="H373" s="46">
        <f t="shared" si="34"/>
        <v>0</v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14</v>
      </c>
      <c r="D375" s="49">
        <v>2</v>
      </c>
      <c r="E375" s="54">
        <f t="shared" si="31"/>
        <v>1.5445719329214476E-3</v>
      </c>
      <c r="F375" s="54">
        <f t="shared" si="32"/>
        <v>2.048760499897562E-4</v>
      </c>
      <c r="G375" s="51">
        <f t="shared" si="33"/>
        <v>-0.8571428571428571</v>
      </c>
      <c r="H375" s="46">
        <f t="shared" si="34"/>
        <v>-1.3239187996469551E-3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15</v>
      </c>
      <c r="D377" s="49">
        <v>22</v>
      </c>
      <c r="E377" s="54">
        <f t="shared" si="31"/>
        <v>1.6548984995586938E-3</v>
      </c>
      <c r="F377" s="54">
        <f t="shared" si="32"/>
        <v>2.2536365498873182E-3</v>
      </c>
      <c r="G377" s="51">
        <f t="shared" si="33"/>
        <v>0.46666666666666667</v>
      </c>
      <c r="H377" s="46">
        <f t="shared" si="34"/>
        <v>7.7228596646072378E-4</v>
      </c>
    </row>
    <row r="378" spans="2:8" s="37" customFormat="1" ht="15" x14ac:dyDescent="0.2">
      <c r="B378" s="3" t="s">
        <v>149</v>
      </c>
      <c r="C378" s="49">
        <v>62</v>
      </c>
      <c r="D378" s="49">
        <v>27</v>
      </c>
      <c r="E378" s="54">
        <f t="shared" si="31"/>
        <v>6.8402471315092677E-3</v>
      </c>
      <c r="F378" s="54">
        <f t="shared" si="32"/>
        <v>2.7658266748617085E-3</v>
      </c>
      <c r="G378" s="51">
        <f t="shared" si="33"/>
        <v>-0.56451612903225812</v>
      </c>
      <c r="H378" s="46">
        <f t="shared" si="34"/>
        <v>-3.8614298323036192E-3</v>
      </c>
    </row>
    <row r="379" spans="2:8" s="37" customFormat="1" ht="15" x14ac:dyDescent="0.2">
      <c r="B379" s="3" t="s">
        <v>384</v>
      </c>
      <c r="C379" s="49">
        <v>41</v>
      </c>
      <c r="D379" s="49">
        <v>37</v>
      </c>
      <c r="E379" s="54">
        <f t="shared" si="31"/>
        <v>4.5233892321270962E-3</v>
      </c>
      <c r="F379" s="54">
        <f t="shared" si="32"/>
        <v>3.7902069248104899E-3</v>
      </c>
      <c r="G379" s="51">
        <f t="shared" si="33"/>
        <v>-9.7560975609756101E-2</v>
      </c>
      <c r="H379" s="46">
        <f t="shared" si="34"/>
        <v>-4.4130626654898501E-4</v>
      </c>
    </row>
    <row r="380" spans="2:8" s="37" customFormat="1" ht="30" x14ac:dyDescent="0.2">
      <c r="B380" s="3" t="s">
        <v>385</v>
      </c>
      <c r="C380" s="49">
        <v>6</v>
      </c>
      <c r="D380" s="49">
        <v>35</v>
      </c>
      <c r="E380" s="54">
        <f t="shared" si="31"/>
        <v>6.6195939982347754E-4</v>
      </c>
      <c r="F380" s="54">
        <f t="shared" si="32"/>
        <v>3.5853308748207335E-3</v>
      </c>
      <c r="G380" s="51">
        <f t="shared" si="33"/>
        <v>4.833333333333333</v>
      </c>
      <c r="H380" s="46">
        <f t="shared" si="34"/>
        <v>3.1994704324801414E-3</v>
      </c>
    </row>
    <row r="381" spans="2:8" s="37" customFormat="1" ht="30" x14ac:dyDescent="0.2">
      <c r="B381" s="3" t="s">
        <v>386</v>
      </c>
      <c r="C381" s="49">
        <v>6</v>
      </c>
      <c r="D381" s="49">
        <v>0</v>
      </c>
      <c r="E381" s="54">
        <f t="shared" si="31"/>
        <v>6.6195939982347754E-4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1</v>
      </c>
      <c r="D382" s="49">
        <v>0</v>
      </c>
      <c r="E382" s="54">
        <f t="shared" si="31"/>
        <v>1.1032656663724625E-4</v>
      </c>
      <c r="F382" s="54" t="str">
        <f t="shared" si="32"/>
        <v/>
      </c>
      <c r="G382" s="51" t="str">
        <f t="shared" si="33"/>
        <v>0</v>
      </c>
      <c r="H382" s="46">
        <f t="shared" si="34"/>
        <v>0</v>
      </c>
    </row>
    <row r="383" spans="2:8" s="37" customFormat="1" ht="15" x14ac:dyDescent="0.2">
      <c r="B383" s="3" t="s">
        <v>145</v>
      </c>
      <c r="C383" s="49">
        <v>7</v>
      </c>
      <c r="D383" s="49">
        <v>3</v>
      </c>
      <c r="E383" s="54">
        <f t="shared" si="31"/>
        <v>7.7228596646072378E-4</v>
      </c>
      <c r="F383" s="54">
        <f t="shared" si="32"/>
        <v>3.0731407498463427E-4</v>
      </c>
      <c r="G383" s="51">
        <f t="shared" si="33"/>
        <v>-0.5714285714285714</v>
      </c>
      <c r="H383" s="46">
        <f t="shared" si="34"/>
        <v>-4.4130626654898501E-4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10</v>
      </c>
      <c r="D385" s="49">
        <v>19</v>
      </c>
      <c r="E385" s="54">
        <f t="shared" si="31"/>
        <v>1.1032656663724624E-3</v>
      </c>
      <c r="F385" s="54">
        <f t="shared" si="32"/>
        <v>1.9463224749026839E-3</v>
      </c>
      <c r="G385" s="51">
        <f t="shared" si="33"/>
        <v>0.9</v>
      </c>
      <c r="H385" s="46">
        <f t="shared" si="34"/>
        <v>9.9293909973521615E-4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50</v>
      </c>
      <c r="D387" s="49">
        <v>49</v>
      </c>
      <c r="E387" s="54">
        <f t="shared" si="31"/>
        <v>5.5163283318623128E-3</v>
      </c>
      <c r="F387" s="54">
        <f t="shared" si="32"/>
        <v>5.0194632247490267E-3</v>
      </c>
      <c r="G387" s="51">
        <f t="shared" si="33"/>
        <v>-0.02</v>
      </c>
      <c r="H387" s="46">
        <f t="shared" si="34"/>
        <v>-1.1032656663724625E-4</v>
      </c>
    </row>
    <row r="388" spans="2:8" s="37" customFormat="1" ht="15" x14ac:dyDescent="0.2">
      <c r="B388" s="3" t="s">
        <v>389</v>
      </c>
      <c r="C388" s="49">
        <v>2</v>
      </c>
      <c r="D388" s="49">
        <v>11</v>
      </c>
      <c r="E388" s="54">
        <f t="shared" si="31"/>
        <v>2.2065313327449251E-4</v>
      </c>
      <c r="F388" s="54">
        <f t="shared" si="32"/>
        <v>1.1268182749436591E-3</v>
      </c>
      <c r="G388" s="51">
        <f t="shared" si="33"/>
        <v>4.5</v>
      </c>
      <c r="H388" s="46">
        <f t="shared" si="34"/>
        <v>9.9293909973521637E-4</v>
      </c>
    </row>
    <row r="389" spans="2:8" s="37" customFormat="1" ht="15" x14ac:dyDescent="0.2">
      <c r="B389" s="3" t="s">
        <v>143</v>
      </c>
      <c r="C389" s="49">
        <v>2</v>
      </c>
      <c r="D389" s="49">
        <v>1</v>
      </c>
      <c r="E389" s="54">
        <f t="shared" si="31"/>
        <v>2.2065313327449251E-4</v>
      </c>
      <c r="F389" s="54">
        <f t="shared" si="32"/>
        <v>1.024380249948781E-4</v>
      </c>
      <c r="G389" s="51">
        <f t="shared" si="33"/>
        <v>-0.5</v>
      </c>
      <c r="H389" s="46">
        <f t="shared" si="34"/>
        <v>-1.1032656663724625E-4</v>
      </c>
    </row>
    <row r="390" spans="2:8" s="37" customFormat="1" ht="15" x14ac:dyDescent="0.2">
      <c r="B390" s="3" t="s">
        <v>477</v>
      </c>
      <c r="C390" s="49">
        <v>2</v>
      </c>
      <c r="D390" s="49">
        <v>1</v>
      </c>
      <c r="E390" s="54">
        <f t="shared" si="31"/>
        <v>2.2065313327449251E-4</v>
      </c>
      <c r="F390" s="54">
        <f t="shared" si="32"/>
        <v>1.024380249948781E-4</v>
      </c>
      <c r="G390" s="51">
        <f t="shared" si="33"/>
        <v>-0.5</v>
      </c>
      <c r="H390" s="46">
        <f t="shared" si="34"/>
        <v>-1.1032656663724625E-4</v>
      </c>
    </row>
    <row r="391" spans="2:8" s="37" customFormat="1" ht="15" x14ac:dyDescent="0.2">
      <c r="B391" s="3" t="s">
        <v>153</v>
      </c>
      <c r="C391" s="49">
        <v>13</v>
      </c>
      <c r="D391" s="49">
        <v>1</v>
      </c>
      <c r="E391" s="54">
        <f t="shared" si="31"/>
        <v>1.4342453662842013E-3</v>
      </c>
      <c r="F391" s="54">
        <f t="shared" si="32"/>
        <v>1.024380249948781E-4</v>
      </c>
      <c r="G391" s="51">
        <f t="shared" si="33"/>
        <v>-0.92307692307692313</v>
      </c>
      <c r="H391" s="46">
        <f t="shared" si="34"/>
        <v>-1.3239187996469551E-3</v>
      </c>
    </row>
    <row r="392" spans="2:8" s="37" customFormat="1" ht="15" x14ac:dyDescent="0.2">
      <c r="B392" s="3" t="s">
        <v>140</v>
      </c>
      <c r="C392" s="49">
        <v>5</v>
      </c>
      <c r="D392" s="49">
        <v>5</v>
      </c>
      <c r="E392" s="54">
        <f t="shared" si="31"/>
        <v>5.516328331862312E-4</v>
      </c>
      <c r="F392" s="54">
        <f t="shared" si="32"/>
        <v>5.1219012497439047E-4</v>
      </c>
      <c r="G392" s="51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179</v>
      </c>
      <c r="D393" s="49">
        <v>76</v>
      </c>
      <c r="E393" s="54">
        <f t="shared" si="31"/>
        <v>1.974845542806708E-2</v>
      </c>
      <c r="F393" s="54">
        <f t="shared" si="32"/>
        <v>7.7852898996107357E-3</v>
      </c>
      <c r="G393" s="51">
        <f t="shared" si="33"/>
        <v>-0.57541899441340782</v>
      </c>
      <c r="H393" s="46">
        <f t="shared" si="34"/>
        <v>-1.1363636363636364E-2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8</v>
      </c>
      <c r="D395" s="49">
        <v>0</v>
      </c>
      <c r="E395" s="54">
        <f t="shared" si="31"/>
        <v>8.8261253309797002E-4</v>
      </c>
      <c r="F395" s="54" t="str">
        <f t="shared" si="32"/>
        <v/>
      </c>
      <c r="G395" s="51" t="str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19</v>
      </c>
      <c r="D398" s="49">
        <v>5</v>
      </c>
      <c r="E398" s="54">
        <f t="shared" si="31"/>
        <v>2.0962047661076785E-3</v>
      </c>
      <c r="F398" s="54">
        <f t="shared" si="32"/>
        <v>5.1219012497439047E-4</v>
      </c>
      <c r="G398" s="51">
        <f t="shared" si="33"/>
        <v>-0.73684210526315785</v>
      </c>
      <c r="H398" s="46">
        <f t="shared" si="34"/>
        <v>-1.5445719329214474E-3</v>
      </c>
    </row>
    <row r="399" spans="2:8" s="37" customFormat="1" ht="15" x14ac:dyDescent="0.2">
      <c r="B399" s="3" t="s">
        <v>148</v>
      </c>
      <c r="C399" s="49">
        <v>0</v>
      </c>
      <c r="D399" s="49">
        <v>1</v>
      </c>
      <c r="E399" s="54" t="str">
        <f t="shared" si="31"/>
        <v/>
      </c>
      <c r="F399" s="54">
        <f t="shared" si="32"/>
        <v>1.024380249948781E-4</v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2</v>
      </c>
      <c r="E400" s="54" t="str">
        <f t="shared" si="31"/>
        <v/>
      </c>
      <c r="F400" s="54">
        <f t="shared" si="32"/>
        <v>2.048760499897562E-4</v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160</v>
      </c>
      <c r="D401" s="49">
        <v>67</v>
      </c>
      <c r="E401" s="54">
        <f t="shared" si="31"/>
        <v>1.7652250661959398E-2</v>
      </c>
      <c r="F401" s="54">
        <f t="shared" si="32"/>
        <v>6.8633476746568327E-3</v>
      </c>
      <c r="G401" s="51">
        <f t="shared" si="33"/>
        <v>-0.58125000000000004</v>
      </c>
      <c r="H401" s="46">
        <f t="shared" si="34"/>
        <v>-1.0260370697263901E-2</v>
      </c>
    </row>
    <row r="402" spans="2:8" s="37" customFormat="1" ht="15" x14ac:dyDescent="0.2">
      <c r="B402" s="3" t="s">
        <v>393</v>
      </c>
      <c r="C402" s="49">
        <v>1</v>
      </c>
      <c r="D402" s="49">
        <v>1</v>
      </c>
      <c r="E402" s="54">
        <f t="shared" si="31"/>
        <v>1.1032656663724625E-4</v>
      </c>
      <c r="F402" s="54">
        <f t="shared" si="32"/>
        <v>1.024380249948781E-4</v>
      </c>
      <c r="G402" s="51">
        <f t="shared" si="33"/>
        <v>0</v>
      </c>
      <c r="H402" s="46">
        <f t="shared" si="34"/>
        <v>0</v>
      </c>
    </row>
    <row r="403" spans="2:8" s="37" customFormat="1" ht="15" x14ac:dyDescent="0.2">
      <c r="B403" s="3" t="s">
        <v>394</v>
      </c>
      <c r="C403" s="49">
        <v>16</v>
      </c>
      <c r="D403" s="49">
        <v>6</v>
      </c>
      <c r="E403" s="54">
        <f t="shared" si="31"/>
        <v>1.76522506619594E-3</v>
      </c>
      <c r="F403" s="54">
        <f t="shared" si="32"/>
        <v>6.1462814996926854E-4</v>
      </c>
      <c r="G403" s="51">
        <f t="shared" si="33"/>
        <v>-0.625</v>
      </c>
      <c r="H403" s="46">
        <f t="shared" si="34"/>
        <v>-1.1032656663724626E-3</v>
      </c>
    </row>
    <row r="404" spans="2:8" s="37" customFormat="1" ht="15" x14ac:dyDescent="0.2">
      <c r="B404" s="3" t="s">
        <v>395</v>
      </c>
      <c r="C404" s="49">
        <v>0</v>
      </c>
      <c r="D404" s="49">
        <v>2</v>
      </c>
      <c r="E404" s="54" t="str">
        <f t="shared" si="31"/>
        <v/>
      </c>
      <c r="F404" s="54">
        <f t="shared" si="32"/>
        <v>2.048760499897562E-4</v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2</v>
      </c>
      <c r="E405" s="54" t="str">
        <f t="shared" si="31"/>
        <v/>
      </c>
      <c r="F405" s="54">
        <f t="shared" si="32"/>
        <v>2.048760499897562E-4</v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34</v>
      </c>
      <c r="D406" s="49">
        <v>68</v>
      </c>
      <c r="E406" s="54">
        <f t="shared" si="31"/>
        <v>3.7511032656663726E-3</v>
      </c>
      <c r="F406" s="54">
        <f t="shared" si="32"/>
        <v>6.9657856996517111E-3</v>
      </c>
      <c r="G406" s="51">
        <f t="shared" si="33"/>
        <v>1</v>
      </c>
      <c r="H406" s="46">
        <f t="shared" si="34"/>
        <v>3.7511032656663726E-3</v>
      </c>
    </row>
    <row r="407" spans="2:8" s="37" customFormat="1" ht="15" x14ac:dyDescent="0.2">
      <c r="B407" s="3" t="s">
        <v>398</v>
      </c>
      <c r="C407" s="49">
        <v>1</v>
      </c>
      <c r="D407" s="49">
        <v>3</v>
      </c>
      <c r="E407" s="54">
        <f t="shared" si="31"/>
        <v>1.1032656663724625E-4</v>
      </c>
      <c r="F407" s="54">
        <f t="shared" si="32"/>
        <v>3.0731407498463427E-4</v>
      </c>
      <c r="G407" s="51">
        <f t="shared" si="33"/>
        <v>2</v>
      </c>
      <c r="H407" s="46">
        <f t="shared" si="34"/>
        <v>2.2065313327449251E-4</v>
      </c>
    </row>
    <row r="408" spans="2:8" s="37" customFormat="1" ht="15" x14ac:dyDescent="0.2">
      <c r="B408" s="3" t="s">
        <v>399</v>
      </c>
      <c r="C408" s="49">
        <v>42</v>
      </c>
      <c r="D408" s="49">
        <v>55</v>
      </c>
      <c r="E408" s="54">
        <f t="shared" si="31"/>
        <v>4.6337157987643421E-3</v>
      </c>
      <c r="F408" s="54">
        <f t="shared" si="32"/>
        <v>5.6340913747182954E-3</v>
      </c>
      <c r="G408" s="51">
        <f t="shared" si="33"/>
        <v>0.30952380952380953</v>
      </c>
      <c r="H408" s="46">
        <f t="shared" si="34"/>
        <v>1.4342453662842011E-3</v>
      </c>
    </row>
    <row r="409" spans="2:8" s="37" customFormat="1" ht="15" x14ac:dyDescent="0.2">
      <c r="B409" s="3" t="s">
        <v>139</v>
      </c>
      <c r="C409" s="49">
        <v>3</v>
      </c>
      <c r="D409" s="49">
        <v>10</v>
      </c>
      <c r="E409" s="54">
        <f t="shared" si="31"/>
        <v>3.3097969991173877E-4</v>
      </c>
      <c r="F409" s="54">
        <f t="shared" si="32"/>
        <v>1.0243802499487809E-3</v>
      </c>
      <c r="G409" s="51">
        <f t="shared" si="33"/>
        <v>2.3333333333333335</v>
      </c>
      <c r="H409" s="46">
        <f t="shared" si="34"/>
        <v>7.7228596646072389E-4</v>
      </c>
    </row>
    <row r="410" spans="2:8" s="37" customFormat="1" ht="15" x14ac:dyDescent="0.2">
      <c r="B410" s="3" t="s">
        <v>400</v>
      </c>
      <c r="C410" s="49">
        <v>1</v>
      </c>
      <c r="D410" s="49">
        <v>1</v>
      </c>
      <c r="E410" s="54">
        <f t="shared" si="31"/>
        <v>1.1032656663724625E-4</v>
      </c>
      <c r="F410" s="54">
        <f t="shared" si="32"/>
        <v>1.024380249948781E-4</v>
      </c>
      <c r="G410" s="51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8</v>
      </c>
      <c r="D411" s="49">
        <v>3</v>
      </c>
      <c r="E411" s="54">
        <f t="shared" si="31"/>
        <v>8.8261253309797002E-4</v>
      </c>
      <c r="F411" s="54">
        <f t="shared" si="32"/>
        <v>3.0731407498463427E-4</v>
      </c>
      <c r="G411" s="51">
        <f t="shared" si="33"/>
        <v>-0.625</v>
      </c>
      <c r="H411" s="46">
        <f t="shared" si="34"/>
        <v>-5.5163283318623131E-4</v>
      </c>
    </row>
    <row r="412" spans="2:8" s="37" customFormat="1" ht="30" x14ac:dyDescent="0.2">
      <c r="B412" s="3" t="s">
        <v>402</v>
      </c>
      <c r="C412" s="49">
        <v>118</v>
      </c>
      <c r="D412" s="49">
        <v>91</v>
      </c>
      <c r="E412" s="54">
        <f t="shared" si="31"/>
        <v>1.3018534863195057E-2</v>
      </c>
      <c r="F412" s="54">
        <f t="shared" si="32"/>
        <v>9.3218602745339073E-3</v>
      </c>
      <c r="G412" s="51">
        <f t="shared" si="33"/>
        <v>-0.2288135593220339</v>
      </c>
      <c r="H412" s="46">
        <f t="shared" si="34"/>
        <v>-2.9788172992056485E-3</v>
      </c>
    </row>
    <row r="413" spans="2:8" s="37" customFormat="1" ht="30" x14ac:dyDescent="0.2">
      <c r="B413" s="3" t="s">
        <v>403</v>
      </c>
      <c r="C413" s="49">
        <v>0</v>
      </c>
      <c r="D413" s="49">
        <v>1</v>
      </c>
      <c r="E413" s="54" t="str">
        <f t="shared" si="31"/>
        <v/>
      </c>
      <c r="F413" s="54">
        <f t="shared" si="32"/>
        <v>1.024380249948781E-4</v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1</v>
      </c>
      <c r="D414" s="49">
        <v>0</v>
      </c>
      <c r="E414" s="54">
        <f t="shared" si="31"/>
        <v>1.1032656663724625E-4</v>
      </c>
      <c r="F414" s="54" t="str">
        <f t="shared" si="32"/>
        <v/>
      </c>
      <c r="G414" s="51" t="str">
        <f t="shared" si="33"/>
        <v>0</v>
      </c>
      <c r="H414" s="46">
        <f t="shared" si="34"/>
        <v>0</v>
      </c>
    </row>
    <row r="415" spans="2:8" s="37" customFormat="1" ht="15" x14ac:dyDescent="0.2">
      <c r="B415" s="3" t="s">
        <v>405</v>
      </c>
      <c r="C415" s="49">
        <v>1</v>
      </c>
      <c r="D415" s="49">
        <v>2</v>
      </c>
      <c r="E415" s="54">
        <f t="shared" si="31"/>
        <v>1.1032656663724625E-4</v>
      </c>
      <c r="F415" s="54">
        <f t="shared" si="32"/>
        <v>2.048760499897562E-4</v>
      </c>
      <c r="G415" s="51">
        <f t="shared" si="33"/>
        <v>1</v>
      </c>
      <c r="H415" s="46">
        <f t="shared" si="34"/>
        <v>1.1032656663724625E-4</v>
      </c>
    </row>
    <row r="416" spans="2:8" s="37" customFormat="1" ht="30" x14ac:dyDescent="0.2">
      <c r="B416" s="3" t="s">
        <v>406</v>
      </c>
      <c r="C416" s="49">
        <v>2</v>
      </c>
      <c r="D416" s="49">
        <v>4</v>
      </c>
      <c r="E416" s="54">
        <f t="shared" si="31"/>
        <v>2.2065313327449251E-4</v>
      </c>
      <c r="F416" s="54">
        <f t="shared" si="32"/>
        <v>4.097520999795124E-4</v>
      </c>
      <c r="G416" s="51">
        <f t="shared" si="33"/>
        <v>1</v>
      </c>
      <c r="H416" s="46">
        <f t="shared" si="34"/>
        <v>2.2065313327449251E-4</v>
      </c>
    </row>
    <row r="417" spans="2:8" s="37" customFormat="1" ht="30" x14ac:dyDescent="0.2">
      <c r="B417" s="3" t="s">
        <v>165</v>
      </c>
      <c r="C417" s="49">
        <v>2</v>
      </c>
      <c r="D417" s="49">
        <v>6</v>
      </c>
      <c r="E417" s="54">
        <f t="shared" si="31"/>
        <v>2.2065313327449251E-4</v>
      </c>
      <c r="F417" s="54">
        <f t="shared" si="32"/>
        <v>6.1462814996926854E-4</v>
      </c>
      <c r="G417" s="51">
        <f t="shared" si="33"/>
        <v>2</v>
      </c>
      <c r="H417" s="46">
        <f t="shared" si="34"/>
        <v>4.4130626654898501E-4</v>
      </c>
    </row>
    <row r="418" spans="2:8" s="37" customFormat="1" ht="30" x14ac:dyDescent="0.2">
      <c r="B418" s="3" t="s">
        <v>166</v>
      </c>
      <c r="C418" s="49">
        <v>0</v>
      </c>
      <c r="D418" s="49">
        <v>3</v>
      </c>
      <c r="E418" s="54" t="str">
        <f t="shared" si="31"/>
        <v/>
      </c>
      <c r="F418" s="54">
        <f t="shared" si="32"/>
        <v>3.0731407498463427E-4</v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3</v>
      </c>
      <c r="E419" s="54" t="str">
        <f t="shared" si="31"/>
        <v/>
      </c>
      <c r="F419" s="54">
        <f t="shared" si="32"/>
        <v>3.0731407498463427E-4</v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17</v>
      </c>
      <c r="D420" s="49">
        <v>10</v>
      </c>
      <c r="E420" s="54">
        <f t="shared" si="31"/>
        <v>1.8755516328331863E-3</v>
      </c>
      <c r="F420" s="54">
        <f t="shared" si="32"/>
        <v>1.0243802499487809E-3</v>
      </c>
      <c r="G420" s="51">
        <f t="shared" si="33"/>
        <v>-0.41176470588235292</v>
      </c>
      <c r="H420" s="46">
        <f t="shared" si="34"/>
        <v>-7.7228596646072368E-4</v>
      </c>
    </row>
    <row r="421" spans="2:8" s="37" customFormat="1" ht="30" x14ac:dyDescent="0.2">
      <c r="B421" s="3" t="s">
        <v>409</v>
      </c>
      <c r="C421" s="49">
        <v>1</v>
      </c>
      <c r="D421" s="49">
        <v>2</v>
      </c>
      <c r="E421" s="54">
        <f t="shared" si="31"/>
        <v>1.1032656663724625E-4</v>
      </c>
      <c r="F421" s="54">
        <f t="shared" si="32"/>
        <v>2.048760499897562E-4</v>
      </c>
      <c r="G421" s="51">
        <f t="shared" si="33"/>
        <v>1</v>
      </c>
      <c r="H421" s="46">
        <f t="shared" si="34"/>
        <v>1.1032656663724625E-4</v>
      </c>
    </row>
    <row r="422" spans="2:8" s="37" customFormat="1" ht="30" x14ac:dyDescent="0.2">
      <c r="B422" s="3" t="s">
        <v>163</v>
      </c>
      <c r="C422" s="49">
        <v>22</v>
      </c>
      <c r="D422" s="49">
        <v>19</v>
      </c>
      <c r="E422" s="54">
        <f t="shared" si="31"/>
        <v>2.4271844660194173E-3</v>
      </c>
      <c r="F422" s="54">
        <f t="shared" si="32"/>
        <v>1.9463224749026839E-3</v>
      </c>
      <c r="G422" s="51">
        <f t="shared" si="33"/>
        <v>-0.13636363636363635</v>
      </c>
      <c r="H422" s="46">
        <f t="shared" si="34"/>
        <v>-3.3097969991173872E-4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2</v>
      </c>
      <c r="D426" s="49">
        <v>0</v>
      </c>
      <c r="E426" s="54">
        <f t="shared" si="35"/>
        <v>2.2065313327449251E-4</v>
      </c>
      <c r="F426" s="54" t="str">
        <f t="shared" si="36"/>
        <v/>
      </c>
      <c r="G426" s="51" t="str">
        <f t="shared" si="37"/>
        <v>0</v>
      </c>
      <c r="H426" s="46">
        <f t="shared" si="38"/>
        <v>0</v>
      </c>
    </row>
    <row r="427" spans="2:8" s="37" customFormat="1" ht="30" x14ac:dyDescent="0.2">
      <c r="B427" s="3" t="s">
        <v>160</v>
      </c>
      <c r="C427" s="49">
        <v>1</v>
      </c>
      <c r="D427" s="49">
        <v>0</v>
      </c>
      <c r="E427" s="54">
        <f t="shared" si="35"/>
        <v>1.1032656663724625E-4</v>
      </c>
      <c r="F427" s="54" t="str">
        <f t="shared" si="36"/>
        <v/>
      </c>
      <c r="G427" s="51" t="str">
        <f t="shared" si="37"/>
        <v>0</v>
      </c>
      <c r="H427" s="46">
        <f t="shared" si="38"/>
        <v>0</v>
      </c>
    </row>
    <row r="428" spans="2:8" s="37" customFormat="1" ht="30" x14ac:dyDescent="0.2">
      <c r="B428" s="3" t="s">
        <v>414</v>
      </c>
      <c r="C428" s="49">
        <v>2</v>
      </c>
      <c r="D428" s="49">
        <v>1</v>
      </c>
      <c r="E428" s="54">
        <f t="shared" si="35"/>
        <v>2.2065313327449251E-4</v>
      </c>
      <c r="F428" s="54">
        <f t="shared" si="36"/>
        <v>1.024380249948781E-4</v>
      </c>
      <c r="G428" s="51">
        <f t="shared" si="37"/>
        <v>-0.5</v>
      </c>
      <c r="H428" s="46">
        <f t="shared" si="38"/>
        <v>-1.1032656663724625E-4</v>
      </c>
    </row>
    <row r="429" spans="2:8" s="37" customFormat="1" ht="30" x14ac:dyDescent="0.2">
      <c r="B429" s="3" t="s">
        <v>415</v>
      </c>
      <c r="C429" s="49">
        <v>31</v>
      </c>
      <c r="D429" s="49">
        <v>2</v>
      </c>
      <c r="E429" s="54">
        <f t="shared" si="35"/>
        <v>3.4201235657546339E-3</v>
      </c>
      <c r="F429" s="54">
        <f t="shared" si="36"/>
        <v>2.048760499897562E-4</v>
      </c>
      <c r="G429" s="51">
        <f t="shared" si="37"/>
        <v>-0.93548387096774188</v>
      </c>
      <c r="H429" s="46">
        <f t="shared" si="38"/>
        <v>-3.1994704324801414E-3</v>
      </c>
    </row>
    <row r="430" spans="2:8" s="37" customFormat="1" ht="30" x14ac:dyDescent="0.2">
      <c r="B430" s="3" t="s">
        <v>416</v>
      </c>
      <c r="C430" s="49">
        <v>10</v>
      </c>
      <c r="D430" s="49">
        <v>5</v>
      </c>
      <c r="E430" s="54">
        <f t="shared" si="35"/>
        <v>1.1032656663724624E-3</v>
      </c>
      <c r="F430" s="54">
        <f t="shared" si="36"/>
        <v>5.1219012497439047E-4</v>
      </c>
      <c r="G430" s="51">
        <f t="shared" si="37"/>
        <v>-0.5</v>
      </c>
      <c r="H430" s="46">
        <f t="shared" si="38"/>
        <v>-5.516328331862312E-4</v>
      </c>
    </row>
    <row r="431" spans="2:8" s="37" customFormat="1" ht="15" x14ac:dyDescent="0.2">
      <c r="B431" s="3" t="s">
        <v>169</v>
      </c>
      <c r="C431" s="49">
        <v>4</v>
      </c>
      <c r="D431" s="49">
        <v>2</v>
      </c>
      <c r="E431" s="54">
        <f t="shared" si="35"/>
        <v>4.4130626654898501E-4</v>
      </c>
      <c r="F431" s="54">
        <f t="shared" si="36"/>
        <v>2.048760499897562E-4</v>
      </c>
      <c r="G431" s="51">
        <f t="shared" si="37"/>
        <v>-0.5</v>
      </c>
      <c r="H431" s="46">
        <f t="shared" si="38"/>
        <v>-2.2065313327449251E-4</v>
      </c>
    </row>
    <row r="432" spans="2:8" s="37" customFormat="1" ht="15" x14ac:dyDescent="0.2">
      <c r="B432" s="3" t="s">
        <v>417</v>
      </c>
      <c r="C432" s="49">
        <v>116</v>
      </c>
      <c r="D432" s="49">
        <v>44</v>
      </c>
      <c r="E432" s="54">
        <f t="shared" si="35"/>
        <v>1.2797881729920565E-2</v>
      </c>
      <c r="F432" s="54">
        <f t="shared" si="36"/>
        <v>4.5072730997746365E-3</v>
      </c>
      <c r="G432" s="51">
        <f t="shared" si="37"/>
        <v>-0.62068965517241381</v>
      </c>
      <c r="H432" s="46">
        <f t="shared" si="38"/>
        <v>-7.943512797881731E-3</v>
      </c>
    </row>
    <row r="433" spans="2:8" s="37" customFormat="1" ht="15" x14ac:dyDescent="0.2">
      <c r="B433" s="3" t="s">
        <v>162</v>
      </c>
      <c r="C433" s="49">
        <v>129</v>
      </c>
      <c r="D433" s="49">
        <v>134</v>
      </c>
      <c r="E433" s="54">
        <f t="shared" si="35"/>
        <v>1.4232127096204765E-2</v>
      </c>
      <c r="F433" s="54">
        <f t="shared" si="36"/>
        <v>1.3726695349313665E-2</v>
      </c>
      <c r="G433" s="51">
        <f t="shared" si="37"/>
        <v>3.875968992248062E-2</v>
      </c>
      <c r="H433" s="46">
        <f t="shared" si="38"/>
        <v>5.516328331862312E-4</v>
      </c>
    </row>
    <row r="434" spans="2:8" s="37" customFormat="1" ht="45" x14ac:dyDescent="0.2">
      <c r="B434" s="3" t="s">
        <v>418</v>
      </c>
      <c r="C434" s="49">
        <v>10</v>
      </c>
      <c r="D434" s="49">
        <v>5</v>
      </c>
      <c r="E434" s="54">
        <f t="shared" si="35"/>
        <v>1.1032656663724624E-3</v>
      </c>
      <c r="F434" s="54">
        <f t="shared" si="36"/>
        <v>5.1219012497439047E-4</v>
      </c>
      <c r="G434" s="51">
        <f t="shared" si="37"/>
        <v>-0.5</v>
      </c>
      <c r="H434" s="46">
        <f t="shared" si="38"/>
        <v>-5.516328331862312E-4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1</v>
      </c>
      <c r="E436" s="54" t="str">
        <f t="shared" si="35"/>
        <v/>
      </c>
      <c r="F436" s="54">
        <f t="shared" si="36"/>
        <v>1.024380249948781E-4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205</v>
      </c>
      <c r="D437" s="49">
        <v>183</v>
      </c>
      <c r="E437" s="54">
        <f t="shared" si="35"/>
        <v>2.2616946160635479E-2</v>
      </c>
      <c r="F437" s="54">
        <f t="shared" si="36"/>
        <v>1.8746158574062692E-2</v>
      </c>
      <c r="G437" s="51">
        <f t="shared" si="37"/>
        <v>-0.10731707317073171</v>
      </c>
      <c r="H437" s="46">
        <f t="shared" si="38"/>
        <v>-2.4271844660194173E-3</v>
      </c>
    </row>
    <row r="438" spans="2:8" s="37" customFormat="1" ht="15" x14ac:dyDescent="0.2">
      <c r="B438" s="3" t="s">
        <v>155</v>
      </c>
      <c r="C438" s="49">
        <v>6</v>
      </c>
      <c r="D438" s="49">
        <v>4</v>
      </c>
      <c r="E438" s="54">
        <f t="shared" si="35"/>
        <v>6.6195939982347754E-4</v>
      </c>
      <c r="F438" s="54">
        <f t="shared" si="36"/>
        <v>4.097520999795124E-4</v>
      </c>
      <c r="G438" s="51">
        <f t="shared" si="37"/>
        <v>-0.33333333333333331</v>
      </c>
      <c r="H438" s="46">
        <f t="shared" si="38"/>
        <v>-2.2065313327449251E-4</v>
      </c>
    </row>
    <row r="439" spans="2:8" s="37" customFormat="1" ht="30" x14ac:dyDescent="0.2">
      <c r="B439" s="3" t="s">
        <v>154</v>
      </c>
      <c r="C439" s="49">
        <v>0</v>
      </c>
      <c r="D439" s="49">
        <v>1</v>
      </c>
      <c r="E439" s="54" t="str">
        <f t="shared" si="35"/>
        <v/>
      </c>
      <c r="F439" s="54">
        <f t="shared" si="36"/>
        <v>1.024380249948781E-4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2</v>
      </c>
      <c r="D440" s="49">
        <v>1</v>
      </c>
      <c r="E440" s="54">
        <f t="shared" si="35"/>
        <v>2.2065313327449251E-4</v>
      </c>
      <c r="F440" s="54">
        <f t="shared" si="36"/>
        <v>1.024380249948781E-4</v>
      </c>
      <c r="G440" s="51">
        <f t="shared" si="37"/>
        <v>-0.5</v>
      </c>
      <c r="H440" s="46">
        <f t="shared" si="38"/>
        <v>-1.1032656663724625E-4</v>
      </c>
    </row>
    <row r="441" spans="2:8" s="37" customFormat="1" ht="30" x14ac:dyDescent="0.2">
      <c r="B441" s="3" t="s">
        <v>159</v>
      </c>
      <c r="C441" s="49">
        <v>3</v>
      </c>
      <c r="D441" s="49">
        <v>24</v>
      </c>
      <c r="E441" s="54">
        <f t="shared" si="35"/>
        <v>3.3097969991173877E-4</v>
      </c>
      <c r="F441" s="54">
        <f t="shared" si="36"/>
        <v>2.4585125998770742E-3</v>
      </c>
      <c r="G441" s="51">
        <f t="shared" si="37"/>
        <v>7</v>
      </c>
      <c r="H441" s="46">
        <f t="shared" si="38"/>
        <v>2.3168578993821715E-3</v>
      </c>
    </row>
    <row r="442" spans="2:8" s="37" customFormat="1" ht="15" x14ac:dyDescent="0.2">
      <c r="B442" s="3" t="s">
        <v>422</v>
      </c>
      <c r="C442" s="49">
        <v>10</v>
      </c>
      <c r="D442" s="49">
        <v>2</v>
      </c>
      <c r="E442" s="54">
        <f t="shared" si="35"/>
        <v>1.1032656663724624E-3</v>
      </c>
      <c r="F442" s="54">
        <f t="shared" si="36"/>
        <v>2.048760499897562E-4</v>
      </c>
      <c r="G442" s="51">
        <f t="shared" si="37"/>
        <v>-0.8</v>
      </c>
      <c r="H442" s="46">
        <f t="shared" si="38"/>
        <v>-8.8261253309796991E-4</v>
      </c>
    </row>
    <row r="443" spans="2:8" s="37" customFormat="1" ht="30" x14ac:dyDescent="0.2">
      <c r="B443" s="3" t="s">
        <v>423</v>
      </c>
      <c r="C443" s="49">
        <v>4</v>
      </c>
      <c r="D443" s="49">
        <v>0</v>
      </c>
      <c r="E443" s="54">
        <f t="shared" si="35"/>
        <v>4.4130626654898501E-4</v>
      </c>
      <c r="F443" s="54" t="str">
        <f t="shared" si="36"/>
        <v/>
      </c>
      <c r="G443" s="51" t="str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49">
        <v>4</v>
      </c>
      <c r="D444" s="49">
        <v>2</v>
      </c>
      <c r="E444" s="54">
        <f t="shared" si="35"/>
        <v>4.4130626654898501E-4</v>
      </c>
      <c r="F444" s="54">
        <f t="shared" si="36"/>
        <v>2.048760499897562E-4</v>
      </c>
      <c r="G444" s="51">
        <f t="shared" si="37"/>
        <v>-0.5</v>
      </c>
      <c r="H444" s="46">
        <f t="shared" si="38"/>
        <v>-2.2065313327449251E-4</v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3</v>
      </c>
      <c r="D446" s="49">
        <v>27</v>
      </c>
      <c r="E446" s="54">
        <f t="shared" si="35"/>
        <v>3.3097969991173877E-4</v>
      </c>
      <c r="F446" s="54">
        <f t="shared" si="36"/>
        <v>2.7658266748617085E-3</v>
      </c>
      <c r="G446" s="51">
        <f t="shared" si="37"/>
        <v>8</v>
      </c>
      <c r="H446" s="46">
        <f t="shared" si="38"/>
        <v>2.6478375992939102E-3</v>
      </c>
    </row>
    <row r="447" spans="2:8" s="37" customFormat="1" ht="30" x14ac:dyDescent="0.2">
      <c r="B447" s="3" t="s">
        <v>427</v>
      </c>
      <c r="C447" s="49">
        <v>0</v>
      </c>
      <c r="D447" s="49">
        <v>2</v>
      </c>
      <c r="E447" s="54" t="str">
        <f t="shared" si="35"/>
        <v/>
      </c>
      <c r="F447" s="54">
        <f t="shared" si="36"/>
        <v>2.048760499897562E-4</v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12</v>
      </c>
      <c r="D448" s="49">
        <v>0</v>
      </c>
      <c r="E448" s="54">
        <f t="shared" si="35"/>
        <v>1.3239187996469551E-3</v>
      </c>
      <c r="F448" s="54" t="str">
        <f t="shared" si="36"/>
        <v/>
      </c>
      <c r="G448" s="51" t="str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20</v>
      </c>
      <c r="D449" s="49">
        <v>1</v>
      </c>
      <c r="E449" s="54">
        <f t="shared" si="35"/>
        <v>2.2065313327449248E-3</v>
      </c>
      <c r="F449" s="54">
        <f t="shared" si="36"/>
        <v>1.024380249948781E-4</v>
      </c>
      <c r="G449" s="51">
        <f t="shared" si="37"/>
        <v>-0.95</v>
      </c>
      <c r="H449" s="46">
        <f t="shared" si="38"/>
        <v>-2.0962047661076785E-3</v>
      </c>
    </row>
    <row r="450" spans="2:8" s="37" customFormat="1" ht="30" x14ac:dyDescent="0.2">
      <c r="B450" s="3" t="s">
        <v>430</v>
      </c>
      <c r="C450" s="49">
        <v>3</v>
      </c>
      <c r="D450" s="49">
        <v>0</v>
      </c>
      <c r="E450" s="54">
        <f t="shared" si="35"/>
        <v>3.3097969991173877E-4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2</v>
      </c>
      <c r="D452" s="49">
        <v>1</v>
      </c>
      <c r="E452" s="54">
        <f t="shared" si="35"/>
        <v>2.2065313327449251E-4</v>
      </c>
      <c r="F452" s="54">
        <f t="shared" si="36"/>
        <v>1.024380249948781E-4</v>
      </c>
      <c r="G452" s="51">
        <f t="shared" si="37"/>
        <v>-0.5</v>
      </c>
      <c r="H452" s="46">
        <f t="shared" si="38"/>
        <v>-1.1032656663724625E-4</v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1</v>
      </c>
      <c r="E454" s="54" t="str">
        <f t="shared" si="35"/>
        <v/>
      </c>
      <c r="F454" s="54">
        <f t="shared" si="36"/>
        <v>1.024380249948781E-4</v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3</v>
      </c>
      <c r="D455" s="49">
        <v>3</v>
      </c>
      <c r="E455" s="54">
        <f t="shared" si="35"/>
        <v>3.3097969991173877E-4</v>
      </c>
      <c r="F455" s="54">
        <f t="shared" si="36"/>
        <v>3.0731407498463427E-4</v>
      </c>
      <c r="G455" s="51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3</v>
      </c>
      <c r="D456" s="49">
        <v>0</v>
      </c>
      <c r="E456" s="54">
        <f t="shared" si="35"/>
        <v>3.3097969991173877E-4</v>
      </c>
      <c r="F456" s="54" t="str">
        <f t="shared" si="36"/>
        <v/>
      </c>
      <c r="G456" s="51" t="str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2</v>
      </c>
      <c r="D457" s="49">
        <v>0</v>
      </c>
      <c r="E457" s="54">
        <f t="shared" si="35"/>
        <v>2.2065313327449251E-4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49">
        <v>3</v>
      </c>
      <c r="D458" s="49">
        <v>2</v>
      </c>
      <c r="E458" s="54">
        <f t="shared" si="35"/>
        <v>3.3097969991173877E-4</v>
      </c>
      <c r="F458" s="54">
        <f t="shared" si="36"/>
        <v>2.048760499897562E-4</v>
      </c>
      <c r="G458" s="51">
        <f t="shared" si="37"/>
        <v>-0.33333333333333331</v>
      </c>
      <c r="H458" s="46">
        <f t="shared" si="38"/>
        <v>-1.1032656663724625E-4</v>
      </c>
    </row>
    <row r="459" spans="2:8" s="37" customFormat="1" ht="15" x14ac:dyDescent="0.2">
      <c r="B459" s="3" t="s">
        <v>161</v>
      </c>
      <c r="C459" s="49">
        <v>2</v>
      </c>
      <c r="D459" s="49">
        <v>27</v>
      </c>
      <c r="E459" s="54">
        <f t="shared" si="35"/>
        <v>2.2065313327449251E-4</v>
      </c>
      <c r="F459" s="54">
        <f t="shared" si="36"/>
        <v>2.7658266748617085E-3</v>
      </c>
      <c r="G459" s="51">
        <f t="shared" si="37"/>
        <v>12.5</v>
      </c>
      <c r="H459" s="46">
        <f t="shared" si="38"/>
        <v>2.7581641659311564E-3</v>
      </c>
    </row>
    <row r="460" spans="2:8" s="37" customFormat="1" ht="15" x14ac:dyDescent="0.2">
      <c r="B460" s="3" t="s">
        <v>176</v>
      </c>
      <c r="C460" s="49">
        <v>32</v>
      </c>
      <c r="D460" s="49">
        <v>22</v>
      </c>
      <c r="E460" s="54">
        <f t="shared" si="35"/>
        <v>3.5304501323918801E-3</v>
      </c>
      <c r="F460" s="54">
        <f t="shared" si="36"/>
        <v>2.2536365498873182E-3</v>
      </c>
      <c r="G460" s="51">
        <f t="shared" si="37"/>
        <v>-0.3125</v>
      </c>
      <c r="H460" s="46">
        <f t="shared" si="38"/>
        <v>-1.1032656663724626E-3</v>
      </c>
    </row>
    <row r="461" spans="2:8" s="37" customFormat="1" ht="30" x14ac:dyDescent="0.2">
      <c r="B461" s="3" t="s">
        <v>173</v>
      </c>
      <c r="C461" s="49">
        <v>0</v>
      </c>
      <c r="D461" s="49">
        <v>16</v>
      </c>
      <c r="E461" s="54" t="str">
        <f t="shared" si="35"/>
        <v/>
      </c>
      <c r="F461" s="54">
        <f t="shared" si="36"/>
        <v>1.6390083999180496E-3</v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1</v>
      </c>
      <c r="E462" s="54" t="str">
        <f t="shared" si="35"/>
        <v/>
      </c>
      <c r="F462" s="54">
        <f t="shared" si="36"/>
        <v>1.024380249948781E-4</v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32</v>
      </c>
      <c r="D463" s="49">
        <v>74</v>
      </c>
      <c r="E463" s="54">
        <f t="shared" si="35"/>
        <v>3.5304501323918801E-3</v>
      </c>
      <c r="F463" s="54">
        <f t="shared" si="36"/>
        <v>7.5804138496209797E-3</v>
      </c>
      <c r="G463" s="51">
        <f t="shared" si="37"/>
        <v>1.3125</v>
      </c>
      <c r="H463" s="46">
        <f t="shared" si="38"/>
        <v>4.6337157987643429E-3</v>
      </c>
    </row>
    <row r="464" spans="2:8" s="37" customFormat="1" ht="15" x14ac:dyDescent="0.2">
      <c r="B464" s="3" t="s">
        <v>479</v>
      </c>
      <c r="C464" s="49">
        <v>2</v>
      </c>
      <c r="D464" s="49">
        <v>20</v>
      </c>
      <c r="E464" s="54">
        <f t="shared" si="35"/>
        <v>2.2065313327449251E-4</v>
      </c>
      <c r="F464" s="54">
        <f t="shared" si="36"/>
        <v>2.0487604998975619E-3</v>
      </c>
      <c r="G464" s="51">
        <f t="shared" si="37"/>
        <v>9</v>
      </c>
      <c r="H464" s="46">
        <f t="shared" si="38"/>
        <v>1.9858781994704327E-3</v>
      </c>
    </row>
    <row r="465" spans="2:8" s="37" customFormat="1" ht="15" x14ac:dyDescent="0.2">
      <c r="B465" s="3" t="s">
        <v>183</v>
      </c>
      <c r="C465" s="49">
        <v>28</v>
      </c>
      <c r="D465" s="49">
        <v>0</v>
      </c>
      <c r="E465" s="54">
        <f t="shared" si="35"/>
        <v>3.0891438658428951E-3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0</v>
      </c>
      <c r="D466" s="49">
        <v>1</v>
      </c>
      <c r="E466" s="54" t="str">
        <f t="shared" si="35"/>
        <v/>
      </c>
      <c r="F466" s="54">
        <f t="shared" si="36"/>
        <v>1.024380249948781E-4</v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2</v>
      </c>
      <c r="D467" s="49">
        <v>6</v>
      </c>
      <c r="E467" s="54">
        <f t="shared" si="35"/>
        <v>2.2065313327449251E-4</v>
      </c>
      <c r="F467" s="54">
        <f t="shared" si="36"/>
        <v>6.1462814996926854E-4</v>
      </c>
      <c r="G467" s="51">
        <f t="shared" si="37"/>
        <v>2</v>
      </c>
      <c r="H467" s="46">
        <f t="shared" si="38"/>
        <v>4.4130626654898501E-4</v>
      </c>
    </row>
    <row r="468" spans="2:8" s="37" customFormat="1" ht="15" x14ac:dyDescent="0.2">
      <c r="B468" s="3" t="s">
        <v>182</v>
      </c>
      <c r="C468" s="49">
        <v>2</v>
      </c>
      <c r="D468" s="49">
        <v>5</v>
      </c>
      <c r="E468" s="54">
        <f t="shared" si="35"/>
        <v>2.2065313327449251E-4</v>
      </c>
      <c r="F468" s="54">
        <f t="shared" si="36"/>
        <v>5.1219012497439047E-4</v>
      </c>
      <c r="G468" s="51">
        <f t="shared" si="37"/>
        <v>1.5</v>
      </c>
      <c r="H468" s="46">
        <f t="shared" si="38"/>
        <v>3.3097969991173877E-4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2</v>
      </c>
      <c r="E472" s="54" t="str">
        <f t="shared" si="35"/>
        <v/>
      </c>
      <c r="F472" s="54">
        <f t="shared" si="36"/>
        <v>2.048760499897562E-4</v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10</v>
      </c>
      <c r="D473" s="49">
        <v>11</v>
      </c>
      <c r="E473" s="54">
        <f t="shared" si="35"/>
        <v>1.1032656663724624E-3</v>
      </c>
      <c r="F473" s="54">
        <f t="shared" si="36"/>
        <v>1.1268182749436591E-3</v>
      </c>
      <c r="G473" s="51">
        <f t="shared" si="37"/>
        <v>0.1</v>
      </c>
      <c r="H473" s="46">
        <f t="shared" si="38"/>
        <v>1.1032656663724624E-4</v>
      </c>
    </row>
    <row r="474" spans="2:8" s="37" customFormat="1" ht="30" x14ac:dyDescent="0.2">
      <c r="B474" s="3" t="s">
        <v>436</v>
      </c>
      <c r="C474" s="49">
        <v>0</v>
      </c>
      <c r="D474" s="49">
        <v>2</v>
      </c>
      <c r="E474" s="54" t="str">
        <f t="shared" si="35"/>
        <v/>
      </c>
      <c r="F474" s="54">
        <f t="shared" si="36"/>
        <v>2.048760499897562E-4</v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1</v>
      </c>
      <c r="D477" s="49">
        <v>1</v>
      </c>
      <c r="E477" s="54">
        <f t="shared" si="35"/>
        <v>1.1032656663724625E-4</v>
      </c>
      <c r="F477" s="54">
        <f t="shared" si="36"/>
        <v>1.024380249948781E-4</v>
      </c>
      <c r="G477" s="51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49">
        <v>12</v>
      </c>
      <c r="D478" s="49">
        <v>19</v>
      </c>
      <c r="E478" s="54">
        <f t="shared" si="35"/>
        <v>1.3239187996469551E-3</v>
      </c>
      <c r="F478" s="54">
        <f t="shared" si="36"/>
        <v>1.9463224749026839E-3</v>
      </c>
      <c r="G478" s="51">
        <f t="shared" si="37"/>
        <v>0.58333333333333337</v>
      </c>
      <c r="H478" s="46">
        <f t="shared" si="38"/>
        <v>7.7228596646072389E-4</v>
      </c>
    </row>
    <row r="479" spans="2:8" s="37" customFormat="1" ht="30" x14ac:dyDescent="0.2">
      <c r="B479" s="3" t="s">
        <v>440</v>
      </c>
      <c r="C479" s="49">
        <v>2</v>
      </c>
      <c r="D479" s="49">
        <v>0</v>
      </c>
      <c r="E479" s="54">
        <f t="shared" si="35"/>
        <v>2.2065313327449251E-4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1</v>
      </c>
      <c r="E480" s="54" t="str">
        <f t="shared" si="35"/>
        <v/>
      </c>
      <c r="F480" s="54">
        <f t="shared" si="36"/>
        <v>1.024380249948781E-4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1</v>
      </c>
      <c r="D482" s="49">
        <v>0</v>
      </c>
      <c r="E482" s="54">
        <f t="shared" si="35"/>
        <v>1.1032656663724625E-4</v>
      </c>
      <c r="F482" s="54" t="str">
        <f t="shared" si="36"/>
        <v/>
      </c>
      <c r="G482" s="51" t="str">
        <f t="shared" si="37"/>
        <v>0</v>
      </c>
      <c r="H482" s="46">
        <f t="shared" si="38"/>
        <v>0</v>
      </c>
    </row>
    <row r="483" spans="2:8" s="37" customFormat="1" ht="15" x14ac:dyDescent="0.2">
      <c r="B483" s="3" t="s">
        <v>442</v>
      </c>
      <c r="C483" s="49">
        <v>44</v>
      </c>
      <c r="D483" s="49">
        <v>67</v>
      </c>
      <c r="E483" s="54">
        <f t="shared" si="35"/>
        <v>4.8543689320388345E-3</v>
      </c>
      <c r="F483" s="54">
        <f t="shared" si="36"/>
        <v>6.8633476746568327E-3</v>
      </c>
      <c r="G483" s="51">
        <f t="shared" si="37"/>
        <v>0.52272727272727271</v>
      </c>
      <c r="H483" s="46">
        <f t="shared" si="38"/>
        <v>2.5375110326566635E-3</v>
      </c>
    </row>
    <row r="484" spans="2:8" s="37" customFormat="1" ht="30" x14ac:dyDescent="0.2">
      <c r="B484" s="3" t="s">
        <v>184</v>
      </c>
      <c r="C484" s="49">
        <v>186</v>
      </c>
      <c r="D484" s="49">
        <v>110</v>
      </c>
      <c r="E484" s="54">
        <f t="shared" si="35"/>
        <v>2.0520741394527801E-2</v>
      </c>
      <c r="F484" s="54">
        <f t="shared" si="36"/>
        <v>1.1268182749436591E-2</v>
      </c>
      <c r="G484" s="51">
        <f t="shared" si="37"/>
        <v>-0.40860215053763443</v>
      </c>
      <c r="H484" s="46">
        <f t="shared" si="38"/>
        <v>-8.3848190644307159E-3</v>
      </c>
    </row>
    <row r="485" spans="2:8" s="37" customFormat="1" ht="15" x14ac:dyDescent="0.2">
      <c r="B485" s="3" t="s">
        <v>443</v>
      </c>
      <c r="C485" s="49">
        <v>101</v>
      </c>
      <c r="D485" s="49">
        <v>90</v>
      </c>
      <c r="E485" s="54">
        <f t="shared" si="35"/>
        <v>1.1142983230361871E-2</v>
      </c>
      <c r="F485" s="54">
        <f t="shared" si="36"/>
        <v>9.2194222495390298E-3</v>
      </c>
      <c r="G485" s="51">
        <f t="shared" si="37"/>
        <v>-0.10891089108910891</v>
      </c>
      <c r="H485" s="46">
        <f t="shared" si="38"/>
        <v>-1.2135922330097086E-3</v>
      </c>
    </row>
    <row r="486" spans="2:8" s="37" customFormat="1" ht="15" x14ac:dyDescent="0.2">
      <c r="B486" s="3" t="s">
        <v>171</v>
      </c>
      <c r="C486" s="49">
        <v>0</v>
      </c>
      <c r="D486" s="49">
        <v>1</v>
      </c>
      <c r="E486" s="54" t="str">
        <f t="shared" si="35"/>
        <v/>
      </c>
      <c r="F486" s="54">
        <f t="shared" si="36"/>
        <v>1.024380249948781E-4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2</v>
      </c>
      <c r="E487" s="54" t="str">
        <f t="shared" si="35"/>
        <v/>
      </c>
      <c r="F487" s="54">
        <f t="shared" si="36"/>
        <v>2.048760499897562E-4</v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1</v>
      </c>
      <c r="D489" s="49">
        <v>5</v>
      </c>
      <c r="E489" s="54">
        <f t="shared" si="39"/>
        <v>1.1032656663724625E-4</v>
      </c>
      <c r="F489" s="54">
        <f t="shared" si="40"/>
        <v>5.1219012497439047E-4</v>
      </c>
      <c r="G489" s="51">
        <f t="shared" si="41"/>
        <v>4</v>
      </c>
      <c r="H489" s="46">
        <f t="shared" si="42"/>
        <v>4.4130626654898501E-4</v>
      </c>
    </row>
    <row r="490" spans="2:8" s="37" customFormat="1" ht="15" x14ac:dyDescent="0.2">
      <c r="B490" s="3" t="s">
        <v>172</v>
      </c>
      <c r="C490" s="49">
        <v>0</v>
      </c>
      <c r="D490" s="49">
        <v>2</v>
      </c>
      <c r="E490" s="54" t="str">
        <f t="shared" si="39"/>
        <v/>
      </c>
      <c r="F490" s="54">
        <f t="shared" si="40"/>
        <v>2.048760499897562E-4</v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18</v>
      </c>
      <c r="D491" s="49">
        <v>15</v>
      </c>
      <c r="E491" s="54">
        <f t="shared" si="39"/>
        <v>1.9858781994704323E-3</v>
      </c>
      <c r="F491" s="54">
        <f t="shared" si="40"/>
        <v>1.5365703749231714E-3</v>
      </c>
      <c r="G491" s="51">
        <f t="shared" si="41"/>
        <v>-0.16666666666666666</v>
      </c>
      <c r="H491" s="46">
        <f t="shared" si="42"/>
        <v>-3.3097969991173872E-4</v>
      </c>
    </row>
    <row r="492" spans="2:8" s="37" customFormat="1" ht="15" x14ac:dyDescent="0.2">
      <c r="B492" s="3" t="s">
        <v>481</v>
      </c>
      <c r="C492" s="49">
        <v>6</v>
      </c>
      <c r="D492" s="49">
        <v>2</v>
      </c>
      <c r="E492" s="54">
        <f t="shared" si="39"/>
        <v>6.6195939982347754E-4</v>
      </c>
      <c r="F492" s="54">
        <f t="shared" si="40"/>
        <v>2.048760499897562E-4</v>
      </c>
      <c r="G492" s="51">
        <f t="shared" si="41"/>
        <v>-0.66666666666666663</v>
      </c>
      <c r="H492" s="46">
        <f t="shared" si="42"/>
        <v>-4.4130626654898501E-4</v>
      </c>
    </row>
    <row r="493" spans="2:8" s="37" customFormat="1" ht="15" x14ac:dyDescent="0.2">
      <c r="B493" s="3" t="s">
        <v>447</v>
      </c>
      <c r="C493" s="49">
        <v>7</v>
      </c>
      <c r="D493" s="49">
        <v>16</v>
      </c>
      <c r="E493" s="54">
        <f t="shared" si="39"/>
        <v>7.7228596646072378E-4</v>
      </c>
      <c r="F493" s="54">
        <f t="shared" si="40"/>
        <v>1.6390083999180496E-3</v>
      </c>
      <c r="G493" s="51">
        <f t="shared" si="41"/>
        <v>1.2857142857142858</v>
      </c>
      <c r="H493" s="46">
        <f t="shared" si="42"/>
        <v>9.9293909973521637E-4</v>
      </c>
    </row>
    <row r="494" spans="2:8" s="37" customFormat="1" ht="30" x14ac:dyDescent="0.2">
      <c r="B494" s="3" t="s">
        <v>448</v>
      </c>
      <c r="C494" s="49">
        <v>1</v>
      </c>
      <c r="D494" s="49">
        <v>0</v>
      </c>
      <c r="E494" s="54">
        <f t="shared" si="39"/>
        <v>1.1032656663724625E-4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0</v>
      </c>
      <c r="D495" s="49">
        <v>1</v>
      </c>
      <c r="E495" s="54" t="str">
        <f t="shared" si="39"/>
        <v/>
      </c>
      <c r="F495" s="54">
        <f t="shared" si="40"/>
        <v>1.024380249948781E-4</v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2</v>
      </c>
      <c r="D497" s="49">
        <v>1</v>
      </c>
      <c r="E497" s="54">
        <f t="shared" si="39"/>
        <v>2.2065313327449251E-4</v>
      </c>
      <c r="F497" s="54">
        <f t="shared" si="40"/>
        <v>1.024380249948781E-4</v>
      </c>
      <c r="G497" s="51">
        <f t="shared" si="41"/>
        <v>-0.5</v>
      </c>
      <c r="H497" s="46">
        <f t="shared" si="42"/>
        <v>-1.1032656663724625E-4</v>
      </c>
    </row>
    <row r="498" spans="2:8" s="37" customFormat="1" ht="30" x14ac:dyDescent="0.2">
      <c r="B498" s="3" t="s">
        <v>452</v>
      </c>
      <c r="C498" s="49">
        <v>1</v>
      </c>
      <c r="D498" s="49">
        <v>0</v>
      </c>
      <c r="E498" s="54">
        <f t="shared" si="39"/>
        <v>1.1032656663724625E-4</v>
      </c>
      <c r="F498" s="54" t="str">
        <f t="shared" si="40"/>
        <v/>
      </c>
      <c r="G498" s="51" t="str">
        <f t="shared" si="41"/>
        <v>0</v>
      </c>
      <c r="H498" s="46">
        <f t="shared" si="42"/>
        <v>0</v>
      </c>
    </row>
    <row r="499" spans="2:8" s="37" customFormat="1" ht="30" x14ac:dyDescent="0.2">
      <c r="B499" s="3" t="s">
        <v>453</v>
      </c>
      <c r="C499" s="49">
        <v>2</v>
      </c>
      <c r="D499" s="49">
        <v>0</v>
      </c>
      <c r="E499" s="54">
        <f t="shared" si="39"/>
        <v>2.2065313327449251E-4</v>
      </c>
      <c r="F499" s="54" t="str">
        <f t="shared" si="40"/>
        <v/>
      </c>
      <c r="G499" s="51" t="str">
        <f t="shared" si="41"/>
        <v>0</v>
      </c>
      <c r="H499" s="46">
        <f t="shared" si="42"/>
        <v>0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3495</v>
      </c>
      <c r="D505" s="41">
        <f>SUM(D506:D530)</f>
        <v>6077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0.7387696709585122</v>
      </c>
      <c r="H505" s="42">
        <f>+IF(OR(AND(E505=""),(G505="")),"",E505*G505)</f>
        <v>0.7387696709585122</v>
      </c>
    </row>
    <row r="506" spans="2:8" s="37" customFormat="1" ht="15" x14ac:dyDescent="0.2">
      <c r="B506" s="3" t="s">
        <v>454</v>
      </c>
      <c r="C506" s="49">
        <v>1</v>
      </c>
      <c r="D506" s="49">
        <v>4</v>
      </c>
      <c r="E506" s="54">
        <f>+IF(C506=0,"",C506/C$505)</f>
        <v>2.861230329041488E-4</v>
      </c>
      <c r="F506" s="54">
        <f>+IF(D506=0,"",D506/D$505)</f>
        <v>6.5821951620865561E-4</v>
      </c>
      <c r="G506" s="51">
        <f>+IF(OR(AND(D506=0),(C506=0)),"0",((D506-C506)/C506))</f>
        <v>3</v>
      </c>
      <c r="H506" s="46">
        <f>+IF(OR(AND(E506=""),(G506="")),"",E506*G506)</f>
        <v>8.5836909871244641E-4</v>
      </c>
    </row>
    <row r="507" spans="2:8" s="37" customFormat="1" ht="15" x14ac:dyDescent="0.2">
      <c r="B507" s="3" t="s">
        <v>187</v>
      </c>
      <c r="C507" s="49">
        <v>61</v>
      </c>
      <c r="D507" s="49">
        <v>61</v>
      </c>
      <c r="E507" s="54">
        <f t="shared" ref="E507:E529" si="43">+IF(C507=0,"",C507/C$505)</f>
        <v>1.7453505007153074E-2</v>
      </c>
      <c r="F507" s="54">
        <f t="shared" ref="F507:F529" si="44">+IF(D507=0,"",D507/D$505)</f>
        <v>1.0037847622181998E-2</v>
      </c>
      <c r="G507" s="51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680</v>
      </c>
      <c r="D508" s="49">
        <v>629</v>
      </c>
      <c r="E508" s="54">
        <f t="shared" si="43"/>
        <v>0.19456366237482117</v>
      </c>
      <c r="F508" s="54">
        <f t="shared" si="44"/>
        <v>0.10350501892381109</v>
      </c>
      <c r="G508" s="51">
        <f t="shared" si="45"/>
        <v>-7.4999999999999997E-2</v>
      </c>
      <c r="H508" s="46">
        <f t="shared" si="46"/>
        <v>-1.4592274678111587E-2</v>
      </c>
    </row>
    <row r="509" spans="2:8" s="37" customFormat="1" ht="15" x14ac:dyDescent="0.2">
      <c r="B509" s="3" t="s">
        <v>456</v>
      </c>
      <c r="C509" s="49">
        <v>507</v>
      </c>
      <c r="D509" s="49">
        <v>242</v>
      </c>
      <c r="E509" s="54">
        <f t="shared" si="43"/>
        <v>0.14506437768240343</v>
      </c>
      <c r="F509" s="54">
        <f t="shared" si="44"/>
        <v>3.982228073062366E-2</v>
      </c>
      <c r="G509" s="51">
        <f t="shared" si="45"/>
        <v>-0.52268244575936884</v>
      </c>
      <c r="H509" s="46">
        <f t="shared" si="46"/>
        <v>-7.5822603719599424E-2</v>
      </c>
    </row>
    <row r="510" spans="2:8" s="37" customFormat="1" ht="15" x14ac:dyDescent="0.2">
      <c r="B510" s="3" t="s">
        <v>188</v>
      </c>
      <c r="C510" s="49">
        <v>92</v>
      </c>
      <c r="D510" s="49">
        <v>21</v>
      </c>
      <c r="E510" s="54">
        <f t="shared" si="43"/>
        <v>2.6323319027181689E-2</v>
      </c>
      <c r="F510" s="54">
        <f t="shared" si="44"/>
        <v>3.4556524600954418E-3</v>
      </c>
      <c r="G510" s="51">
        <f t="shared" si="45"/>
        <v>-0.77173913043478259</v>
      </c>
      <c r="H510" s="46">
        <f t="shared" si="46"/>
        <v>-2.0314735336194562E-2</v>
      </c>
    </row>
    <row r="511" spans="2:8" s="37" customFormat="1" ht="15" x14ac:dyDescent="0.2">
      <c r="B511" s="3" t="s">
        <v>186</v>
      </c>
      <c r="C511" s="49">
        <v>2</v>
      </c>
      <c r="D511" s="49">
        <v>2</v>
      </c>
      <c r="E511" s="54">
        <f t="shared" si="43"/>
        <v>5.7224606580829761E-4</v>
      </c>
      <c r="F511" s="54">
        <f t="shared" si="44"/>
        <v>3.291097581043278E-4</v>
      </c>
      <c r="G511" s="51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1</v>
      </c>
      <c r="D512" s="49">
        <v>4</v>
      </c>
      <c r="E512" s="54">
        <f t="shared" si="43"/>
        <v>2.861230329041488E-4</v>
      </c>
      <c r="F512" s="54">
        <f t="shared" si="44"/>
        <v>6.5821951620865561E-4</v>
      </c>
      <c r="G512" s="51">
        <f t="shared" si="45"/>
        <v>3</v>
      </c>
      <c r="H512" s="46">
        <f t="shared" si="46"/>
        <v>8.5836909871244641E-4</v>
      </c>
    </row>
    <row r="513" spans="2:8" s="37" customFormat="1" ht="15" x14ac:dyDescent="0.2">
      <c r="B513" s="3" t="s">
        <v>457</v>
      </c>
      <c r="C513" s="49">
        <v>23</v>
      </c>
      <c r="D513" s="49">
        <v>72</v>
      </c>
      <c r="E513" s="54">
        <f t="shared" si="43"/>
        <v>6.5808297567954222E-3</v>
      </c>
      <c r="F513" s="54">
        <f t="shared" si="44"/>
        <v>1.1847951291755801E-2</v>
      </c>
      <c r="G513" s="51">
        <f t="shared" si="45"/>
        <v>2.1304347826086958</v>
      </c>
      <c r="H513" s="46">
        <f t="shared" si="46"/>
        <v>1.4020028612303292E-2</v>
      </c>
    </row>
    <row r="514" spans="2:8" s="37" customFormat="1" ht="15" x14ac:dyDescent="0.2">
      <c r="B514" s="3" t="s">
        <v>458</v>
      </c>
      <c r="C514" s="49">
        <v>0</v>
      </c>
      <c r="D514" s="49">
        <v>2</v>
      </c>
      <c r="E514" s="54" t="str">
        <f t="shared" si="43"/>
        <v/>
      </c>
      <c r="F514" s="54">
        <f t="shared" si="44"/>
        <v>3.291097581043278E-4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12</v>
      </c>
      <c r="D515" s="49">
        <v>8</v>
      </c>
      <c r="E515" s="54">
        <f t="shared" si="43"/>
        <v>3.4334763948497852E-3</v>
      </c>
      <c r="F515" s="54">
        <f t="shared" si="44"/>
        <v>1.3164390324173112E-3</v>
      </c>
      <c r="G515" s="51">
        <f t="shared" si="45"/>
        <v>-0.33333333333333331</v>
      </c>
      <c r="H515" s="46">
        <f t="shared" si="46"/>
        <v>-1.144492131616595E-3</v>
      </c>
    </row>
    <row r="516" spans="2:8" s="37" customFormat="1" ht="15" x14ac:dyDescent="0.2">
      <c r="B516" s="3" t="s">
        <v>459</v>
      </c>
      <c r="C516" s="49">
        <v>0</v>
      </c>
      <c r="D516" s="49">
        <v>3</v>
      </c>
      <c r="E516" s="54" t="str">
        <f t="shared" si="43"/>
        <v/>
      </c>
      <c r="F516" s="54">
        <f t="shared" si="44"/>
        <v>4.9366463715649173E-4</v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6</v>
      </c>
      <c r="D517" s="49">
        <v>20</v>
      </c>
      <c r="E517" s="54">
        <f t="shared" si="43"/>
        <v>1.7167381974248926E-3</v>
      </c>
      <c r="F517" s="54">
        <f t="shared" si="44"/>
        <v>3.2910975810432779E-3</v>
      </c>
      <c r="G517" s="51">
        <f t="shared" si="45"/>
        <v>2.3333333333333335</v>
      </c>
      <c r="H517" s="46">
        <f t="shared" si="46"/>
        <v>4.0057224606580826E-3</v>
      </c>
    </row>
    <row r="518" spans="2:8" s="37" customFormat="1" ht="15" x14ac:dyDescent="0.2">
      <c r="B518" s="3" t="s">
        <v>190</v>
      </c>
      <c r="C518" s="49">
        <v>641</v>
      </c>
      <c r="D518" s="49">
        <v>675</v>
      </c>
      <c r="E518" s="54">
        <f t="shared" si="43"/>
        <v>0.18340486409155937</v>
      </c>
      <c r="F518" s="54">
        <f t="shared" si="44"/>
        <v>0.11107454336021064</v>
      </c>
      <c r="G518" s="51">
        <f t="shared" si="45"/>
        <v>5.3042121684867397E-2</v>
      </c>
      <c r="H518" s="46">
        <f t="shared" si="46"/>
        <v>9.7281831187410583E-3</v>
      </c>
    </row>
    <row r="519" spans="2:8" s="37" customFormat="1" ht="15" x14ac:dyDescent="0.2">
      <c r="B519" s="3" t="s">
        <v>192</v>
      </c>
      <c r="C519" s="49">
        <v>12</v>
      </c>
      <c r="D519" s="49">
        <v>10</v>
      </c>
      <c r="E519" s="54">
        <f t="shared" si="43"/>
        <v>3.4334763948497852E-3</v>
      </c>
      <c r="F519" s="54">
        <f t="shared" si="44"/>
        <v>1.645548790521639E-3</v>
      </c>
      <c r="G519" s="51">
        <f t="shared" si="45"/>
        <v>-0.16666666666666666</v>
      </c>
      <c r="H519" s="46">
        <f t="shared" si="46"/>
        <v>-5.722460658082975E-4</v>
      </c>
    </row>
    <row r="520" spans="2:8" s="37" customFormat="1" ht="15" x14ac:dyDescent="0.2">
      <c r="B520" s="3" t="s">
        <v>191</v>
      </c>
      <c r="C520" s="49">
        <v>0</v>
      </c>
      <c r="D520" s="49">
        <v>3</v>
      </c>
      <c r="E520" s="54" t="str">
        <f t="shared" si="43"/>
        <v/>
      </c>
      <c r="F520" s="54">
        <f t="shared" si="44"/>
        <v>4.9366463715649173E-4</v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557</v>
      </c>
      <c r="D521" s="49">
        <v>116</v>
      </c>
      <c r="E521" s="54">
        <f t="shared" si="43"/>
        <v>0.15937052932761087</v>
      </c>
      <c r="F521" s="54">
        <f t="shared" si="44"/>
        <v>1.9088365970051011E-2</v>
      </c>
      <c r="G521" s="51">
        <f t="shared" si="45"/>
        <v>-0.79174147217235191</v>
      </c>
      <c r="H521" s="46">
        <f t="shared" si="46"/>
        <v>-0.12618025751072962</v>
      </c>
    </row>
    <row r="522" spans="2:8" s="37" customFormat="1" ht="15" x14ac:dyDescent="0.2">
      <c r="B522" s="3" t="s">
        <v>193</v>
      </c>
      <c r="C522" s="49">
        <v>140</v>
      </c>
      <c r="D522" s="49">
        <v>3235</v>
      </c>
      <c r="E522" s="54">
        <f t="shared" si="43"/>
        <v>4.005722460658083E-2</v>
      </c>
      <c r="F522" s="54">
        <f t="shared" si="44"/>
        <v>0.53233503373375024</v>
      </c>
      <c r="G522" s="51">
        <f t="shared" si="45"/>
        <v>22.107142857142858</v>
      </c>
      <c r="H522" s="46">
        <f t="shared" si="46"/>
        <v>0.88555078683834054</v>
      </c>
    </row>
    <row r="523" spans="2:8" s="37" customFormat="1" ht="15" x14ac:dyDescent="0.2">
      <c r="B523" s="3" t="s">
        <v>462</v>
      </c>
      <c r="C523" s="49">
        <v>6</v>
      </c>
      <c r="D523" s="49">
        <v>3</v>
      </c>
      <c r="E523" s="54">
        <f t="shared" si="43"/>
        <v>1.7167381974248926E-3</v>
      </c>
      <c r="F523" s="54">
        <f t="shared" si="44"/>
        <v>4.9366463715649173E-4</v>
      </c>
      <c r="G523" s="51">
        <f t="shared" si="45"/>
        <v>-0.5</v>
      </c>
      <c r="H523" s="46">
        <f t="shared" si="46"/>
        <v>-8.5836909871244631E-4</v>
      </c>
    </row>
    <row r="524" spans="2:8" s="37" customFormat="1" ht="15" x14ac:dyDescent="0.2">
      <c r="B524" s="3" t="s">
        <v>194</v>
      </c>
      <c r="C524" s="49">
        <v>30</v>
      </c>
      <c r="D524" s="49">
        <v>213</v>
      </c>
      <c r="E524" s="54">
        <f t="shared" si="43"/>
        <v>8.5836909871244635E-3</v>
      </c>
      <c r="F524" s="54">
        <f t="shared" si="44"/>
        <v>3.5050189238110908E-2</v>
      </c>
      <c r="G524" s="51">
        <f t="shared" si="45"/>
        <v>6.1</v>
      </c>
      <c r="H524" s="46">
        <f t="shared" si="46"/>
        <v>5.2360515021459227E-2</v>
      </c>
    </row>
    <row r="525" spans="2:8" s="37" customFormat="1" ht="30" x14ac:dyDescent="0.2">
      <c r="B525" s="3" t="s">
        <v>195</v>
      </c>
      <c r="C525" s="49">
        <v>4</v>
      </c>
      <c r="D525" s="49">
        <v>1</v>
      </c>
      <c r="E525" s="54">
        <f t="shared" si="43"/>
        <v>1.1444921316165952E-3</v>
      </c>
      <c r="F525" s="54">
        <f t="shared" si="44"/>
        <v>1.645548790521639E-4</v>
      </c>
      <c r="G525" s="51">
        <f t="shared" si="45"/>
        <v>-0.75</v>
      </c>
      <c r="H525" s="46">
        <f t="shared" si="46"/>
        <v>-8.5836909871244641E-4</v>
      </c>
    </row>
    <row r="526" spans="2:8" s="37" customFormat="1" ht="15" x14ac:dyDescent="0.2">
      <c r="B526" s="3" t="s">
        <v>463</v>
      </c>
      <c r="C526" s="49">
        <v>53</v>
      </c>
      <c r="D526" s="49">
        <v>15</v>
      </c>
      <c r="E526" s="54">
        <f t="shared" si="43"/>
        <v>1.5164520743919885E-2</v>
      </c>
      <c r="F526" s="54">
        <f t="shared" si="44"/>
        <v>2.4683231857824586E-3</v>
      </c>
      <c r="G526" s="51">
        <f t="shared" si="45"/>
        <v>-0.71698113207547165</v>
      </c>
      <c r="H526" s="46">
        <f t="shared" si="46"/>
        <v>-1.0872675250357653E-2</v>
      </c>
    </row>
    <row r="527" spans="2:8" s="37" customFormat="1" ht="15" x14ac:dyDescent="0.2">
      <c r="B527" s="3" t="s">
        <v>464</v>
      </c>
      <c r="C527" s="49">
        <v>1</v>
      </c>
      <c r="D527" s="49">
        <v>6</v>
      </c>
      <c r="E527" s="54">
        <f t="shared" si="43"/>
        <v>2.861230329041488E-4</v>
      </c>
      <c r="F527" s="54">
        <f t="shared" si="44"/>
        <v>9.8732927431298347E-4</v>
      </c>
      <c r="G527" s="51">
        <f t="shared" si="45"/>
        <v>5</v>
      </c>
      <c r="H527" s="46">
        <f t="shared" si="46"/>
        <v>1.4306151645207439E-3</v>
      </c>
    </row>
    <row r="528" spans="2:8" s="37" customFormat="1" ht="30" x14ac:dyDescent="0.2">
      <c r="B528" s="3" t="s">
        <v>465</v>
      </c>
      <c r="C528" s="49">
        <v>1</v>
      </c>
      <c r="D528" s="49">
        <v>1</v>
      </c>
      <c r="E528" s="54">
        <f t="shared" si="43"/>
        <v>2.861230329041488E-4</v>
      </c>
      <c r="F528" s="54">
        <f t="shared" si="44"/>
        <v>1.645548790521639E-4</v>
      </c>
      <c r="G528" s="51">
        <f t="shared" si="45"/>
        <v>0</v>
      </c>
      <c r="H528" s="46">
        <f t="shared" si="46"/>
        <v>0</v>
      </c>
    </row>
    <row r="529" spans="2:8" s="37" customFormat="1" ht="30" x14ac:dyDescent="0.2">
      <c r="B529" s="3" t="s">
        <v>466</v>
      </c>
      <c r="C529" s="49">
        <v>339</v>
      </c>
      <c r="D529" s="49">
        <v>197</v>
      </c>
      <c r="E529" s="54">
        <f t="shared" si="43"/>
        <v>9.6995708154506435E-2</v>
      </c>
      <c r="F529" s="54">
        <f t="shared" si="44"/>
        <v>3.2417311173276286E-2</v>
      </c>
      <c r="G529" s="51">
        <f t="shared" si="45"/>
        <v>-0.41887905604719766</v>
      </c>
      <c r="H529" s="46">
        <f t="shared" si="46"/>
        <v>-4.0629470672389131E-2</v>
      </c>
    </row>
    <row r="530" spans="2:8" s="37" customFormat="1" ht="30" x14ac:dyDescent="0.2">
      <c r="B530" s="3" t="s">
        <v>467</v>
      </c>
      <c r="C530" s="49">
        <v>326</v>
      </c>
      <c r="D530" s="49">
        <v>534</v>
      </c>
      <c r="E530" s="54">
        <f>+IF(C530=0,"",C530/C$505)</f>
        <v>9.3276108726752502E-2</v>
      </c>
      <c r="F530" s="54">
        <f>+IF(D530=0,"",D530/D$505)</f>
        <v>8.7872305413855517E-2</v>
      </c>
      <c r="G530" s="51">
        <f>+IF(OR(AND(D530=0),(C530=0)),"0",((D530-C530)/C530))</f>
        <v>0.6380368098159509</v>
      </c>
      <c r="H530" s="46">
        <f t="shared" si="46"/>
        <v>5.9513590844062943E-2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551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508</v>
      </c>
      <c r="C8" s="40">
        <f>+C18+C70+C151+C294+C505</f>
        <v>132</v>
      </c>
      <c r="D8" s="41">
        <f>+D18+D70+D151+D294+D505</f>
        <v>101</v>
      </c>
      <c r="E8" s="42">
        <f>SUM(E9:E13)</f>
        <v>0.99999999999999978</v>
      </c>
      <c r="F8" s="42">
        <f>SUM(F9:F13)</f>
        <v>1</v>
      </c>
      <c r="G8" s="42">
        <f t="shared" ref="G8:G13" si="0">+(D8-C8)/C8</f>
        <v>-0.23484848484848486</v>
      </c>
      <c r="H8" s="42">
        <f t="shared" ref="H8:H13" si="1">+IF(OR(AND(E8=""),(G8="")),"",E8*G8)</f>
        <v>-0.23484848484848481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</v>
      </c>
      <c r="D9" s="44">
        <f>+D18</f>
        <v>23</v>
      </c>
      <c r="E9" s="45">
        <f t="shared" ref="E9:F13" si="2">+C9/C$8</f>
        <v>7.575757575757576E-3</v>
      </c>
      <c r="F9" s="45">
        <f t="shared" si="2"/>
        <v>0.22772277227722773</v>
      </c>
      <c r="G9" s="45">
        <f t="shared" si="0"/>
        <v>22</v>
      </c>
      <c r="H9" s="46">
        <f t="shared" si="1"/>
        <v>0.16666666666666669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35</v>
      </c>
      <c r="D10" s="44">
        <f>+D70</f>
        <v>7</v>
      </c>
      <c r="E10" s="45">
        <f t="shared" si="2"/>
        <v>0.26515151515151514</v>
      </c>
      <c r="F10" s="45">
        <f t="shared" si="2"/>
        <v>6.9306930693069313E-2</v>
      </c>
      <c r="G10" s="45">
        <f t="shared" si="0"/>
        <v>-0.8</v>
      </c>
      <c r="H10" s="46">
        <f t="shared" si="1"/>
        <v>-0.21212121212121213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44</v>
      </c>
      <c r="D11" s="44">
        <f>+D151</f>
        <v>7</v>
      </c>
      <c r="E11" s="45">
        <f t="shared" si="2"/>
        <v>0.33333333333333331</v>
      </c>
      <c r="F11" s="45">
        <f t="shared" si="2"/>
        <v>6.9306930693069313E-2</v>
      </c>
      <c r="G11" s="45">
        <f t="shared" si="0"/>
        <v>-0.84090909090909094</v>
      </c>
      <c r="H11" s="46">
        <f t="shared" si="1"/>
        <v>-0.28030303030303028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44</v>
      </c>
      <c r="D12" s="44">
        <f>+D294</f>
        <v>32</v>
      </c>
      <c r="E12" s="45">
        <f t="shared" si="2"/>
        <v>0.33333333333333331</v>
      </c>
      <c r="F12" s="45">
        <f t="shared" si="2"/>
        <v>0.31683168316831684</v>
      </c>
      <c r="G12" s="45">
        <f t="shared" si="0"/>
        <v>-0.27272727272727271</v>
      </c>
      <c r="H12" s="46">
        <f t="shared" si="1"/>
        <v>-9.0909090909090898E-2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8</v>
      </c>
      <c r="D13" s="44">
        <f>+D505</f>
        <v>32</v>
      </c>
      <c r="E13" s="45">
        <f t="shared" si="2"/>
        <v>6.0606060606060608E-2</v>
      </c>
      <c r="F13" s="45">
        <f t="shared" si="2"/>
        <v>0.31683168316831684</v>
      </c>
      <c r="G13" s="45">
        <f t="shared" si="0"/>
        <v>3</v>
      </c>
      <c r="H13" s="46">
        <f t="shared" si="1"/>
        <v>0.18181818181818182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</v>
      </c>
      <c r="D18" s="41">
        <f>SUM(D19:D64)</f>
        <v>23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22</v>
      </c>
      <c r="H18" s="42">
        <f>+IF(OR(AND(E18=""),(G18="")),"",E18*G18)</f>
        <v>22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0</v>
      </c>
      <c r="D20" s="49">
        <v>0</v>
      </c>
      <c r="E20" s="50" t="str">
        <f t="shared" ref="E20:E64" si="3">+IF(C20=0,"",C20/C$18)</f>
        <v/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 t="str">
        <f t="shared" ref="H20:H64" si="6">+IF(OR(AND(E20=""),(G20="")),"",E20*G20)</f>
        <v/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0</v>
      </c>
      <c r="E26" s="50" t="str">
        <f t="shared" si="3"/>
        <v/>
      </c>
      <c r="F26" s="50" t="str">
        <f t="shared" si="4"/>
        <v/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0</v>
      </c>
      <c r="D28" s="49">
        <v>0</v>
      </c>
      <c r="E28" s="50" t="str">
        <f t="shared" si="3"/>
        <v/>
      </c>
      <c r="F28" s="50" t="str">
        <f t="shared" si="4"/>
        <v/>
      </c>
      <c r="G28" s="51" t="str">
        <f t="shared" si="5"/>
        <v>0</v>
      </c>
      <c r="H28" s="46" t="str">
        <f t="shared" si="6"/>
        <v/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0</v>
      </c>
      <c r="E48" s="50" t="str">
        <f t="shared" si="3"/>
        <v/>
      </c>
      <c r="F48" s="50" t="str">
        <f t="shared" si="4"/>
        <v/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0</v>
      </c>
      <c r="D50" s="49">
        <v>23</v>
      </c>
      <c r="E50" s="50" t="str">
        <f t="shared" si="3"/>
        <v/>
      </c>
      <c r="F50" s="50">
        <f t="shared" si="4"/>
        <v>1</v>
      </c>
      <c r="G50" s="51" t="str">
        <f t="shared" si="5"/>
        <v>0</v>
      </c>
      <c r="H50" s="46" t="str">
        <f t="shared" si="6"/>
        <v/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0</v>
      </c>
      <c r="E58" s="50">
        <f t="shared" si="3"/>
        <v>1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35</v>
      </c>
      <c r="D70" s="41">
        <f>SUM(D71:D145)</f>
        <v>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-0.8</v>
      </c>
      <c r="H70" s="42">
        <f>+IF(OR(AND(E70=""),(G70="")),"",E70*G70)</f>
        <v>-0.8</v>
      </c>
    </row>
    <row r="71" spans="2:8" s="37" customFormat="1" ht="15" x14ac:dyDescent="0.2">
      <c r="B71" s="3" t="s">
        <v>20</v>
      </c>
      <c r="C71" s="49">
        <v>0</v>
      </c>
      <c r="D71" s="49">
        <v>0</v>
      </c>
      <c r="E71" s="54" t="str">
        <f>+IF(C71=0,"",C71/C$70)</f>
        <v/>
      </c>
      <c r="F71" s="54" t="str">
        <f>+IF(D71=0,"",D71/D$70)</f>
        <v/>
      </c>
      <c r="G71" s="51" t="str">
        <f>+IF(OR(AND(D71=0),(C71=0)),"0",((D71-C71)/C71))</f>
        <v>0</v>
      </c>
      <c r="H71" s="46" t="str">
        <f>+IF(OR(AND(E71=""),(G71="")),"",E71*G71)</f>
        <v/>
      </c>
    </row>
    <row r="72" spans="2:8" s="37" customFormat="1" ht="15" x14ac:dyDescent="0.2">
      <c r="B72" s="3" t="s">
        <v>21</v>
      </c>
      <c r="C72" s="49">
        <v>0</v>
      </c>
      <c r="D72" s="49">
        <v>1</v>
      </c>
      <c r="E72" s="54" t="str">
        <f t="shared" ref="E72:E135" si="7">+IF(C72=0,"",C72/C$70)</f>
        <v/>
      </c>
      <c r="F72" s="54">
        <f t="shared" ref="F72:F135" si="8">+IF(D72=0,"",D72/D$70)</f>
        <v>0.14285714285714285</v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0</v>
      </c>
      <c r="D73" s="49">
        <v>0</v>
      </c>
      <c r="E73" s="54" t="str">
        <f t="shared" si="7"/>
        <v/>
      </c>
      <c r="F73" s="54" t="str">
        <f t="shared" si="8"/>
        <v/>
      </c>
      <c r="G73" s="51" t="str">
        <f t="shared" si="9"/>
        <v>0</v>
      </c>
      <c r="H73" s="46" t="str">
        <f t="shared" si="10"/>
        <v/>
      </c>
    </row>
    <row r="74" spans="2:8" s="37" customFormat="1" ht="30" x14ac:dyDescent="0.2">
      <c r="B74" s="3" t="s">
        <v>222</v>
      </c>
      <c r="C74" s="49">
        <v>5</v>
      </c>
      <c r="D74" s="49">
        <v>0</v>
      </c>
      <c r="E74" s="54">
        <f t="shared" si="7"/>
        <v>0.14285714285714285</v>
      </c>
      <c r="F74" s="54" t="str">
        <f t="shared" si="8"/>
        <v/>
      </c>
      <c r="G74" s="51" t="str">
        <f t="shared" si="9"/>
        <v>0</v>
      </c>
      <c r="H74" s="46">
        <f t="shared" si="10"/>
        <v>0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0</v>
      </c>
      <c r="E80" s="54" t="str">
        <f t="shared" si="7"/>
        <v/>
      </c>
      <c r="F80" s="54" t="str">
        <f t="shared" si="8"/>
        <v/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1</v>
      </c>
      <c r="D82" s="49">
        <v>3</v>
      </c>
      <c r="E82" s="54">
        <f t="shared" si="7"/>
        <v>2.8571428571428571E-2</v>
      </c>
      <c r="F82" s="54">
        <f t="shared" si="8"/>
        <v>0.42857142857142855</v>
      </c>
      <c r="G82" s="51">
        <f t="shared" si="9"/>
        <v>2</v>
      </c>
      <c r="H82" s="46">
        <f t="shared" si="10"/>
        <v>5.7142857142857141E-2</v>
      </c>
      <c r="I82" s="55"/>
    </row>
    <row r="83" spans="2:9" s="37" customFormat="1" ht="15" x14ac:dyDescent="0.2">
      <c r="B83" s="3" t="s">
        <v>229</v>
      </c>
      <c r="C83" s="49">
        <v>1</v>
      </c>
      <c r="D83" s="49">
        <v>0</v>
      </c>
      <c r="E83" s="54">
        <f t="shared" si="7"/>
        <v>2.8571428571428571E-2</v>
      </c>
      <c r="F83" s="54" t="str">
        <f t="shared" si="8"/>
        <v/>
      </c>
      <c r="G83" s="51" t="str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1</v>
      </c>
      <c r="D86" s="49">
        <v>0</v>
      </c>
      <c r="E86" s="54">
        <f t="shared" si="7"/>
        <v>2.8571428571428571E-2</v>
      </c>
      <c r="F86" s="54" t="str">
        <f t="shared" si="8"/>
        <v/>
      </c>
      <c r="G86" s="51" t="str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0</v>
      </c>
      <c r="D88" s="49">
        <v>0</v>
      </c>
      <c r="E88" s="54" t="str">
        <f t="shared" si="7"/>
        <v/>
      </c>
      <c r="F88" s="54" t="str">
        <f t="shared" si="8"/>
        <v/>
      </c>
      <c r="G88" s="51" t="str">
        <f t="shared" si="9"/>
        <v>0</v>
      </c>
      <c r="H88" s="46" t="str">
        <f t="shared" si="10"/>
        <v/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0</v>
      </c>
      <c r="D92" s="49">
        <v>0</v>
      </c>
      <c r="E92" s="54" t="str">
        <f t="shared" si="7"/>
        <v/>
      </c>
      <c r="F92" s="54" t="str">
        <f t="shared" si="8"/>
        <v/>
      </c>
      <c r="G92" s="51" t="str">
        <f t="shared" si="9"/>
        <v>0</v>
      </c>
      <c r="H92" s="46" t="str">
        <f t="shared" si="10"/>
        <v/>
      </c>
    </row>
    <row r="93" spans="2:9" s="37" customFormat="1" ht="15" x14ac:dyDescent="0.2">
      <c r="B93" s="3" t="s">
        <v>526</v>
      </c>
      <c r="C93" s="49">
        <v>1</v>
      </c>
      <c r="D93" s="49">
        <v>0</v>
      </c>
      <c r="E93" s="54">
        <f t="shared" si="7"/>
        <v>2.8571428571428571E-2</v>
      </c>
      <c r="F93" s="54" t="str">
        <f t="shared" si="8"/>
        <v/>
      </c>
      <c r="G93" s="51" t="str">
        <f t="shared" si="9"/>
        <v>0</v>
      </c>
      <c r="H93" s="46">
        <f t="shared" si="10"/>
        <v>0</v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</v>
      </c>
      <c r="D98" s="49">
        <v>0</v>
      </c>
      <c r="E98" s="54">
        <f t="shared" si="7"/>
        <v>2.8571428571428571E-2</v>
      </c>
      <c r="F98" s="54" t="str">
        <f t="shared" si="8"/>
        <v/>
      </c>
      <c r="G98" s="51" t="str">
        <f t="shared" si="9"/>
        <v>0</v>
      </c>
      <c r="H98" s="46">
        <f t="shared" si="10"/>
        <v>0</v>
      </c>
    </row>
    <row r="99" spans="2:8" s="37" customFormat="1" ht="15" x14ac:dyDescent="0.2">
      <c r="B99" s="3" t="s">
        <v>239</v>
      </c>
      <c r="C99" s="49">
        <v>0</v>
      </c>
      <c r="D99" s="49">
        <v>0</v>
      </c>
      <c r="E99" s="54" t="str">
        <f t="shared" si="7"/>
        <v/>
      </c>
      <c r="F99" s="54" t="str">
        <f t="shared" si="8"/>
        <v/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16</v>
      </c>
      <c r="D100" s="49">
        <v>1</v>
      </c>
      <c r="E100" s="54">
        <f t="shared" si="7"/>
        <v>0.45714285714285713</v>
      </c>
      <c r="F100" s="54">
        <f t="shared" si="8"/>
        <v>0.14285714285714285</v>
      </c>
      <c r="G100" s="51">
        <f t="shared" si="9"/>
        <v>-0.9375</v>
      </c>
      <c r="H100" s="46">
        <f t="shared" si="10"/>
        <v>-0.42857142857142855</v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</v>
      </c>
      <c r="D112" s="49">
        <v>0</v>
      </c>
      <c r="E112" s="54">
        <f t="shared" si="7"/>
        <v>2.8571428571428571E-2</v>
      </c>
      <c r="F112" s="54" t="str">
        <f t="shared" si="8"/>
        <v/>
      </c>
      <c r="G112" s="51" t="str">
        <f t="shared" si="9"/>
        <v>0</v>
      </c>
      <c r="H112" s="46">
        <f t="shared" si="10"/>
        <v>0</v>
      </c>
    </row>
    <row r="113" spans="2:8" s="37" customFormat="1" ht="15" x14ac:dyDescent="0.2">
      <c r="B113" s="3" t="s">
        <v>248</v>
      </c>
      <c r="C113" s="49">
        <v>0</v>
      </c>
      <c r="D113" s="49">
        <v>0</v>
      </c>
      <c r="E113" s="54" t="str">
        <f t="shared" si="7"/>
        <v/>
      </c>
      <c r="F113" s="54" t="str">
        <f t="shared" si="8"/>
        <v/>
      </c>
      <c r="G113" s="51" t="str">
        <f t="shared" si="9"/>
        <v>0</v>
      </c>
      <c r="H113" s="46" t="str">
        <f t="shared" si="10"/>
        <v/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0</v>
      </c>
      <c r="D115" s="49">
        <v>0</v>
      </c>
      <c r="E115" s="54" t="str">
        <f t="shared" si="7"/>
        <v/>
      </c>
      <c r="F115" s="54" t="str">
        <f t="shared" si="8"/>
        <v/>
      </c>
      <c r="G115" s="51" t="str">
        <f t="shared" si="9"/>
        <v>0</v>
      </c>
      <c r="H115" s="46" t="str">
        <f t="shared" si="10"/>
        <v/>
      </c>
    </row>
    <row r="116" spans="2:8" s="37" customFormat="1" ht="15" x14ac:dyDescent="0.2">
      <c r="B116" s="3" t="s">
        <v>249</v>
      </c>
      <c r="C116" s="49">
        <v>0</v>
      </c>
      <c r="D116" s="49">
        <v>0</v>
      </c>
      <c r="E116" s="54" t="str">
        <f t="shared" si="7"/>
        <v/>
      </c>
      <c r="F116" s="54" t="str">
        <f t="shared" si="8"/>
        <v/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</v>
      </c>
      <c r="D118" s="49">
        <v>1</v>
      </c>
      <c r="E118" s="54">
        <f t="shared" si="7"/>
        <v>5.7142857142857141E-2</v>
      </c>
      <c r="F118" s="54">
        <f t="shared" si="8"/>
        <v>0.14285714285714285</v>
      </c>
      <c r="G118" s="51">
        <f t="shared" si="9"/>
        <v>-0.5</v>
      </c>
      <c r="H118" s="46">
        <f t="shared" si="10"/>
        <v>-2.8571428571428571E-2</v>
      </c>
    </row>
    <row r="119" spans="2:8" s="37" customFormat="1" ht="30" x14ac:dyDescent="0.2">
      <c r="B119" s="3" t="s">
        <v>252</v>
      </c>
      <c r="C119" s="49">
        <v>1</v>
      </c>
      <c r="D119" s="49">
        <v>0</v>
      </c>
      <c r="E119" s="54">
        <f t="shared" si="7"/>
        <v>2.8571428571428571E-2</v>
      </c>
      <c r="F119" s="54" t="str">
        <f t="shared" si="8"/>
        <v/>
      </c>
      <c r="G119" s="51" t="str">
        <f t="shared" si="9"/>
        <v>0</v>
      </c>
      <c r="H119" s="46">
        <f t="shared" si="10"/>
        <v>0</v>
      </c>
    </row>
    <row r="120" spans="2:8" s="37" customFormat="1" ht="15" x14ac:dyDescent="0.2">
      <c r="B120" s="3" t="s">
        <v>253</v>
      </c>
      <c r="C120" s="49">
        <v>1</v>
      </c>
      <c r="D120" s="49">
        <v>0</v>
      </c>
      <c r="E120" s="54">
        <f t="shared" si="7"/>
        <v>2.8571428571428571E-2</v>
      </c>
      <c r="F120" s="54" t="str">
        <f t="shared" si="8"/>
        <v/>
      </c>
      <c r="G120" s="51" t="str">
        <f t="shared" si="9"/>
        <v>0</v>
      </c>
      <c r="H120" s="46">
        <f t="shared" si="10"/>
        <v>0</v>
      </c>
    </row>
    <row r="121" spans="2:8" s="37" customFormat="1" ht="15" x14ac:dyDescent="0.2">
      <c r="B121" s="3" t="s">
        <v>35</v>
      </c>
      <c r="C121" s="49">
        <v>0</v>
      </c>
      <c r="D121" s="49">
        <v>0</v>
      </c>
      <c r="E121" s="54" t="str">
        <f t="shared" si="7"/>
        <v/>
      </c>
      <c r="F121" s="54" t="str">
        <f t="shared" si="8"/>
        <v/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0</v>
      </c>
      <c r="D123" s="49">
        <v>0</v>
      </c>
      <c r="E123" s="54" t="str">
        <f t="shared" si="7"/>
        <v/>
      </c>
      <c r="F123" s="54" t="str">
        <f t="shared" si="8"/>
        <v/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0</v>
      </c>
      <c r="D127" s="49">
        <v>0</v>
      </c>
      <c r="E127" s="54" t="str">
        <f t="shared" si="7"/>
        <v/>
      </c>
      <c r="F127" s="54" t="str">
        <f t="shared" si="8"/>
        <v/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1</v>
      </c>
      <c r="D129" s="49">
        <v>0</v>
      </c>
      <c r="E129" s="54">
        <f t="shared" si="7"/>
        <v>2.8571428571428571E-2</v>
      </c>
      <c r="F129" s="54" t="str">
        <f t="shared" si="8"/>
        <v/>
      </c>
      <c r="G129" s="51" t="str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3</v>
      </c>
      <c r="D131" s="49">
        <v>1</v>
      </c>
      <c r="E131" s="54">
        <f t="shared" si="7"/>
        <v>8.5714285714285715E-2</v>
      </c>
      <c r="F131" s="54">
        <f t="shared" si="8"/>
        <v>0.14285714285714285</v>
      </c>
      <c r="G131" s="51">
        <f t="shared" si="9"/>
        <v>-0.66666666666666663</v>
      </c>
      <c r="H131" s="46">
        <f t="shared" si="10"/>
        <v>-5.7142857142857141E-2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0</v>
      </c>
      <c r="E134" s="54" t="str">
        <f t="shared" si="7"/>
        <v/>
      </c>
      <c r="F134" s="54" t="str">
        <f t="shared" si="8"/>
        <v/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0</v>
      </c>
      <c r="E137" s="54" t="str">
        <f t="shared" si="11"/>
        <v/>
      </c>
      <c r="F137" s="54" t="str">
        <f t="shared" si="12"/>
        <v/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44</v>
      </c>
      <c r="D151" s="41">
        <f>SUM(D152:D288)</f>
        <v>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-0.84090909090909094</v>
      </c>
      <c r="H151" s="42">
        <f>+IF(OR(AND(E151=""),(G151="")),"",E151*G151)</f>
        <v>-0.84090909090909094</v>
      </c>
    </row>
    <row r="152" spans="2:8" s="37" customFormat="1" ht="30" x14ac:dyDescent="0.2">
      <c r="B152" s="4" t="s">
        <v>54</v>
      </c>
      <c r="C152" s="49">
        <v>0</v>
      </c>
      <c r="D152" s="49">
        <v>0</v>
      </c>
      <c r="E152" s="54" t="str">
        <f>+IF(C152=0,"",C152/C$151)</f>
        <v/>
      </c>
      <c r="F152" s="54" t="str">
        <f>+IF(D152=0,"",D152/D$151)</f>
        <v/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1</v>
      </c>
      <c r="D157" s="49">
        <v>1</v>
      </c>
      <c r="E157" s="54">
        <f t="shared" si="15"/>
        <v>2.2727272727272728E-2</v>
      </c>
      <c r="F157" s="54">
        <f t="shared" si="16"/>
        <v>0.14285714285714285</v>
      </c>
      <c r="G157" s="51">
        <f t="shared" si="17"/>
        <v>0</v>
      </c>
      <c r="H157" s="46">
        <f t="shared" si="18"/>
        <v>0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0</v>
      </c>
      <c r="D165" s="49">
        <v>0</v>
      </c>
      <c r="E165" s="54" t="str">
        <f t="shared" si="15"/>
        <v/>
      </c>
      <c r="F165" s="54" t="str">
        <f t="shared" si="16"/>
        <v/>
      </c>
      <c r="G165" s="51" t="str">
        <f t="shared" si="17"/>
        <v>0</v>
      </c>
      <c r="H165" s="46" t="str">
        <f t="shared" si="18"/>
        <v/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</v>
      </c>
      <c r="D173" s="49">
        <v>0</v>
      </c>
      <c r="E173" s="54">
        <f t="shared" si="15"/>
        <v>2.2727272727272728E-2</v>
      </c>
      <c r="F173" s="54" t="str">
        <f t="shared" si="16"/>
        <v/>
      </c>
      <c r="G173" s="51" t="str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0</v>
      </c>
      <c r="D174" s="49">
        <v>0</v>
      </c>
      <c r="E174" s="54" t="str">
        <f t="shared" si="15"/>
        <v/>
      </c>
      <c r="F174" s="54" t="str">
        <f t="shared" si="16"/>
        <v/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0</v>
      </c>
      <c r="D175" s="49">
        <v>0</v>
      </c>
      <c r="E175" s="54" t="str">
        <f t="shared" si="15"/>
        <v/>
      </c>
      <c r="F175" s="54" t="str">
        <f t="shared" si="16"/>
        <v/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1</v>
      </c>
      <c r="D177" s="49">
        <v>0</v>
      </c>
      <c r="E177" s="54">
        <f t="shared" si="15"/>
        <v>2.2727272727272728E-2</v>
      </c>
      <c r="F177" s="54" t="str">
        <f t="shared" si="16"/>
        <v/>
      </c>
      <c r="G177" s="51" t="str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1</v>
      </c>
      <c r="D183" s="49">
        <v>0</v>
      </c>
      <c r="E183" s="54">
        <f t="shared" si="15"/>
        <v>2.2727272727272728E-2</v>
      </c>
      <c r="F183" s="54" t="str">
        <f t="shared" si="16"/>
        <v/>
      </c>
      <c r="G183" s="51" t="str">
        <f t="shared" si="17"/>
        <v>0</v>
      </c>
      <c r="H183" s="46">
        <f t="shared" si="18"/>
        <v>0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0</v>
      </c>
      <c r="D186" s="49">
        <v>0</v>
      </c>
      <c r="E186" s="54" t="str">
        <f t="shared" si="15"/>
        <v/>
      </c>
      <c r="F186" s="54" t="str">
        <f t="shared" si="16"/>
        <v/>
      </c>
      <c r="G186" s="51" t="str">
        <f t="shared" si="17"/>
        <v>0</v>
      </c>
      <c r="H186" s="46" t="str">
        <f t="shared" si="18"/>
        <v/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1</v>
      </c>
      <c r="D192" s="49">
        <v>0</v>
      </c>
      <c r="E192" s="54">
        <f t="shared" si="15"/>
        <v>2.2727272727272728E-2</v>
      </c>
      <c r="F192" s="54" t="str">
        <f t="shared" si="16"/>
        <v/>
      </c>
      <c r="G192" s="51" t="str">
        <f t="shared" si="17"/>
        <v>0</v>
      </c>
      <c r="H192" s="46">
        <f t="shared" si="18"/>
        <v>0</v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26</v>
      </c>
      <c r="D196" s="49">
        <v>0</v>
      </c>
      <c r="E196" s="54">
        <f t="shared" si="15"/>
        <v>0.59090909090909094</v>
      </c>
      <c r="F196" s="54" t="str">
        <f t="shared" si="16"/>
        <v/>
      </c>
      <c r="G196" s="51" t="str">
        <f t="shared" si="17"/>
        <v>0</v>
      </c>
      <c r="H196" s="46">
        <f t="shared" si="18"/>
        <v>0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0</v>
      </c>
      <c r="D208" s="49">
        <v>0</v>
      </c>
      <c r="E208" s="54" t="str">
        <f t="shared" si="15"/>
        <v/>
      </c>
      <c r="F208" s="54" t="str">
        <f t="shared" si="16"/>
        <v/>
      </c>
      <c r="G208" s="51" t="str">
        <f t="shared" si="17"/>
        <v>0</v>
      </c>
      <c r="H208" s="46" t="str">
        <f t="shared" si="18"/>
        <v/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0</v>
      </c>
      <c r="E216" s="54" t="str">
        <f t="shared" si="15"/>
        <v/>
      </c>
      <c r="F216" s="54" t="str">
        <f t="shared" si="16"/>
        <v/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10</v>
      </c>
      <c r="D229" s="49">
        <v>0</v>
      </c>
      <c r="E229" s="54">
        <f t="shared" si="19"/>
        <v>0.22727272727272727</v>
      </c>
      <c r="F229" s="54" t="str">
        <f t="shared" si="20"/>
        <v/>
      </c>
      <c r="G229" s="51" t="str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0</v>
      </c>
      <c r="D232" s="49">
        <v>0</v>
      </c>
      <c r="E232" s="54" t="str">
        <f t="shared" si="19"/>
        <v/>
      </c>
      <c r="F232" s="54" t="str">
        <f t="shared" si="20"/>
        <v/>
      </c>
      <c r="G232" s="51" t="str">
        <f t="shared" si="21"/>
        <v>0</v>
      </c>
      <c r="H232" s="46" t="str">
        <f t="shared" si="22"/>
        <v/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0</v>
      </c>
      <c r="D235" s="49">
        <v>0</v>
      </c>
      <c r="E235" s="54" t="str">
        <f t="shared" si="19"/>
        <v/>
      </c>
      <c r="F235" s="54" t="str">
        <f t="shared" si="20"/>
        <v/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0</v>
      </c>
      <c r="D238" s="49">
        <v>0</v>
      </c>
      <c r="E238" s="54" t="str">
        <f t="shared" si="19"/>
        <v/>
      </c>
      <c r="F238" s="54" t="str">
        <f t="shared" si="20"/>
        <v/>
      </c>
      <c r="G238" s="51" t="str">
        <f t="shared" si="21"/>
        <v>0</v>
      </c>
      <c r="H238" s="46" t="str">
        <f t="shared" si="22"/>
        <v/>
      </c>
    </row>
    <row r="239" spans="2:8" s="37" customFormat="1" ht="15" x14ac:dyDescent="0.2">
      <c r="B239" s="4" t="s">
        <v>81</v>
      </c>
      <c r="C239" s="49">
        <v>0</v>
      </c>
      <c r="D239" s="49">
        <v>0</v>
      </c>
      <c r="E239" s="54" t="str">
        <f t="shared" si="19"/>
        <v/>
      </c>
      <c r="F239" s="54" t="str">
        <f t="shared" si="20"/>
        <v/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0</v>
      </c>
      <c r="E244" s="54" t="str">
        <f t="shared" si="19"/>
        <v/>
      </c>
      <c r="F244" s="54" t="str">
        <f t="shared" si="20"/>
        <v/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0</v>
      </c>
      <c r="E247" s="54" t="str">
        <f t="shared" si="19"/>
        <v/>
      </c>
      <c r="F247" s="54" t="str">
        <f t="shared" si="20"/>
        <v/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0</v>
      </c>
      <c r="D248" s="49">
        <v>0</v>
      </c>
      <c r="E248" s="54" t="str">
        <f t="shared" si="19"/>
        <v/>
      </c>
      <c r="F248" s="54" t="str">
        <f t="shared" si="20"/>
        <v/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0</v>
      </c>
      <c r="D249" s="49">
        <v>0</v>
      </c>
      <c r="E249" s="54" t="str">
        <f t="shared" si="19"/>
        <v/>
      </c>
      <c r="F249" s="54" t="str">
        <f t="shared" si="20"/>
        <v/>
      </c>
      <c r="G249" s="51" t="str">
        <f t="shared" si="21"/>
        <v>0</v>
      </c>
      <c r="H249" s="46" t="str">
        <f t="shared" si="22"/>
        <v/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3</v>
      </c>
      <c r="D256" s="49">
        <v>5</v>
      </c>
      <c r="E256" s="54">
        <f t="shared" si="19"/>
        <v>6.8181818181818177E-2</v>
      </c>
      <c r="F256" s="54">
        <f t="shared" si="20"/>
        <v>0.7142857142857143</v>
      </c>
      <c r="G256" s="51">
        <f t="shared" si="21"/>
        <v>0.66666666666666663</v>
      </c>
      <c r="H256" s="46">
        <f t="shared" si="22"/>
        <v>4.5454545454545449E-2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1</v>
      </c>
      <c r="E268" s="54" t="str">
        <f t="shared" si="19"/>
        <v/>
      </c>
      <c r="F268" s="54">
        <f t="shared" si="20"/>
        <v>0.14285714285714285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44</v>
      </c>
      <c r="D294" s="41">
        <f>SUM(D295:D499)</f>
        <v>32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-0.27272727272727271</v>
      </c>
      <c r="H294" s="42">
        <f>+IF(OR(AND(E294=""),(G294="")),"",E294*G294)</f>
        <v>-0.27272727272727271</v>
      </c>
    </row>
    <row r="295" spans="2:8" s="37" customFormat="1" ht="15" x14ac:dyDescent="0.2">
      <c r="B295" s="3" t="s">
        <v>100</v>
      </c>
      <c r="C295" s="49">
        <v>1</v>
      </c>
      <c r="D295" s="49">
        <v>0</v>
      </c>
      <c r="E295" s="54">
        <f>+IF(C295=0,"",C295/C$294)</f>
        <v>2.2727272727272728E-2</v>
      </c>
      <c r="F295" s="54" t="str">
        <f>+IF(D295=0,"",D295/D$294)</f>
        <v/>
      </c>
      <c r="G295" s="51" t="str">
        <f>+IF(OR(AND(D295=0),(C295=0)),"0",((D295-C295)/C295))</f>
        <v>0</v>
      </c>
      <c r="H295" s="46">
        <f>+IF(OR(AND(E295=""),(G295="")),"",E295*G295)</f>
        <v>0</v>
      </c>
    </row>
    <row r="296" spans="2:8" s="37" customFormat="1" ht="15" x14ac:dyDescent="0.2">
      <c r="B296" s="3" t="s">
        <v>113</v>
      </c>
      <c r="C296" s="49">
        <v>0</v>
      </c>
      <c r="D296" s="49">
        <v>0</v>
      </c>
      <c r="E296" s="54" t="str">
        <f t="shared" ref="E296:E359" si="27">+IF(C296=0,"",C296/C$294)</f>
        <v/>
      </c>
      <c r="F296" s="54" t="str">
        <f t="shared" ref="F296:F359" si="28">+IF(D296=0,"",D296/D$294)</f>
        <v/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0</v>
      </c>
      <c r="D297" s="49">
        <v>0</v>
      </c>
      <c r="E297" s="54" t="str">
        <f t="shared" si="27"/>
        <v/>
      </c>
      <c r="F297" s="54" t="str">
        <f t="shared" si="28"/>
        <v/>
      </c>
      <c r="G297" s="51" t="str">
        <f t="shared" si="29"/>
        <v>0</v>
      </c>
      <c r="H297" s="46" t="str">
        <f t="shared" si="30"/>
        <v/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0</v>
      </c>
      <c r="D301" s="49">
        <v>0</v>
      </c>
      <c r="E301" s="54" t="str">
        <f t="shared" si="27"/>
        <v/>
      </c>
      <c r="F301" s="54" t="str">
        <f t="shared" si="28"/>
        <v/>
      </c>
      <c r="G301" s="51" t="str">
        <f t="shared" si="29"/>
        <v>0</v>
      </c>
      <c r="H301" s="46" t="str">
        <f t="shared" si="30"/>
        <v/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</v>
      </c>
      <c r="D307" s="49">
        <v>6</v>
      </c>
      <c r="E307" s="54">
        <f t="shared" si="27"/>
        <v>2.2727272727272728E-2</v>
      </c>
      <c r="F307" s="54">
        <f t="shared" si="28"/>
        <v>0.1875</v>
      </c>
      <c r="G307" s="51">
        <f t="shared" si="29"/>
        <v>5</v>
      </c>
      <c r="H307" s="46">
        <f t="shared" si="30"/>
        <v>0.11363636363636365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0</v>
      </c>
      <c r="D310" s="49">
        <v>0</v>
      </c>
      <c r="E310" s="54" t="str">
        <f t="shared" si="27"/>
        <v/>
      </c>
      <c r="F310" s="54" t="str">
        <f t="shared" si="28"/>
        <v/>
      </c>
      <c r="G310" s="51" t="str">
        <f t="shared" si="29"/>
        <v>0</v>
      </c>
      <c r="H310" s="46" t="str">
        <f t="shared" si="30"/>
        <v/>
      </c>
    </row>
    <row r="311" spans="2:8" s="37" customFormat="1" ht="15" x14ac:dyDescent="0.2">
      <c r="B311" s="3" t="s">
        <v>102</v>
      </c>
      <c r="C311" s="49">
        <v>0</v>
      </c>
      <c r="D311" s="49">
        <v>0</v>
      </c>
      <c r="E311" s="54" t="str">
        <f t="shared" si="27"/>
        <v/>
      </c>
      <c r="F311" s="54" t="str">
        <f t="shared" si="28"/>
        <v/>
      </c>
      <c r="G311" s="51" t="str">
        <f t="shared" si="29"/>
        <v>0</v>
      </c>
      <c r="H311" s="46" t="str">
        <f t="shared" si="30"/>
        <v/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0</v>
      </c>
      <c r="D314" s="49">
        <v>0</v>
      </c>
      <c r="E314" s="54" t="str">
        <f t="shared" si="27"/>
        <v/>
      </c>
      <c r="F314" s="54" t="str">
        <f t="shared" si="28"/>
        <v/>
      </c>
      <c r="G314" s="51" t="str">
        <f t="shared" si="29"/>
        <v>0</v>
      </c>
      <c r="H314" s="46" t="str">
        <f t="shared" si="30"/>
        <v/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0</v>
      </c>
      <c r="D317" s="49">
        <v>0</v>
      </c>
      <c r="E317" s="54" t="str">
        <f t="shared" si="27"/>
        <v/>
      </c>
      <c r="F317" s="54" t="str">
        <f t="shared" si="28"/>
        <v/>
      </c>
      <c r="G317" s="51" t="str">
        <f t="shared" si="29"/>
        <v>0</v>
      </c>
      <c r="H317" s="46" t="str">
        <f t="shared" si="30"/>
        <v/>
      </c>
    </row>
    <row r="318" spans="2:8" s="37" customFormat="1" ht="15" x14ac:dyDescent="0.2">
      <c r="B318" s="3" t="s">
        <v>355</v>
      </c>
      <c r="C318" s="49">
        <v>0</v>
      </c>
      <c r="D318" s="49">
        <v>0</v>
      </c>
      <c r="E318" s="54" t="str">
        <f t="shared" si="27"/>
        <v/>
      </c>
      <c r="F318" s="54" t="str">
        <f t="shared" si="28"/>
        <v/>
      </c>
      <c r="G318" s="51" t="str">
        <f t="shared" si="29"/>
        <v>0</v>
      </c>
      <c r="H318" s="46" t="str">
        <f t="shared" si="30"/>
        <v/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23</v>
      </c>
      <c r="D326" s="49">
        <v>3</v>
      </c>
      <c r="E326" s="54">
        <f t="shared" si="27"/>
        <v>0.52272727272727271</v>
      </c>
      <c r="F326" s="54">
        <f t="shared" si="28"/>
        <v>9.375E-2</v>
      </c>
      <c r="G326" s="51">
        <f t="shared" si="29"/>
        <v>-0.86956521739130432</v>
      </c>
      <c r="H326" s="46">
        <f t="shared" si="30"/>
        <v>-0.45454545454545453</v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1</v>
      </c>
      <c r="D328" s="49">
        <v>1</v>
      </c>
      <c r="E328" s="54">
        <f t="shared" si="27"/>
        <v>2.2727272727272728E-2</v>
      </c>
      <c r="F328" s="54">
        <f t="shared" si="28"/>
        <v>3.125E-2</v>
      </c>
      <c r="G328" s="51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0</v>
      </c>
      <c r="D330" s="49">
        <v>0</v>
      </c>
      <c r="E330" s="54" t="str">
        <f t="shared" si="27"/>
        <v/>
      </c>
      <c r="F330" s="54" t="str">
        <f t="shared" si="28"/>
        <v/>
      </c>
      <c r="G330" s="51" t="str">
        <f t="shared" si="29"/>
        <v>0</v>
      </c>
      <c r="H330" s="46" t="str">
        <f t="shared" si="30"/>
        <v/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</v>
      </c>
      <c r="D332" s="49">
        <v>0</v>
      </c>
      <c r="E332" s="54">
        <f t="shared" si="27"/>
        <v>2.2727272727272728E-2</v>
      </c>
      <c r="F332" s="54" t="str">
        <f t="shared" si="28"/>
        <v/>
      </c>
      <c r="G332" s="51" t="str">
        <f t="shared" si="29"/>
        <v>0</v>
      </c>
      <c r="H332" s="46">
        <f t="shared" si="30"/>
        <v>0</v>
      </c>
    </row>
    <row r="333" spans="2:8" s="37" customFormat="1" ht="15" x14ac:dyDescent="0.2">
      <c r="B333" s="3" t="s">
        <v>130</v>
      </c>
      <c r="C333" s="49">
        <v>0</v>
      </c>
      <c r="D333" s="49">
        <v>1</v>
      </c>
      <c r="E333" s="54" t="str">
        <f t="shared" si="27"/>
        <v/>
      </c>
      <c r="F333" s="54">
        <f t="shared" si="28"/>
        <v>3.125E-2</v>
      </c>
      <c r="G333" s="51" t="str">
        <f t="shared" si="29"/>
        <v>0</v>
      </c>
      <c r="H333" s="46" t="str">
        <f t="shared" si="30"/>
        <v/>
      </c>
    </row>
    <row r="334" spans="2:8" s="37" customFormat="1" ht="15" x14ac:dyDescent="0.2">
      <c r="B334" s="3" t="s">
        <v>119</v>
      </c>
      <c r="C334" s="49">
        <v>0</v>
      </c>
      <c r="D334" s="49">
        <v>1</v>
      </c>
      <c r="E334" s="54" t="str">
        <f t="shared" si="27"/>
        <v/>
      </c>
      <c r="F334" s="54">
        <f t="shared" si="28"/>
        <v>3.125E-2</v>
      </c>
      <c r="G334" s="51" t="str">
        <f t="shared" si="29"/>
        <v>0</v>
      </c>
      <c r="H334" s="46" t="str">
        <f t="shared" si="30"/>
        <v/>
      </c>
    </row>
    <row r="335" spans="2:8" s="37" customFormat="1" ht="15" x14ac:dyDescent="0.2">
      <c r="B335" s="3" t="s">
        <v>128</v>
      </c>
      <c r="C335" s="49">
        <v>0</v>
      </c>
      <c r="D335" s="49">
        <v>0</v>
      </c>
      <c r="E335" s="54" t="str">
        <f t="shared" si="27"/>
        <v/>
      </c>
      <c r="F335" s="54" t="str">
        <f t="shared" si="28"/>
        <v/>
      </c>
      <c r="G335" s="51" t="str">
        <f t="shared" si="29"/>
        <v>0</v>
      </c>
      <c r="H335" s="46" t="str">
        <f t="shared" si="30"/>
        <v/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0</v>
      </c>
      <c r="D339" s="49">
        <v>0</v>
      </c>
      <c r="E339" s="54" t="str">
        <f t="shared" si="27"/>
        <v/>
      </c>
      <c r="F339" s="54" t="str">
        <f t="shared" si="28"/>
        <v/>
      </c>
      <c r="G339" s="51" t="str">
        <f t="shared" si="29"/>
        <v>0</v>
      </c>
      <c r="H339" s="46" t="str">
        <f t="shared" si="30"/>
        <v/>
      </c>
    </row>
    <row r="340" spans="2:8" s="37" customFormat="1" ht="15" x14ac:dyDescent="0.2">
      <c r="B340" s="3" t="s">
        <v>364</v>
      </c>
      <c r="C340" s="49">
        <v>11</v>
      </c>
      <c r="D340" s="49">
        <v>0</v>
      </c>
      <c r="E340" s="54">
        <f t="shared" si="27"/>
        <v>0.25</v>
      </c>
      <c r="F340" s="54" t="str">
        <f t="shared" si="28"/>
        <v/>
      </c>
      <c r="G340" s="51" t="str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0</v>
      </c>
      <c r="E344" s="54" t="str">
        <f t="shared" si="27"/>
        <v/>
      </c>
      <c r="F344" s="54" t="str">
        <f t="shared" si="28"/>
        <v/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0</v>
      </c>
      <c r="D345" s="49">
        <v>0</v>
      </c>
      <c r="E345" s="54" t="str">
        <f t="shared" si="27"/>
        <v/>
      </c>
      <c r="F345" s="54" t="str">
        <f t="shared" si="28"/>
        <v/>
      </c>
      <c r="G345" s="51" t="str">
        <f t="shared" si="29"/>
        <v>0</v>
      </c>
      <c r="H345" s="46" t="str">
        <f t="shared" si="30"/>
        <v/>
      </c>
    </row>
    <row r="346" spans="2:8" s="37" customFormat="1" ht="15" x14ac:dyDescent="0.2">
      <c r="B346" s="3" t="s">
        <v>122</v>
      </c>
      <c r="C346" s="49">
        <v>1</v>
      </c>
      <c r="D346" s="49">
        <v>0</v>
      </c>
      <c r="E346" s="54">
        <f t="shared" si="27"/>
        <v>2.2727272727272728E-2</v>
      </c>
      <c r="F346" s="54" t="str">
        <f t="shared" si="28"/>
        <v/>
      </c>
      <c r="G346" s="51" t="str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0</v>
      </c>
      <c r="D347" s="49">
        <v>0</v>
      </c>
      <c r="E347" s="54" t="str">
        <f t="shared" si="27"/>
        <v/>
      </c>
      <c r="F347" s="54" t="str">
        <f t="shared" si="28"/>
        <v/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0</v>
      </c>
      <c r="D354" s="49">
        <v>2</v>
      </c>
      <c r="E354" s="54" t="str">
        <f t="shared" si="27"/>
        <v/>
      </c>
      <c r="F354" s="54">
        <f t="shared" si="28"/>
        <v>6.25E-2</v>
      </c>
      <c r="G354" s="51" t="str">
        <f t="shared" si="29"/>
        <v>0</v>
      </c>
      <c r="H354" s="46" t="str">
        <f t="shared" si="30"/>
        <v/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0</v>
      </c>
      <c r="E356" s="54" t="str">
        <f t="shared" si="27"/>
        <v/>
      </c>
      <c r="F356" s="54" t="str">
        <f t="shared" si="28"/>
        <v/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0</v>
      </c>
      <c r="D357" s="49">
        <v>0</v>
      </c>
      <c r="E357" s="54" t="str">
        <f t="shared" si="27"/>
        <v/>
      </c>
      <c r="F357" s="54" t="str">
        <f t="shared" si="28"/>
        <v/>
      </c>
      <c r="G357" s="51" t="str">
        <f t="shared" si="29"/>
        <v>0</v>
      </c>
      <c r="H357" s="46" t="str">
        <f t="shared" si="30"/>
        <v/>
      </c>
    </row>
    <row r="358" spans="2:8" s="37" customFormat="1" ht="15" x14ac:dyDescent="0.2">
      <c r="B358" s="3" t="s">
        <v>127</v>
      </c>
      <c r="C358" s="49">
        <v>0</v>
      </c>
      <c r="D358" s="49">
        <v>11</v>
      </c>
      <c r="E358" s="54" t="str">
        <f t="shared" si="27"/>
        <v/>
      </c>
      <c r="F358" s="54">
        <f t="shared" si="28"/>
        <v>0.34375</v>
      </c>
      <c r="G358" s="51" t="str">
        <f t="shared" si="29"/>
        <v>0</v>
      </c>
      <c r="H358" s="46" t="str">
        <f t="shared" si="30"/>
        <v/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0</v>
      </c>
      <c r="D365" s="49">
        <v>0</v>
      </c>
      <c r="E365" s="54" t="str">
        <f t="shared" si="31"/>
        <v/>
      </c>
      <c r="F365" s="54" t="str">
        <f t="shared" si="32"/>
        <v/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0</v>
      </c>
      <c r="E369" s="54" t="str">
        <f t="shared" si="31"/>
        <v/>
      </c>
      <c r="F369" s="54" t="str">
        <f t="shared" si="32"/>
        <v/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1</v>
      </c>
      <c r="D370" s="49">
        <v>0</v>
      </c>
      <c r="E370" s="54">
        <f t="shared" si="31"/>
        <v>2.2727272727272728E-2</v>
      </c>
      <c r="F370" s="54" t="str">
        <f t="shared" si="32"/>
        <v/>
      </c>
      <c r="G370" s="51" t="str">
        <f t="shared" si="33"/>
        <v>0</v>
      </c>
      <c r="H370" s="46">
        <f t="shared" si="34"/>
        <v>0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0</v>
      </c>
      <c r="E372" s="54" t="str">
        <f t="shared" si="31"/>
        <v/>
      </c>
      <c r="F372" s="54" t="str">
        <f t="shared" si="32"/>
        <v/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0</v>
      </c>
      <c r="D387" s="49">
        <v>0</v>
      </c>
      <c r="E387" s="54" t="str">
        <f t="shared" si="31"/>
        <v/>
      </c>
      <c r="F387" s="54" t="str">
        <f t="shared" si="32"/>
        <v/>
      </c>
      <c r="G387" s="51" t="str">
        <f t="shared" si="33"/>
        <v>0</v>
      </c>
      <c r="H387" s="46" t="str">
        <f t="shared" si="34"/>
        <v/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3</v>
      </c>
      <c r="D393" s="49">
        <v>5</v>
      </c>
      <c r="E393" s="54">
        <f t="shared" si="31"/>
        <v>6.8181818181818177E-2</v>
      </c>
      <c r="F393" s="54">
        <f t="shared" si="32"/>
        <v>0.15625</v>
      </c>
      <c r="G393" s="51">
        <f t="shared" si="33"/>
        <v>0.66666666666666663</v>
      </c>
      <c r="H393" s="46">
        <f t="shared" si="34"/>
        <v>4.5454545454545449E-2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0</v>
      </c>
      <c r="E406" s="54" t="str">
        <f t="shared" si="31"/>
        <v/>
      </c>
      <c r="F406" s="54" t="str">
        <f t="shared" si="32"/>
        <v/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0</v>
      </c>
      <c r="D412" s="49">
        <v>0</v>
      </c>
      <c r="E412" s="54" t="str">
        <f t="shared" si="31"/>
        <v/>
      </c>
      <c r="F412" s="54" t="str">
        <f t="shared" si="32"/>
        <v/>
      </c>
      <c r="G412" s="51" t="str">
        <f t="shared" si="33"/>
        <v>0</v>
      </c>
      <c r="H412" s="46" t="str">
        <f t="shared" si="34"/>
        <v/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0</v>
      </c>
      <c r="E432" s="54" t="str">
        <f t="shared" si="35"/>
        <v/>
      </c>
      <c r="F432" s="54" t="str">
        <f t="shared" si="36"/>
        <v/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0</v>
      </c>
      <c r="E437" s="54" t="str">
        <f t="shared" si="35"/>
        <v/>
      </c>
      <c r="F437" s="54" t="str">
        <f t="shared" si="36"/>
        <v/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0</v>
      </c>
      <c r="E463" s="54" t="str">
        <f t="shared" si="35"/>
        <v/>
      </c>
      <c r="F463" s="54" t="str">
        <f t="shared" si="36"/>
        <v/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0</v>
      </c>
      <c r="E467" s="54" t="str">
        <f t="shared" si="35"/>
        <v/>
      </c>
      <c r="F467" s="54" t="str">
        <f t="shared" si="36"/>
        <v/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1</v>
      </c>
      <c r="D468" s="49">
        <v>0</v>
      </c>
      <c r="E468" s="54">
        <f t="shared" si="35"/>
        <v>2.2727272727272728E-2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0</v>
      </c>
      <c r="E483" s="54" t="str">
        <f t="shared" si="35"/>
        <v/>
      </c>
      <c r="F483" s="54" t="str">
        <f t="shared" si="36"/>
        <v/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0</v>
      </c>
      <c r="D485" s="49">
        <v>2</v>
      </c>
      <c r="E485" s="54" t="str">
        <f t="shared" si="35"/>
        <v/>
      </c>
      <c r="F485" s="54">
        <f t="shared" si="36"/>
        <v>6.25E-2</v>
      </c>
      <c r="G485" s="51" t="str">
        <f t="shared" si="37"/>
        <v>0</v>
      </c>
      <c r="H485" s="46" t="str">
        <f t="shared" si="38"/>
        <v/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0</v>
      </c>
      <c r="E491" s="54" t="str">
        <f t="shared" si="39"/>
        <v/>
      </c>
      <c r="F491" s="54" t="str">
        <f t="shared" si="40"/>
        <v/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8</v>
      </c>
      <c r="D505" s="41">
        <f>SUM(D506:D530)</f>
        <v>32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</v>
      </c>
      <c r="H505" s="42">
        <f>+IF(OR(AND(E505=""),(G505="")),"",E505*G505)</f>
        <v>3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0</v>
      </c>
      <c r="D507" s="49">
        <v>0</v>
      </c>
      <c r="E507" s="54" t="str">
        <f t="shared" ref="E507:E529" si="43">+IF(C507=0,"",C507/C$505)</f>
        <v/>
      </c>
      <c r="F507" s="54" t="str">
        <f t="shared" ref="F507:F529" si="44">+IF(D507=0,"",D507/D$505)</f>
        <v/>
      </c>
      <c r="G507" s="51" t="str">
        <f t="shared" ref="G507:G529" si="45">+IF(OR(AND(D507=0),(C507=0)),"0",((D507-C507)/C507))</f>
        <v>0</v>
      </c>
      <c r="H507" s="46" t="str">
        <f t="shared" ref="H507:H530" si="46">+IF(OR(AND(E507=""),(G507="")),"",E507*G507)</f>
        <v/>
      </c>
    </row>
    <row r="508" spans="2:8" s="37" customFormat="1" ht="15" x14ac:dyDescent="0.2">
      <c r="B508" s="3" t="s">
        <v>455</v>
      </c>
      <c r="C508" s="49">
        <v>0</v>
      </c>
      <c r="D508" s="49">
        <v>0</v>
      </c>
      <c r="E508" s="54" t="str">
        <f t="shared" si="43"/>
        <v/>
      </c>
      <c r="F508" s="54" t="str">
        <f t="shared" si="44"/>
        <v/>
      </c>
      <c r="G508" s="51" t="str">
        <f t="shared" si="45"/>
        <v>0</v>
      </c>
      <c r="H508" s="46" t="str">
        <f t="shared" si="46"/>
        <v/>
      </c>
    </row>
    <row r="509" spans="2:8" s="37" customFormat="1" ht="15" x14ac:dyDescent="0.2">
      <c r="B509" s="3" t="s">
        <v>456</v>
      </c>
      <c r="C509" s="49">
        <v>4</v>
      </c>
      <c r="D509" s="49">
        <v>2</v>
      </c>
      <c r="E509" s="54">
        <f t="shared" si="43"/>
        <v>0.5</v>
      </c>
      <c r="F509" s="54">
        <f t="shared" si="44"/>
        <v>6.25E-2</v>
      </c>
      <c r="G509" s="51">
        <f t="shared" si="45"/>
        <v>-0.5</v>
      </c>
      <c r="H509" s="46">
        <f t="shared" si="46"/>
        <v>-0.25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1</v>
      </c>
      <c r="E515" s="54" t="str">
        <f t="shared" si="43"/>
        <v/>
      </c>
      <c r="F515" s="54">
        <f t="shared" si="44"/>
        <v>3.125E-2</v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0</v>
      </c>
      <c r="D518" s="49">
        <v>0</v>
      </c>
      <c r="E518" s="54" t="str">
        <f t="shared" si="43"/>
        <v/>
      </c>
      <c r="F518" s="54" t="str">
        <f t="shared" si="44"/>
        <v/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3</v>
      </c>
      <c r="D521" s="49">
        <v>29</v>
      </c>
      <c r="E521" s="54">
        <f t="shared" si="43"/>
        <v>0.375</v>
      </c>
      <c r="F521" s="54">
        <f t="shared" si="44"/>
        <v>0.90625</v>
      </c>
      <c r="G521" s="51">
        <f t="shared" si="45"/>
        <v>8.6666666666666661</v>
      </c>
      <c r="H521" s="46">
        <f t="shared" si="46"/>
        <v>3.25</v>
      </c>
    </row>
    <row r="522" spans="2:8" s="37" customFormat="1" ht="15" x14ac:dyDescent="0.2">
      <c r="B522" s="3" t="s">
        <v>193</v>
      </c>
      <c r="C522" s="49">
        <v>0</v>
      </c>
      <c r="D522" s="49">
        <v>0</v>
      </c>
      <c r="E522" s="54" t="str">
        <f t="shared" si="43"/>
        <v/>
      </c>
      <c r="F522" s="54" t="str">
        <f t="shared" si="44"/>
        <v/>
      </c>
      <c r="G522" s="51" t="str">
        <f t="shared" si="45"/>
        <v>0</v>
      </c>
      <c r="H522" s="46" t="str">
        <f t="shared" si="46"/>
        <v/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1</v>
      </c>
      <c r="D524" s="49">
        <v>0</v>
      </c>
      <c r="E524" s="54">
        <f t="shared" si="43"/>
        <v>0.125</v>
      </c>
      <c r="F524" s="54" t="str">
        <f t="shared" si="44"/>
        <v/>
      </c>
      <c r="G524" s="51" t="str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0</v>
      </c>
      <c r="D526" s="49">
        <v>0</v>
      </c>
      <c r="E526" s="54" t="str">
        <f t="shared" si="43"/>
        <v/>
      </c>
      <c r="F526" s="54" t="str">
        <f t="shared" si="44"/>
        <v/>
      </c>
      <c r="G526" s="51" t="str">
        <f t="shared" si="45"/>
        <v>0</v>
      </c>
      <c r="H526" s="46" t="str">
        <f t="shared" si="46"/>
        <v/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0</v>
      </c>
      <c r="E529" s="54" t="str">
        <f t="shared" si="43"/>
        <v/>
      </c>
      <c r="F529" s="54" t="str">
        <f t="shared" si="44"/>
        <v/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0</v>
      </c>
      <c r="D530" s="49">
        <v>0</v>
      </c>
      <c r="E530" s="54" t="str">
        <f>+IF(C530=0,"",C530/C$505)</f>
        <v/>
      </c>
      <c r="F530" s="54" t="str">
        <f>+IF(D530=0,"",D530/D$505)</f>
        <v/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552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507</v>
      </c>
      <c r="C8" s="40">
        <f>+C18+C70+C151+C294+C505</f>
        <v>3615</v>
      </c>
      <c r="D8" s="41">
        <f>+D18+D70+D151+D294+D505</f>
        <v>3559</v>
      </c>
      <c r="E8" s="42">
        <f>SUM(E9:E13)</f>
        <v>1</v>
      </c>
      <c r="F8" s="42">
        <f>SUM(F9:F13)</f>
        <v>0.99999999999999989</v>
      </c>
      <c r="G8" s="42">
        <f t="shared" ref="G8:G13" si="0">+(D8-C8)/C8</f>
        <v>-1.5491009681881052E-2</v>
      </c>
      <c r="H8" s="42">
        <f t="shared" ref="H8:H13" si="1">+IF(OR(AND(E8=""),(G8="")),"",E8*G8)</f>
        <v>-1.5491009681881052E-2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188</v>
      </c>
      <c r="D9" s="44">
        <f>+D18</f>
        <v>62</v>
      </c>
      <c r="E9" s="45">
        <f t="shared" ref="E9:F13" si="2">+C9/C$8</f>
        <v>5.2005532503457817E-2</v>
      </c>
      <c r="F9" s="45">
        <f t="shared" si="2"/>
        <v>1.7420623770722114E-2</v>
      </c>
      <c r="G9" s="45">
        <f t="shared" si="0"/>
        <v>-0.67021276595744683</v>
      </c>
      <c r="H9" s="46">
        <f t="shared" si="1"/>
        <v>-3.4854771784232366E-2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506</v>
      </c>
      <c r="D10" s="44">
        <f>+D70</f>
        <v>162</v>
      </c>
      <c r="E10" s="45">
        <f t="shared" si="2"/>
        <v>0.13997233748271093</v>
      </c>
      <c r="F10" s="45">
        <f t="shared" si="2"/>
        <v>4.551840404608036E-2</v>
      </c>
      <c r="G10" s="45">
        <f t="shared" si="0"/>
        <v>-0.67984189723320154</v>
      </c>
      <c r="H10" s="46">
        <f t="shared" si="1"/>
        <v>-9.5159059474412167E-2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491</v>
      </c>
      <c r="D11" s="44">
        <f>+D151</f>
        <v>1204</v>
      </c>
      <c r="E11" s="45">
        <f t="shared" si="2"/>
        <v>0.13582295988934992</v>
      </c>
      <c r="F11" s="45">
        <f t="shared" si="2"/>
        <v>0.33829727451531327</v>
      </c>
      <c r="G11" s="45">
        <f t="shared" si="0"/>
        <v>1.4521384928716905</v>
      </c>
      <c r="H11" s="46">
        <f t="shared" si="1"/>
        <v>0.19723374827109266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1506</v>
      </c>
      <c r="D12" s="44">
        <f>+D294</f>
        <v>1440</v>
      </c>
      <c r="E12" s="45">
        <f t="shared" si="2"/>
        <v>0.416597510373444</v>
      </c>
      <c r="F12" s="45">
        <f t="shared" si="2"/>
        <v>0.40460803596515876</v>
      </c>
      <c r="G12" s="45">
        <f t="shared" si="0"/>
        <v>-4.3824701195219126E-2</v>
      </c>
      <c r="H12" s="46">
        <f t="shared" si="1"/>
        <v>-1.8257261410788383E-2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924</v>
      </c>
      <c r="D13" s="44">
        <f>+D505</f>
        <v>691</v>
      </c>
      <c r="E13" s="45">
        <f t="shared" si="2"/>
        <v>0.25560165975103732</v>
      </c>
      <c r="F13" s="45">
        <f t="shared" si="2"/>
        <v>0.1941556617027255</v>
      </c>
      <c r="G13" s="45">
        <f t="shared" si="0"/>
        <v>-0.25216450216450215</v>
      </c>
      <c r="H13" s="46">
        <f t="shared" si="1"/>
        <v>-6.4453665283540795E-2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188</v>
      </c>
      <c r="D18" s="41">
        <f>SUM(D19:D64)</f>
        <v>62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-0.67021276595744683</v>
      </c>
      <c r="H18" s="42">
        <f>+IF(OR(AND(E18=""),(G18="")),"",E18*G18)</f>
        <v>-0.67021276595744683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2</v>
      </c>
      <c r="D20" s="49">
        <v>0</v>
      </c>
      <c r="E20" s="50">
        <f t="shared" ref="E20:E64" si="3">+IF(C20=0,"",C20/C$18)</f>
        <v>1.0638297872340425E-2</v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1</v>
      </c>
      <c r="D26" s="49">
        <v>1</v>
      </c>
      <c r="E26" s="50">
        <f t="shared" si="3"/>
        <v>5.3191489361702126E-3</v>
      </c>
      <c r="F26" s="50">
        <f t="shared" si="4"/>
        <v>1.6129032258064516E-2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1</v>
      </c>
      <c r="D28" s="49">
        <v>10</v>
      </c>
      <c r="E28" s="50">
        <f t="shared" si="3"/>
        <v>5.3191489361702126E-3</v>
      </c>
      <c r="F28" s="50">
        <f t="shared" si="4"/>
        <v>0.16129032258064516</v>
      </c>
      <c r="G28" s="51">
        <f t="shared" si="5"/>
        <v>9</v>
      </c>
      <c r="H28" s="46">
        <f t="shared" si="6"/>
        <v>4.7872340425531915E-2</v>
      </c>
    </row>
    <row r="29" spans="2:8" s="37" customFormat="1" ht="30" x14ac:dyDescent="0.2">
      <c r="B29" s="3" t="s">
        <v>200</v>
      </c>
      <c r="C29" s="49">
        <v>0</v>
      </c>
      <c r="D29" s="49">
        <v>1</v>
      </c>
      <c r="E29" s="50" t="str">
        <f t="shared" si="3"/>
        <v/>
      </c>
      <c r="F29" s="50">
        <f t="shared" si="4"/>
        <v>1.6129032258064516E-2</v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1</v>
      </c>
      <c r="D30" s="49">
        <v>0</v>
      </c>
      <c r="E30" s="50">
        <f t="shared" si="3"/>
        <v>5.3191489361702126E-3</v>
      </c>
      <c r="F30" s="50" t="str">
        <f t="shared" si="4"/>
        <v/>
      </c>
      <c r="G30" s="51" t="str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</v>
      </c>
      <c r="E34" s="50" t="str">
        <f t="shared" si="3"/>
        <v/>
      </c>
      <c r="F34" s="50">
        <f t="shared" si="4"/>
        <v>1.6129032258064516E-2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1</v>
      </c>
      <c r="E36" s="50" t="str">
        <f t="shared" si="3"/>
        <v/>
      </c>
      <c r="F36" s="50">
        <f t="shared" si="4"/>
        <v>1.6129032258064516E-2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1</v>
      </c>
      <c r="D37" s="49">
        <v>1</v>
      </c>
      <c r="E37" s="50">
        <f t="shared" si="3"/>
        <v>5.3191489361702126E-3</v>
      </c>
      <c r="F37" s="50">
        <f t="shared" si="4"/>
        <v>1.6129032258064516E-2</v>
      </c>
      <c r="G37" s="51">
        <f t="shared" si="5"/>
        <v>0</v>
      </c>
      <c r="H37" s="46">
        <f t="shared" si="6"/>
        <v>0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1</v>
      </c>
      <c r="E39" s="50" t="str">
        <f t="shared" si="3"/>
        <v/>
      </c>
      <c r="F39" s="50">
        <f t="shared" si="4"/>
        <v>1.6129032258064516E-2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5.3191489361702126E-3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1</v>
      </c>
      <c r="E46" s="50" t="str">
        <f t="shared" si="3"/>
        <v/>
      </c>
      <c r="F46" s="50">
        <f t="shared" si="4"/>
        <v>1.6129032258064516E-2</v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4</v>
      </c>
      <c r="D48" s="49">
        <v>1</v>
      </c>
      <c r="E48" s="50">
        <f t="shared" si="3"/>
        <v>2.1276595744680851E-2</v>
      </c>
      <c r="F48" s="50">
        <f t="shared" si="4"/>
        <v>1.6129032258064516E-2</v>
      </c>
      <c r="G48" s="51">
        <f t="shared" si="5"/>
        <v>-0.75</v>
      </c>
      <c r="H48" s="46">
        <f t="shared" si="6"/>
        <v>-1.5957446808510637E-2</v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172</v>
      </c>
      <c r="D50" s="49">
        <v>42</v>
      </c>
      <c r="E50" s="50">
        <f t="shared" si="3"/>
        <v>0.91489361702127658</v>
      </c>
      <c r="F50" s="50">
        <f t="shared" si="4"/>
        <v>0.67741935483870963</v>
      </c>
      <c r="G50" s="51">
        <f t="shared" si="5"/>
        <v>-0.7558139534883721</v>
      </c>
      <c r="H50" s="46">
        <f t="shared" si="6"/>
        <v>-0.69148936170212771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5.3191489361702126E-3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0</v>
      </c>
      <c r="D52" s="49">
        <v>1</v>
      </c>
      <c r="E52" s="50" t="str">
        <f t="shared" si="3"/>
        <v/>
      </c>
      <c r="F52" s="50">
        <f t="shared" si="4"/>
        <v>1.6129032258064516E-2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1</v>
      </c>
      <c r="D55" s="49">
        <v>0</v>
      </c>
      <c r="E55" s="50">
        <f t="shared" si="3"/>
        <v>5.3191489361702126E-3</v>
      </c>
      <c r="F55" s="50" t="str">
        <f t="shared" si="4"/>
        <v/>
      </c>
      <c r="G55" s="51" t="str">
        <f t="shared" si="5"/>
        <v>0</v>
      </c>
      <c r="H55" s="46">
        <f t="shared" si="6"/>
        <v>0</v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0</v>
      </c>
      <c r="E58" s="50">
        <f t="shared" si="3"/>
        <v>5.3191489361702126E-3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1</v>
      </c>
      <c r="E60" s="50" t="str">
        <f t="shared" si="3"/>
        <v/>
      </c>
      <c r="F60" s="50">
        <f t="shared" si="4"/>
        <v>1.6129032258064516E-2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2</v>
      </c>
      <c r="D61" s="49">
        <v>0</v>
      </c>
      <c r="E61" s="50">
        <f t="shared" si="3"/>
        <v>1.0638297872340425E-2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506</v>
      </c>
      <c r="D70" s="41">
        <f>SUM(D71:D145)</f>
        <v>162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-0.67984189723320154</v>
      </c>
      <c r="H70" s="42">
        <f>+IF(OR(AND(E70=""),(G70="")),"",E70*G70)</f>
        <v>-0.67984189723320154</v>
      </c>
    </row>
    <row r="71" spans="2:8" s="37" customFormat="1" ht="15" x14ac:dyDescent="0.2">
      <c r="B71" s="3" t="s">
        <v>20</v>
      </c>
      <c r="C71" s="49">
        <v>9</v>
      </c>
      <c r="D71" s="49">
        <v>0</v>
      </c>
      <c r="E71" s="54">
        <f>+IF(C71=0,"",C71/C$70)</f>
        <v>1.7786561264822136E-2</v>
      </c>
      <c r="F71" s="54" t="str">
        <f>+IF(D71=0,"",D71/D$70)</f>
        <v/>
      </c>
      <c r="G71" s="51" t="str">
        <f>+IF(OR(AND(D71=0),(C71=0)),"0",((D71-C71)/C71))</f>
        <v>0</v>
      </c>
      <c r="H71" s="46">
        <f>+IF(OR(AND(E71=""),(G71="")),"",E71*G71)</f>
        <v>0</v>
      </c>
    </row>
    <row r="72" spans="2:8" s="37" customFormat="1" ht="15" x14ac:dyDescent="0.2">
      <c r="B72" s="3" t="s">
        <v>21</v>
      </c>
      <c r="C72" s="49">
        <v>1</v>
      </c>
      <c r="D72" s="49">
        <v>6</v>
      </c>
      <c r="E72" s="54">
        <f t="shared" ref="E72:E135" si="7">+IF(C72=0,"",C72/C$70)</f>
        <v>1.976284584980237E-3</v>
      </c>
      <c r="F72" s="54">
        <f t="shared" ref="F72:F135" si="8">+IF(D72=0,"",D72/D$70)</f>
        <v>3.7037037037037035E-2</v>
      </c>
      <c r="G72" s="51">
        <f t="shared" ref="G72:G135" si="9">+IF(OR(AND(D72=0),(C72=0)),"0",((D72-C72)/C72))</f>
        <v>5</v>
      </c>
      <c r="H72" s="46">
        <f t="shared" ref="H72:H135" si="10">+IF(OR(AND(E72=""),(G72="")),"",E72*G72)</f>
        <v>9.8814229249011842E-3</v>
      </c>
    </row>
    <row r="73" spans="2:8" s="37" customFormat="1" ht="15" x14ac:dyDescent="0.2">
      <c r="B73" s="3" t="s">
        <v>22</v>
      </c>
      <c r="C73" s="49">
        <v>5</v>
      </c>
      <c r="D73" s="49">
        <v>3</v>
      </c>
      <c r="E73" s="54">
        <f t="shared" si="7"/>
        <v>9.881422924901186E-3</v>
      </c>
      <c r="F73" s="54">
        <f t="shared" si="8"/>
        <v>1.8518518518518517E-2</v>
      </c>
      <c r="G73" s="51">
        <f t="shared" si="9"/>
        <v>-0.4</v>
      </c>
      <c r="H73" s="46">
        <f t="shared" si="10"/>
        <v>-3.9525691699604749E-3</v>
      </c>
    </row>
    <row r="74" spans="2:8" s="37" customFormat="1" ht="30" x14ac:dyDescent="0.2">
      <c r="B74" s="3" t="s">
        <v>222</v>
      </c>
      <c r="C74" s="49">
        <v>15</v>
      </c>
      <c r="D74" s="49">
        <v>34</v>
      </c>
      <c r="E74" s="54">
        <f t="shared" si="7"/>
        <v>2.9644268774703556E-2</v>
      </c>
      <c r="F74" s="54">
        <f t="shared" si="8"/>
        <v>0.20987654320987653</v>
      </c>
      <c r="G74" s="51">
        <f t="shared" si="9"/>
        <v>1.2666666666666666</v>
      </c>
      <c r="H74" s="46">
        <f t="shared" si="10"/>
        <v>3.7549407114624504E-2</v>
      </c>
    </row>
    <row r="75" spans="2:8" s="37" customFormat="1" ht="15" x14ac:dyDescent="0.2">
      <c r="B75" s="3" t="s">
        <v>23</v>
      </c>
      <c r="C75" s="49">
        <v>0</v>
      </c>
      <c r="D75" s="49">
        <v>1</v>
      </c>
      <c r="E75" s="54" t="str">
        <f t="shared" si="7"/>
        <v/>
      </c>
      <c r="F75" s="54">
        <f t="shared" si="8"/>
        <v>6.1728395061728392E-3</v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3</v>
      </c>
      <c r="E80" s="54" t="str">
        <f t="shared" si="7"/>
        <v/>
      </c>
      <c r="F80" s="54">
        <f t="shared" si="8"/>
        <v>1.8518518518518517E-2</v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21</v>
      </c>
      <c r="D82" s="49">
        <v>7</v>
      </c>
      <c r="E82" s="54">
        <f t="shared" si="7"/>
        <v>4.1501976284584984E-2</v>
      </c>
      <c r="F82" s="54">
        <f t="shared" si="8"/>
        <v>4.3209876543209874E-2</v>
      </c>
      <c r="G82" s="51">
        <f t="shared" si="9"/>
        <v>-0.66666666666666663</v>
      </c>
      <c r="H82" s="46">
        <f t="shared" si="10"/>
        <v>-2.766798418972332E-2</v>
      </c>
      <c r="I82" s="55"/>
    </row>
    <row r="83" spans="2:9" s="37" customFormat="1" ht="15" x14ac:dyDescent="0.2">
      <c r="B83" s="3" t="s">
        <v>229</v>
      </c>
      <c r="C83" s="49">
        <v>2</v>
      </c>
      <c r="D83" s="49">
        <v>3</v>
      </c>
      <c r="E83" s="54">
        <f t="shared" si="7"/>
        <v>3.952569169960474E-3</v>
      </c>
      <c r="F83" s="54">
        <f t="shared" si="8"/>
        <v>1.8518518518518517E-2</v>
      </c>
      <c r="G83" s="51">
        <f t="shared" si="9"/>
        <v>0.5</v>
      </c>
      <c r="H83" s="46">
        <f t="shared" si="10"/>
        <v>1.976284584980237E-3</v>
      </c>
    </row>
    <row r="84" spans="2:9" s="37" customFormat="1" ht="15" x14ac:dyDescent="0.2">
      <c r="B84" s="3" t="s">
        <v>230</v>
      </c>
      <c r="C84" s="49">
        <v>2</v>
      </c>
      <c r="D84" s="49">
        <v>1</v>
      </c>
      <c r="E84" s="54">
        <f t="shared" si="7"/>
        <v>3.952569169960474E-3</v>
      </c>
      <c r="F84" s="54">
        <f t="shared" si="8"/>
        <v>6.1728395061728392E-3</v>
      </c>
      <c r="G84" s="51">
        <f t="shared" si="9"/>
        <v>-0.5</v>
      </c>
      <c r="H84" s="46">
        <f t="shared" si="10"/>
        <v>-1.976284584980237E-3</v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2</v>
      </c>
      <c r="D86" s="49">
        <v>1</v>
      </c>
      <c r="E86" s="54">
        <f t="shared" si="7"/>
        <v>3.952569169960474E-3</v>
      </c>
      <c r="F86" s="54">
        <f t="shared" si="8"/>
        <v>6.1728395061728392E-3</v>
      </c>
      <c r="G86" s="51">
        <f t="shared" si="9"/>
        <v>-0.5</v>
      </c>
      <c r="H86" s="46">
        <f t="shared" si="10"/>
        <v>-1.976284584980237E-3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4</v>
      </c>
      <c r="D88" s="49">
        <v>4</v>
      </c>
      <c r="E88" s="54">
        <f t="shared" si="7"/>
        <v>7.9051383399209481E-3</v>
      </c>
      <c r="F88" s="54">
        <f t="shared" si="8"/>
        <v>2.4691358024691357E-2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2</v>
      </c>
      <c r="E90" s="54" t="str">
        <f t="shared" si="7"/>
        <v/>
      </c>
      <c r="F90" s="54">
        <f t="shared" si="8"/>
        <v>1.2345679012345678E-2</v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3</v>
      </c>
      <c r="D92" s="49">
        <v>2</v>
      </c>
      <c r="E92" s="54">
        <f t="shared" si="7"/>
        <v>5.9288537549407111E-3</v>
      </c>
      <c r="F92" s="54">
        <f t="shared" si="8"/>
        <v>1.2345679012345678E-2</v>
      </c>
      <c r="G92" s="51">
        <f t="shared" si="9"/>
        <v>-0.33333333333333331</v>
      </c>
      <c r="H92" s="46">
        <f t="shared" si="10"/>
        <v>-1.976284584980237E-3</v>
      </c>
    </row>
    <row r="93" spans="2:9" s="37" customFormat="1" ht="15" x14ac:dyDescent="0.2">
      <c r="B93" s="3" t="s">
        <v>526</v>
      </c>
      <c r="C93" s="49">
        <v>4</v>
      </c>
      <c r="D93" s="49">
        <v>3</v>
      </c>
      <c r="E93" s="54">
        <f t="shared" si="7"/>
        <v>7.9051383399209481E-3</v>
      </c>
      <c r="F93" s="54">
        <f t="shared" si="8"/>
        <v>1.8518518518518517E-2</v>
      </c>
      <c r="G93" s="51">
        <f t="shared" si="9"/>
        <v>-0.25</v>
      </c>
      <c r="H93" s="46">
        <f t="shared" si="10"/>
        <v>-1.976284584980237E-3</v>
      </c>
    </row>
    <row r="94" spans="2:9" s="37" customFormat="1" ht="15" x14ac:dyDescent="0.2">
      <c r="B94" s="3" t="s">
        <v>25</v>
      </c>
      <c r="C94" s="49">
        <v>5</v>
      </c>
      <c r="D94" s="49">
        <v>0</v>
      </c>
      <c r="E94" s="54">
        <f t="shared" si="7"/>
        <v>9.881422924901186E-3</v>
      </c>
      <c r="F94" s="54" t="str">
        <f t="shared" si="8"/>
        <v/>
      </c>
      <c r="G94" s="51" t="str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1</v>
      </c>
      <c r="D95" s="49">
        <v>0</v>
      </c>
      <c r="E95" s="54">
        <f t="shared" si="7"/>
        <v>1.976284584980237E-3</v>
      </c>
      <c r="F95" s="54" t="str">
        <f t="shared" si="8"/>
        <v/>
      </c>
      <c r="G95" s="51" t="str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2</v>
      </c>
      <c r="D97" s="49">
        <v>2</v>
      </c>
      <c r="E97" s="54">
        <f t="shared" si="7"/>
        <v>3.952569169960474E-3</v>
      </c>
      <c r="F97" s="54">
        <f t="shared" si="8"/>
        <v>1.2345679012345678E-2</v>
      </c>
      <c r="G97" s="51">
        <f t="shared" si="9"/>
        <v>0</v>
      </c>
      <c r="H97" s="46">
        <f t="shared" si="10"/>
        <v>0</v>
      </c>
    </row>
    <row r="98" spans="2:8" s="37" customFormat="1" ht="15" x14ac:dyDescent="0.2">
      <c r="B98" s="3" t="s">
        <v>238</v>
      </c>
      <c r="C98" s="49">
        <v>19</v>
      </c>
      <c r="D98" s="49">
        <v>1</v>
      </c>
      <c r="E98" s="54">
        <f t="shared" si="7"/>
        <v>3.7549407114624504E-2</v>
      </c>
      <c r="F98" s="54">
        <f t="shared" si="8"/>
        <v>6.1728395061728392E-3</v>
      </c>
      <c r="G98" s="51">
        <f t="shared" si="9"/>
        <v>-0.94736842105263153</v>
      </c>
      <c r="H98" s="46">
        <f t="shared" si="10"/>
        <v>-3.5573122529644265E-2</v>
      </c>
    </row>
    <row r="99" spans="2:8" s="37" customFormat="1" ht="15" x14ac:dyDescent="0.2">
      <c r="B99" s="3" t="s">
        <v>239</v>
      </c>
      <c r="C99" s="49">
        <v>0</v>
      </c>
      <c r="D99" s="49">
        <v>3</v>
      </c>
      <c r="E99" s="54" t="str">
        <f t="shared" si="7"/>
        <v/>
      </c>
      <c r="F99" s="54">
        <f t="shared" si="8"/>
        <v>1.8518518518518517E-2</v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0</v>
      </c>
      <c r="D100" s="49">
        <v>1</v>
      </c>
      <c r="E100" s="54" t="str">
        <f t="shared" si="7"/>
        <v/>
      </c>
      <c r="F100" s="54">
        <f t="shared" si="8"/>
        <v>6.1728395061728392E-3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2</v>
      </c>
      <c r="E101" s="54" t="str">
        <f t="shared" si="7"/>
        <v/>
      </c>
      <c r="F101" s="54">
        <f t="shared" si="8"/>
        <v>1.2345679012345678E-2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1</v>
      </c>
      <c r="E102" s="54">
        <f t="shared" si="7"/>
        <v>1.976284584980237E-3</v>
      </c>
      <c r="F102" s="54">
        <f t="shared" si="8"/>
        <v>6.1728395061728392E-3</v>
      </c>
      <c r="G102" s="51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2</v>
      </c>
      <c r="D103" s="49">
        <v>2</v>
      </c>
      <c r="E103" s="54">
        <f t="shared" si="7"/>
        <v>3.952569169960474E-3</v>
      </c>
      <c r="F103" s="54">
        <f t="shared" si="8"/>
        <v>1.2345679012345678E-2</v>
      </c>
      <c r="G103" s="51">
        <f t="shared" si="9"/>
        <v>0</v>
      </c>
      <c r="H103" s="46">
        <f t="shared" si="10"/>
        <v>0</v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1</v>
      </c>
      <c r="D105" s="49">
        <v>0</v>
      </c>
      <c r="E105" s="54">
        <f t="shared" si="7"/>
        <v>1.976284584980237E-3</v>
      </c>
      <c r="F105" s="54" t="str">
        <f t="shared" si="8"/>
        <v/>
      </c>
      <c r="G105" s="51" t="str">
        <f t="shared" si="9"/>
        <v>0</v>
      </c>
      <c r="H105" s="46">
        <f t="shared" si="10"/>
        <v>0</v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0</v>
      </c>
      <c r="E107" s="54">
        <f t="shared" si="7"/>
        <v>1.976284584980237E-3</v>
      </c>
      <c r="F107" s="54" t="str">
        <f t="shared" si="8"/>
        <v/>
      </c>
      <c r="G107" s="51" t="str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0</v>
      </c>
      <c r="D108" s="49">
        <v>1</v>
      </c>
      <c r="E108" s="54" t="str">
        <f t="shared" si="7"/>
        <v/>
      </c>
      <c r="F108" s="54">
        <f t="shared" si="8"/>
        <v>6.1728395061728392E-3</v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1</v>
      </c>
      <c r="D109" s="49">
        <v>1</v>
      </c>
      <c r="E109" s="54">
        <f t="shared" si="7"/>
        <v>1.976284584980237E-3</v>
      </c>
      <c r="F109" s="54">
        <f t="shared" si="8"/>
        <v>6.1728395061728392E-3</v>
      </c>
      <c r="G109" s="51">
        <f t="shared" si="9"/>
        <v>0</v>
      </c>
      <c r="H109" s="46">
        <f t="shared" si="10"/>
        <v>0</v>
      </c>
    </row>
    <row r="110" spans="2:8" s="37" customFormat="1" ht="15" x14ac:dyDescent="0.2">
      <c r="B110" s="3" t="s">
        <v>32</v>
      </c>
      <c r="C110" s="49">
        <v>2</v>
      </c>
      <c r="D110" s="49">
        <v>0</v>
      </c>
      <c r="E110" s="54">
        <f t="shared" si="7"/>
        <v>3.952569169960474E-3</v>
      </c>
      <c r="F110" s="54" t="str">
        <f t="shared" si="8"/>
        <v/>
      </c>
      <c r="G110" s="51" t="str">
        <f t="shared" si="9"/>
        <v>0</v>
      </c>
      <c r="H110" s="46">
        <f t="shared" si="10"/>
        <v>0</v>
      </c>
    </row>
    <row r="111" spans="2:8" s="37" customFormat="1" ht="15" x14ac:dyDescent="0.2">
      <c r="B111" s="3" t="s">
        <v>30</v>
      </c>
      <c r="C111" s="49">
        <v>1</v>
      </c>
      <c r="D111" s="49">
        <v>0</v>
      </c>
      <c r="E111" s="54">
        <f t="shared" si="7"/>
        <v>1.976284584980237E-3</v>
      </c>
      <c r="F111" s="54" t="str">
        <f t="shared" si="8"/>
        <v/>
      </c>
      <c r="G111" s="51" t="str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0</v>
      </c>
      <c r="D112" s="49">
        <v>1</v>
      </c>
      <c r="E112" s="54" t="str">
        <f t="shared" si="7"/>
        <v/>
      </c>
      <c r="F112" s="54">
        <f t="shared" si="8"/>
        <v>6.1728395061728392E-3</v>
      </c>
      <c r="G112" s="51" t="str">
        <f t="shared" si="9"/>
        <v>0</v>
      </c>
      <c r="H112" s="46" t="str">
        <f t="shared" si="10"/>
        <v/>
      </c>
    </row>
    <row r="113" spans="2:8" s="37" customFormat="1" ht="15" x14ac:dyDescent="0.2">
      <c r="B113" s="3" t="s">
        <v>248</v>
      </c>
      <c r="C113" s="49">
        <v>11</v>
      </c>
      <c r="D113" s="49">
        <v>2</v>
      </c>
      <c r="E113" s="54">
        <f t="shared" si="7"/>
        <v>2.1739130434782608E-2</v>
      </c>
      <c r="F113" s="54">
        <f t="shared" si="8"/>
        <v>1.2345679012345678E-2</v>
      </c>
      <c r="G113" s="51">
        <f t="shared" si="9"/>
        <v>-0.81818181818181823</v>
      </c>
      <c r="H113" s="46">
        <f t="shared" si="10"/>
        <v>-1.7786561264822136E-2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9</v>
      </c>
      <c r="D115" s="49">
        <v>9</v>
      </c>
      <c r="E115" s="54">
        <f t="shared" si="7"/>
        <v>1.7786561264822136E-2</v>
      </c>
      <c r="F115" s="54">
        <f t="shared" si="8"/>
        <v>5.5555555555555552E-2</v>
      </c>
      <c r="G115" s="51">
        <f t="shared" si="9"/>
        <v>0</v>
      </c>
      <c r="H115" s="46">
        <f t="shared" si="10"/>
        <v>0</v>
      </c>
    </row>
    <row r="116" spans="2:8" s="37" customFormat="1" ht="15" x14ac:dyDescent="0.2">
      <c r="B116" s="3" t="s">
        <v>249</v>
      </c>
      <c r="C116" s="49">
        <v>6</v>
      </c>
      <c r="D116" s="49">
        <v>1</v>
      </c>
      <c r="E116" s="54">
        <f t="shared" si="7"/>
        <v>1.1857707509881422E-2</v>
      </c>
      <c r="F116" s="54">
        <f t="shared" si="8"/>
        <v>6.1728395061728392E-3</v>
      </c>
      <c r="G116" s="51">
        <f t="shared" si="9"/>
        <v>-0.83333333333333337</v>
      </c>
      <c r="H116" s="46">
        <f t="shared" si="10"/>
        <v>-9.881422924901186E-3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26</v>
      </c>
      <c r="D118" s="49">
        <v>6</v>
      </c>
      <c r="E118" s="54">
        <f t="shared" si="7"/>
        <v>5.1383399209486168E-2</v>
      </c>
      <c r="F118" s="54">
        <f t="shared" si="8"/>
        <v>3.7037037037037035E-2</v>
      </c>
      <c r="G118" s="51">
        <f t="shared" si="9"/>
        <v>-0.76923076923076927</v>
      </c>
      <c r="H118" s="46">
        <f t="shared" si="10"/>
        <v>-3.9525691699604744E-2</v>
      </c>
    </row>
    <row r="119" spans="2:8" s="37" customFormat="1" ht="30" x14ac:dyDescent="0.2">
      <c r="B119" s="3" t="s">
        <v>252</v>
      </c>
      <c r="C119" s="49">
        <v>249</v>
      </c>
      <c r="D119" s="49">
        <v>1</v>
      </c>
      <c r="E119" s="54">
        <f t="shared" si="7"/>
        <v>0.49209486166007904</v>
      </c>
      <c r="F119" s="54">
        <f t="shared" si="8"/>
        <v>6.1728395061728392E-3</v>
      </c>
      <c r="G119" s="51">
        <f t="shared" si="9"/>
        <v>-0.99598393574297184</v>
      </c>
      <c r="H119" s="46">
        <f t="shared" si="10"/>
        <v>-0.49011857707509876</v>
      </c>
    </row>
    <row r="120" spans="2:8" s="37" customFormat="1" ht="15" x14ac:dyDescent="0.2">
      <c r="B120" s="3" t="s">
        <v>253</v>
      </c>
      <c r="C120" s="49">
        <v>51</v>
      </c>
      <c r="D120" s="49">
        <v>6</v>
      </c>
      <c r="E120" s="54">
        <f t="shared" si="7"/>
        <v>0.1007905138339921</v>
      </c>
      <c r="F120" s="54">
        <f t="shared" si="8"/>
        <v>3.7037037037037035E-2</v>
      </c>
      <c r="G120" s="51">
        <f t="shared" si="9"/>
        <v>-0.88235294117647056</v>
      </c>
      <c r="H120" s="46">
        <f t="shared" si="10"/>
        <v>-8.8932806324110672E-2</v>
      </c>
    </row>
    <row r="121" spans="2:8" s="37" customFormat="1" ht="15" x14ac:dyDescent="0.2">
      <c r="B121" s="3" t="s">
        <v>35</v>
      </c>
      <c r="C121" s="49">
        <v>5</v>
      </c>
      <c r="D121" s="49">
        <v>0</v>
      </c>
      <c r="E121" s="54">
        <f t="shared" si="7"/>
        <v>9.881422924901186E-3</v>
      </c>
      <c r="F121" s="54" t="str">
        <f t="shared" si="8"/>
        <v/>
      </c>
      <c r="G121" s="51" t="str">
        <f t="shared" si="9"/>
        <v>0</v>
      </c>
      <c r="H121" s="46">
        <f t="shared" si="10"/>
        <v>0</v>
      </c>
    </row>
    <row r="122" spans="2:8" s="37" customFormat="1" ht="15" x14ac:dyDescent="0.2">
      <c r="B122" s="3" t="s">
        <v>39</v>
      </c>
      <c r="C122" s="49">
        <v>1</v>
      </c>
      <c r="D122" s="49">
        <v>1</v>
      </c>
      <c r="E122" s="54">
        <f t="shared" si="7"/>
        <v>1.976284584980237E-3</v>
      </c>
      <c r="F122" s="54">
        <f t="shared" si="8"/>
        <v>6.1728395061728392E-3</v>
      </c>
      <c r="G122" s="51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27</v>
      </c>
      <c r="D123" s="49">
        <v>9</v>
      </c>
      <c r="E123" s="54">
        <f t="shared" si="7"/>
        <v>5.33596837944664E-2</v>
      </c>
      <c r="F123" s="54">
        <f t="shared" si="8"/>
        <v>5.5555555555555552E-2</v>
      </c>
      <c r="G123" s="51">
        <f t="shared" si="9"/>
        <v>-0.66666666666666663</v>
      </c>
      <c r="H123" s="46">
        <f t="shared" si="10"/>
        <v>-3.5573122529644265E-2</v>
      </c>
    </row>
    <row r="124" spans="2:8" s="37" customFormat="1" ht="15" x14ac:dyDescent="0.2">
      <c r="B124" s="3" t="s">
        <v>36</v>
      </c>
      <c r="C124" s="49">
        <v>0</v>
      </c>
      <c r="D124" s="49">
        <v>1</v>
      </c>
      <c r="E124" s="54" t="str">
        <f t="shared" si="7"/>
        <v/>
      </c>
      <c r="F124" s="54">
        <f t="shared" si="8"/>
        <v>6.1728395061728392E-3</v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2</v>
      </c>
      <c r="D127" s="49">
        <v>3</v>
      </c>
      <c r="E127" s="54">
        <f t="shared" si="7"/>
        <v>3.952569169960474E-3</v>
      </c>
      <c r="F127" s="54">
        <f t="shared" si="8"/>
        <v>1.8518518518518517E-2</v>
      </c>
      <c r="G127" s="51">
        <f t="shared" si="9"/>
        <v>0.5</v>
      </c>
      <c r="H127" s="46">
        <f t="shared" si="10"/>
        <v>1.976284584980237E-3</v>
      </c>
    </row>
    <row r="128" spans="2:8" s="37" customFormat="1" ht="30" x14ac:dyDescent="0.2">
      <c r="B128" s="3" t="s">
        <v>257</v>
      </c>
      <c r="C128" s="49">
        <v>1</v>
      </c>
      <c r="D128" s="49">
        <v>0</v>
      </c>
      <c r="E128" s="54">
        <f t="shared" si="7"/>
        <v>1.976284584980237E-3</v>
      </c>
      <c r="F128" s="54" t="str">
        <f t="shared" si="8"/>
        <v/>
      </c>
      <c r="G128" s="51" t="str">
        <f t="shared" si="9"/>
        <v>0</v>
      </c>
      <c r="H128" s="46">
        <f t="shared" si="10"/>
        <v>0</v>
      </c>
    </row>
    <row r="129" spans="2:8" s="37" customFormat="1" ht="30" x14ac:dyDescent="0.2">
      <c r="B129" s="3" t="s">
        <v>258</v>
      </c>
      <c r="C129" s="49">
        <v>3</v>
      </c>
      <c r="D129" s="49">
        <v>6</v>
      </c>
      <c r="E129" s="54">
        <f t="shared" si="7"/>
        <v>5.9288537549407111E-3</v>
      </c>
      <c r="F129" s="54">
        <f t="shared" si="8"/>
        <v>3.7037037037037035E-2</v>
      </c>
      <c r="G129" s="51">
        <f t="shared" si="9"/>
        <v>1</v>
      </c>
      <c r="H129" s="46">
        <f t="shared" si="10"/>
        <v>5.9288537549407111E-3</v>
      </c>
    </row>
    <row r="130" spans="2:8" s="37" customFormat="1" ht="30" x14ac:dyDescent="0.2">
      <c r="B130" s="3" t="s">
        <v>259</v>
      </c>
      <c r="C130" s="49">
        <v>2</v>
      </c>
      <c r="D130" s="49">
        <v>0</v>
      </c>
      <c r="E130" s="54">
        <f t="shared" si="7"/>
        <v>3.952569169960474E-3</v>
      </c>
      <c r="F130" s="54" t="str">
        <f t="shared" si="8"/>
        <v/>
      </c>
      <c r="G130" s="51" t="str">
        <f t="shared" si="9"/>
        <v>0</v>
      </c>
      <c r="H130" s="46">
        <f t="shared" si="10"/>
        <v>0</v>
      </c>
    </row>
    <row r="131" spans="2:8" s="37" customFormat="1" ht="30" x14ac:dyDescent="0.2">
      <c r="B131" s="3" t="s">
        <v>260</v>
      </c>
      <c r="C131" s="49">
        <v>4</v>
      </c>
      <c r="D131" s="49">
        <v>21</v>
      </c>
      <c r="E131" s="54">
        <f t="shared" si="7"/>
        <v>7.9051383399209481E-3</v>
      </c>
      <c r="F131" s="54">
        <f t="shared" si="8"/>
        <v>0.12962962962962962</v>
      </c>
      <c r="G131" s="51">
        <f t="shared" si="9"/>
        <v>4.25</v>
      </c>
      <c r="H131" s="46">
        <f t="shared" si="10"/>
        <v>3.3596837944664032E-2</v>
      </c>
    </row>
    <row r="132" spans="2:8" s="37" customFormat="1" ht="15" x14ac:dyDescent="0.2">
      <c r="B132" s="3" t="s">
        <v>50</v>
      </c>
      <c r="C132" s="49">
        <v>1</v>
      </c>
      <c r="D132" s="49">
        <v>0</v>
      </c>
      <c r="E132" s="54">
        <f t="shared" si="7"/>
        <v>1.976284584980237E-3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3</v>
      </c>
      <c r="E133" s="54" t="str">
        <f t="shared" si="7"/>
        <v/>
      </c>
      <c r="F133" s="54">
        <f t="shared" si="8"/>
        <v>1.8518518518518517E-2</v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1</v>
      </c>
      <c r="D134" s="49">
        <v>7</v>
      </c>
      <c r="E134" s="54">
        <f t="shared" si="7"/>
        <v>1.976284584980237E-3</v>
      </c>
      <c r="F134" s="54">
        <f t="shared" si="8"/>
        <v>4.3209876543209874E-2</v>
      </c>
      <c r="G134" s="51">
        <f t="shared" si="9"/>
        <v>6</v>
      </c>
      <c r="H134" s="46">
        <f t="shared" si="10"/>
        <v>1.1857707509881422E-2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2</v>
      </c>
      <c r="D137" s="49">
        <v>1</v>
      </c>
      <c r="E137" s="54">
        <f t="shared" si="11"/>
        <v>3.952569169960474E-3</v>
      </c>
      <c r="F137" s="54">
        <f t="shared" si="12"/>
        <v>6.1728395061728392E-3</v>
      </c>
      <c r="G137" s="51">
        <f t="shared" si="13"/>
        <v>-0.5</v>
      </c>
      <c r="H137" s="46">
        <f t="shared" si="14"/>
        <v>-1.976284584980237E-3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1</v>
      </c>
      <c r="D139" s="49">
        <v>0</v>
      </c>
      <c r="E139" s="54">
        <f t="shared" si="11"/>
        <v>1.976284584980237E-3</v>
      </c>
      <c r="F139" s="54" t="str">
        <f t="shared" si="12"/>
        <v/>
      </c>
      <c r="G139" s="51" t="str">
        <f t="shared" si="13"/>
        <v>0</v>
      </c>
      <c r="H139" s="46">
        <f t="shared" si="14"/>
        <v>0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491</v>
      </c>
      <c r="D151" s="41">
        <f>SUM(D152:D288)</f>
        <v>1204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1.4521384928716905</v>
      </c>
      <c r="H151" s="42">
        <f>+IF(OR(AND(E151=""),(G151="")),"",E151*G151)</f>
        <v>1.4521384928716905</v>
      </c>
    </row>
    <row r="152" spans="2:8" s="37" customFormat="1" ht="30" x14ac:dyDescent="0.2">
      <c r="B152" s="4" t="s">
        <v>54</v>
      </c>
      <c r="C152" s="49">
        <v>25</v>
      </c>
      <c r="D152" s="49">
        <v>0</v>
      </c>
      <c r="E152" s="54">
        <f>+IF(C152=0,"",C152/C$151)</f>
        <v>5.0916496945010187E-2</v>
      </c>
      <c r="F152" s="54" t="str">
        <f>+IF(D152=0,"",D152/D$151)</f>
        <v/>
      </c>
      <c r="G152" s="51" t="str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</v>
      </c>
      <c r="D156" s="49">
        <v>6</v>
      </c>
      <c r="E156" s="54">
        <f t="shared" si="15"/>
        <v>2.0366598778004071E-3</v>
      </c>
      <c r="F156" s="54">
        <f t="shared" si="16"/>
        <v>4.9833887043189366E-3</v>
      </c>
      <c r="G156" s="51">
        <f t="shared" si="17"/>
        <v>5</v>
      </c>
      <c r="H156" s="46">
        <f t="shared" si="18"/>
        <v>1.0183299389002035E-2</v>
      </c>
    </row>
    <row r="157" spans="2:8" s="37" customFormat="1" ht="15" x14ac:dyDescent="0.2">
      <c r="B157" s="4" t="s">
        <v>53</v>
      </c>
      <c r="C157" s="49">
        <v>51</v>
      </c>
      <c r="D157" s="49">
        <v>100</v>
      </c>
      <c r="E157" s="54">
        <f t="shared" si="15"/>
        <v>0.10386965376782077</v>
      </c>
      <c r="F157" s="54">
        <f t="shared" si="16"/>
        <v>8.3056478405315617E-2</v>
      </c>
      <c r="G157" s="51">
        <f t="shared" si="17"/>
        <v>0.96078431372549022</v>
      </c>
      <c r="H157" s="46">
        <f t="shared" si="18"/>
        <v>9.9796334012219962E-2</v>
      </c>
    </row>
    <row r="158" spans="2:8" s="37" customFormat="1" ht="15" x14ac:dyDescent="0.2">
      <c r="B158" s="4" t="s">
        <v>59</v>
      </c>
      <c r="C158" s="49">
        <v>3</v>
      </c>
      <c r="D158" s="49">
        <v>0</v>
      </c>
      <c r="E158" s="54">
        <f t="shared" si="15"/>
        <v>6.1099796334012219E-3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0</v>
      </c>
      <c r="D159" s="49">
        <v>3</v>
      </c>
      <c r="E159" s="54" t="str">
        <f t="shared" si="15"/>
        <v/>
      </c>
      <c r="F159" s="54">
        <f t="shared" si="16"/>
        <v>2.4916943521594683E-3</v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</v>
      </c>
      <c r="D163" s="49">
        <v>0</v>
      </c>
      <c r="E163" s="54">
        <f t="shared" si="15"/>
        <v>2.0366598778004071E-3</v>
      </c>
      <c r="F163" s="54" t="str">
        <f t="shared" si="16"/>
        <v/>
      </c>
      <c r="G163" s="51" t="str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35</v>
      </c>
      <c r="D165" s="49">
        <v>16</v>
      </c>
      <c r="E165" s="54">
        <f t="shared" si="15"/>
        <v>7.128309572301425E-2</v>
      </c>
      <c r="F165" s="54">
        <f t="shared" si="16"/>
        <v>1.3289036544850499E-2</v>
      </c>
      <c r="G165" s="51">
        <f t="shared" si="17"/>
        <v>-0.54285714285714282</v>
      </c>
      <c r="H165" s="46">
        <f t="shared" si="18"/>
        <v>-3.8696537678207736E-2</v>
      </c>
    </row>
    <row r="166" spans="2:8" s="37" customFormat="1" ht="15" x14ac:dyDescent="0.2">
      <c r="B166" s="4" t="s">
        <v>270</v>
      </c>
      <c r="C166" s="49">
        <v>0</v>
      </c>
      <c r="D166" s="49">
        <v>2</v>
      </c>
      <c r="E166" s="54" t="str">
        <f t="shared" si="15"/>
        <v/>
      </c>
      <c r="F166" s="54">
        <f t="shared" si="16"/>
        <v>1.6611295681063123E-3</v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1</v>
      </c>
      <c r="D168" s="49">
        <v>0</v>
      </c>
      <c r="E168" s="54">
        <f t="shared" si="15"/>
        <v>2.0366598778004071E-3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1</v>
      </c>
      <c r="D169" s="49">
        <v>1</v>
      </c>
      <c r="E169" s="54">
        <f t="shared" si="15"/>
        <v>2.0366598778004071E-3</v>
      </c>
      <c r="F169" s="54">
        <f t="shared" si="16"/>
        <v>8.3056478405315617E-4</v>
      </c>
      <c r="G169" s="51">
        <f t="shared" si="17"/>
        <v>0</v>
      </c>
      <c r="H169" s="46">
        <f t="shared" si="18"/>
        <v>0</v>
      </c>
    </row>
    <row r="170" spans="2:8" s="37" customFormat="1" ht="15" x14ac:dyDescent="0.2">
      <c r="B170" s="4" t="s">
        <v>272</v>
      </c>
      <c r="C170" s="49">
        <v>2</v>
      </c>
      <c r="D170" s="49">
        <v>2</v>
      </c>
      <c r="E170" s="54">
        <f t="shared" si="15"/>
        <v>4.0733197556008143E-3</v>
      </c>
      <c r="F170" s="54">
        <f t="shared" si="16"/>
        <v>1.6611295681063123E-3</v>
      </c>
      <c r="G170" s="51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0</v>
      </c>
      <c r="D173" s="49">
        <v>118</v>
      </c>
      <c r="E173" s="54" t="str">
        <f t="shared" si="15"/>
        <v/>
      </c>
      <c r="F173" s="54">
        <f t="shared" si="16"/>
        <v>9.8006644518272429E-2</v>
      </c>
      <c r="G173" s="51" t="str">
        <f t="shared" si="17"/>
        <v>0</v>
      </c>
      <c r="H173" s="46" t="str">
        <f t="shared" si="18"/>
        <v/>
      </c>
    </row>
    <row r="174" spans="2:8" s="37" customFormat="1" ht="15" x14ac:dyDescent="0.2">
      <c r="B174" s="4" t="s">
        <v>276</v>
      </c>
      <c r="C174" s="49">
        <v>0</v>
      </c>
      <c r="D174" s="49">
        <v>19</v>
      </c>
      <c r="E174" s="54" t="str">
        <f t="shared" si="15"/>
        <v/>
      </c>
      <c r="F174" s="54">
        <f t="shared" si="16"/>
        <v>1.5780730897009966E-2</v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7</v>
      </c>
      <c r="D175" s="49">
        <v>8</v>
      </c>
      <c r="E175" s="54">
        <f t="shared" si="15"/>
        <v>1.4256619144602852E-2</v>
      </c>
      <c r="F175" s="54">
        <f t="shared" si="16"/>
        <v>6.6445182724252493E-3</v>
      </c>
      <c r="G175" s="51">
        <f t="shared" si="17"/>
        <v>0.14285714285714285</v>
      </c>
      <c r="H175" s="46">
        <f t="shared" si="18"/>
        <v>2.0366598778004071E-3</v>
      </c>
    </row>
    <row r="176" spans="2:8" s="37" customFormat="1" ht="15" x14ac:dyDescent="0.2">
      <c r="B176" s="4" t="s">
        <v>278</v>
      </c>
      <c r="C176" s="49">
        <v>1</v>
      </c>
      <c r="D176" s="49">
        <v>11</v>
      </c>
      <c r="E176" s="54">
        <f t="shared" si="15"/>
        <v>2.0366598778004071E-3</v>
      </c>
      <c r="F176" s="54">
        <f t="shared" si="16"/>
        <v>9.1362126245847185E-3</v>
      </c>
      <c r="G176" s="51">
        <f t="shared" si="17"/>
        <v>10</v>
      </c>
      <c r="H176" s="46">
        <f t="shared" si="18"/>
        <v>2.0366598778004071E-2</v>
      </c>
    </row>
    <row r="177" spans="2:8" s="37" customFormat="1" ht="15" x14ac:dyDescent="0.2">
      <c r="B177" s="4" t="s">
        <v>279</v>
      </c>
      <c r="C177" s="49">
        <v>0</v>
      </c>
      <c r="D177" s="49">
        <v>1</v>
      </c>
      <c r="E177" s="54" t="str">
        <f t="shared" si="15"/>
        <v/>
      </c>
      <c r="F177" s="54">
        <f t="shared" si="16"/>
        <v>8.3056478405315617E-4</v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20</v>
      </c>
      <c r="D178" s="49">
        <v>8</v>
      </c>
      <c r="E178" s="54">
        <f t="shared" si="15"/>
        <v>4.0733197556008148E-2</v>
      </c>
      <c r="F178" s="54">
        <f t="shared" si="16"/>
        <v>6.6445182724252493E-3</v>
      </c>
      <c r="G178" s="51">
        <f t="shared" si="17"/>
        <v>-0.6</v>
      </c>
      <c r="H178" s="46">
        <f t="shared" si="18"/>
        <v>-2.4439918533604887E-2</v>
      </c>
    </row>
    <row r="179" spans="2:8" s="37" customFormat="1" ht="15" x14ac:dyDescent="0.2">
      <c r="B179" s="4" t="s">
        <v>281</v>
      </c>
      <c r="C179" s="49">
        <v>0</v>
      </c>
      <c r="D179" s="49">
        <v>2</v>
      </c>
      <c r="E179" s="54" t="str">
        <f t="shared" si="15"/>
        <v/>
      </c>
      <c r="F179" s="54">
        <f t="shared" si="16"/>
        <v>1.6611295681063123E-3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1</v>
      </c>
      <c r="E181" s="54" t="str">
        <f t="shared" si="15"/>
        <v/>
      </c>
      <c r="F181" s="54">
        <f t="shared" si="16"/>
        <v>8.3056478405315617E-4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15</v>
      </c>
      <c r="D182" s="49">
        <v>1</v>
      </c>
      <c r="E182" s="54">
        <f t="shared" si="15"/>
        <v>3.0549898167006109E-2</v>
      </c>
      <c r="F182" s="54">
        <f t="shared" si="16"/>
        <v>8.3056478405315617E-4</v>
      </c>
      <c r="G182" s="51">
        <f t="shared" si="17"/>
        <v>-0.93333333333333335</v>
      </c>
      <c r="H182" s="46">
        <f t="shared" si="18"/>
        <v>-2.8513238289205701E-2</v>
      </c>
    </row>
    <row r="183" spans="2:8" s="37" customFormat="1" ht="15" x14ac:dyDescent="0.2">
      <c r="B183" s="4" t="s">
        <v>285</v>
      </c>
      <c r="C183" s="49">
        <v>1</v>
      </c>
      <c r="D183" s="49">
        <v>29</v>
      </c>
      <c r="E183" s="54">
        <f t="shared" si="15"/>
        <v>2.0366598778004071E-3</v>
      </c>
      <c r="F183" s="54">
        <f t="shared" si="16"/>
        <v>2.408637873754153E-2</v>
      </c>
      <c r="G183" s="51">
        <f t="shared" si="17"/>
        <v>28</v>
      </c>
      <c r="H183" s="46">
        <f t="shared" si="18"/>
        <v>5.7026476578411402E-2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68</v>
      </c>
      <c r="D186" s="49">
        <v>77</v>
      </c>
      <c r="E186" s="54">
        <f t="shared" si="15"/>
        <v>0.1384928716904277</v>
      </c>
      <c r="F186" s="54">
        <f t="shared" si="16"/>
        <v>6.3953488372093026E-2</v>
      </c>
      <c r="G186" s="51">
        <f t="shared" si="17"/>
        <v>0.13235294117647059</v>
      </c>
      <c r="H186" s="46">
        <f t="shared" si="18"/>
        <v>1.8329938900203666E-2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38</v>
      </c>
      <c r="D196" s="49">
        <v>81</v>
      </c>
      <c r="E196" s="54">
        <f t="shared" si="15"/>
        <v>7.7393075356415472E-2</v>
      </c>
      <c r="F196" s="54">
        <f t="shared" si="16"/>
        <v>6.7275747508305644E-2</v>
      </c>
      <c r="G196" s="51">
        <f t="shared" si="17"/>
        <v>1.131578947368421</v>
      </c>
      <c r="H196" s="46">
        <f t="shared" si="18"/>
        <v>8.7576374745417504E-2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1</v>
      </c>
      <c r="E203" s="54" t="str">
        <f t="shared" si="15"/>
        <v/>
      </c>
      <c r="F203" s="54">
        <f t="shared" si="16"/>
        <v>8.3056478405315617E-4</v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1</v>
      </c>
      <c r="E206" s="54" t="str">
        <f t="shared" si="15"/>
        <v/>
      </c>
      <c r="F206" s="54">
        <f t="shared" si="16"/>
        <v>8.3056478405315617E-4</v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13</v>
      </c>
      <c r="D208" s="49">
        <v>24</v>
      </c>
      <c r="E208" s="54">
        <f t="shared" si="15"/>
        <v>2.6476578411405296E-2</v>
      </c>
      <c r="F208" s="54">
        <f t="shared" si="16"/>
        <v>1.9933554817275746E-2</v>
      </c>
      <c r="G208" s="51">
        <f t="shared" si="17"/>
        <v>0.84615384615384615</v>
      </c>
      <c r="H208" s="46">
        <f t="shared" si="18"/>
        <v>2.2403258655804482E-2</v>
      </c>
    </row>
    <row r="209" spans="2:8" s="37" customFormat="1" ht="15" x14ac:dyDescent="0.2">
      <c r="B209" s="4" t="s">
        <v>71</v>
      </c>
      <c r="C209" s="49">
        <v>1</v>
      </c>
      <c r="D209" s="49">
        <v>0</v>
      </c>
      <c r="E209" s="54">
        <f t="shared" si="15"/>
        <v>2.0366598778004071E-3</v>
      </c>
      <c r="F209" s="54" t="str">
        <f t="shared" si="16"/>
        <v/>
      </c>
      <c r="G209" s="51" t="str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1</v>
      </c>
      <c r="D214" s="49">
        <v>1</v>
      </c>
      <c r="E214" s="54">
        <f t="shared" si="15"/>
        <v>2.0366598778004071E-3</v>
      </c>
      <c r="F214" s="54">
        <f t="shared" si="16"/>
        <v>8.3056478405315617E-4</v>
      </c>
      <c r="G214" s="51">
        <f t="shared" si="17"/>
        <v>0</v>
      </c>
      <c r="H214" s="46">
        <f t="shared" si="18"/>
        <v>0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2</v>
      </c>
      <c r="E216" s="54" t="str">
        <f t="shared" si="15"/>
        <v/>
      </c>
      <c r="F216" s="54">
        <f t="shared" si="16"/>
        <v>1.6611295681063123E-3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1</v>
      </c>
      <c r="E223" s="54" t="str">
        <f t="shared" si="19"/>
        <v/>
      </c>
      <c r="F223" s="54">
        <f t="shared" si="20"/>
        <v>8.3056478405315617E-4</v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0</v>
      </c>
      <c r="D229" s="49">
        <v>1</v>
      </c>
      <c r="E229" s="54" t="str">
        <f t="shared" si="19"/>
        <v/>
      </c>
      <c r="F229" s="54">
        <f t="shared" si="20"/>
        <v>8.3056478405315617E-4</v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63</v>
      </c>
      <c r="D232" s="49">
        <v>321</v>
      </c>
      <c r="E232" s="54">
        <f t="shared" si="19"/>
        <v>0.12830957230142567</v>
      </c>
      <c r="F232" s="54">
        <f t="shared" si="20"/>
        <v>0.26661129568106312</v>
      </c>
      <c r="G232" s="51">
        <f t="shared" si="21"/>
        <v>4.0952380952380949</v>
      </c>
      <c r="H232" s="46">
        <f t="shared" si="22"/>
        <v>0.52545824847250511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0</v>
      </c>
      <c r="E235" s="54">
        <f t="shared" si="19"/>
        <v>2.0366598778004071E-3</v>
      </c>
      <c r="F235" s="54" t="str">
        <f t="shared" si="20"/>
        <v/>
      </c>
      <c r="G235" s="51" t="str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2</v>
      </c>
      <c r="D237" s="49">
        <v>2</v>
      </c>
      <c r="E237" s="54">
        <f t="shared" si="19"/>
        <v>4.0733197556008143E-3</v>
      </c>
      <c r="F237" s="54">
        <f t="shared" si="20"/>
        <v>1.6611295681063123E-3</v>
      </c>
      <c r="G237" s="51">
        <f t="shared" si="21"/>
        <v>0</v>
      </c>
      <c r="H237" s="46">
        <f t="shared" si="22"/>
        <v>0</v>
      </c>
    </row>
    <row r="238" spans="2:8" s="37" customFormat="1" ht="30" x14ac:dyDescent="0.2">
      <c r="B238" s="4" t="s">
        <v>85</v>
      </c>
      <c r="C238" s="49">
        <v>22</v>
      </c>
      <c r="D238" s="49">
        <v>15</v>
      </c>
      <c r="E238" s="54">
        <f t="shared" si="19"/>
        <v>4.4806517311608958E-2</v>
      </c>
      <c r="F238" s="54">
        <f t="shared" si="20"/>
        <v>1.2458471760797342E-2</v>
      </c>
      <c r="G238" s="51">
        <f t="shared" si="21"/>
        <v>-0.31818181818181818</v>
      </c>
      <c r="H238" s="46">
        <f t="shared" si="22"/>
        <v>-1.425661914460285E-2</v>
      </c>
    </row>
    <row r="239" spans="2:8" s="37" customFormat="1" ht="15" x14ac:dyDescent="0.2">
      <c r="B239" s="4" t="s">
        <v>81</v>
      </c>
      <c r="C239" s="49">
        <v>1</v>
      </c>
      <c r="D239" s="49">
        <v>1</v>
      </c>
      <c r="E239" s="54">
        <f t="shared" si="19"/>
        <v>2.0366598778004071E-3</v>
      </c>
      <c r="F239" s="54">
        <f t="shared" si="20"/>
        <v>8.3056478405315617E-4</v>
      </c>
      <c r="G239" s="51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0</v>
      </c>
      <c r="E244" s="54" t="str">
        <f t="shared" si="19"/>
        <v/>
      </c>
      <c r="F244" s="54" t="str">
        <f t="shared" si="20"/>
        <v/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1</v>
      </c>
      <c r="E245" s="54" t="str">
        <f t="shared" si="19"/>
        <v/>
      </c>
      <c r="F245" s="54">
        <f t="shared" si="20"/>
        <v>8.3056478405315617E-4</v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46</v>
      </c>
      <c r="D247" s="49">
        <v>1</v>
      </c>
      <c r="E247" s="54">
        <f t="shared" si="19"/>
        <v>9.368635437881874E-2</v>
      </c>
      <c r="F247" s="54">
        <f t="shared" si="20"/>
        <v>8.3056478405315617E-4</v>
      </c>
      <c r="G247" s="51">
        <f t="shared" si="21"/>
        <v>-0.97826086956521741</v>
      </c>
      <c r="H247" s="46">
        <f t="shared" si="22"/>
        <v>-9.1649694501018328E-2</v>
      </c>
    </row>
    <row r="248" spans="2:8" s="37" customFormat="1" ht="15" x14ac:dyDescent="0.2">
      <c r="B248" s="4" t="s">
        <v>86</v>
      </c>
      <c r="C248" s="49">
        <v>1</v>
      </c>
      <c r="D248" s="49">
        <v>0</v>
      </c>
      <c r="E248" s="54">
        <f t="shared" si="19"/>
        <v>2.0366598778004071E-3</v>
      </c>
      <c r="F248" s="54" t="str">
        <f t="shared" si="20"/>
        <v/>
      </c>
      <c r="G248" s="51" t="str">
        <f t="shared" si="21"/>
        <v>0</v>
      </c>
      <c r="H248" s="46">
        <f t="shared" si="22"/>
        <v>0</v>
      </c>
    </row>
    <row r="249" spans="2:8" s="37" customFormat="1" ht="15" x14ac:dyDescent="0.2">
      <c r="B249" s="4" t="s">
        <v>87</v>
      </c>
      <c r="C249" s="49">
        <v>1</v>
      </c>
      <c r="D249" s="49">
        <v>3</v>
      </c>
      <c r="E249" s="54">
        <f t="shared" si="19"/>
        <v>2.0366598778004071E-3</v>
      </c>
      <c r="F249" s="54">
        <f t="shared" si="20"/>
        <v>2.4916943521594683E-3</v>
      </c>
      <c r="G249" s="51">
        <f t="shared" si="21"/>
        <v>2</v>
      </c>
      <c r="H249" s="46">
        <f t="shared" si="22"/>
        <v>4.0733197556008143E-3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1</v>
      </c>
      <c r="D251" s="49">
        <v>0</v>
      </c>
      <c r="E251" s="54">
        <f t="shared" si="19"/>
        <v>2.0366598778004071E-3</v>
      </c>
      <c r="F251" s="54" t="str">
        <f t="shared" si="20"/>
        <v/>
      </c>
      <c r="G251" s="51" t="str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66</v>
      </c>
      <c r="D256" s="49">
        <v>315</v>
      </c>
      <c r="E256" s="54">
        <f t="shared" si="19"/>
        <v>0.13441955193482688</v>
      </c>
      <c r="F256" s="54">
        <f t="shared" si="20"/>
        <v>0.26162790697674421</v>
      </c>
      <c r="G256" s="51">
        <f t="shared" si="21"/>
        <v>3.7727272727272729</v>
      </c>
      <c r="H256" s="46">
        <f t="shared" si="22"/>
        <v>0.50712830957230148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23</v>
      </c>
      <c r="E259" s="54" t="str">
        <f t="shared" si="19"/>
        <v/>
      </c>
      <c r="F259" s="54">
        <f t="shared" si="20"/>
        <v>1.9102990033222592E-2</v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1</v>
      </c>
      <c r="E262" s="54" t="str">
        <f t="shared" si="19"/>
        <v/>
      </c>
      <c r="F262" s="54">
        <f t="shared" si="20"/>
        <v>8.3056478405315617E-4</v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1</v>
      </c>
      <c r="E264" s="54" t="str">
        <f t="shared" si="19"/>
        <v/>
      </c>
      <c r="F264" s="54">
        <f t="shared" si="20"/>
        <v>8.3056478405315617E-4</v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1</v>
      </c>
      <c r="E266" s="54" t="str">
        <f t="shared" si="19"/>
        <v/>
      </c>
      <c r="F266" s="54">
        <f t="shared" si="20"/>
        <v>8.3056478405315617E-4</v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1</v>
      </c>
      <c r="D268" s="49">
        <v>2</v>
      </c>
      <c r="E268" s="54">
        <f t="shared" si="19"/>
        <v>2.0366598778004071E-3</v>
      </c>
      <c r="F268" s="54">
        <f t="shared" si="20"/>
        <v>1.6611295681063123E-3</v>
      </c>
      <c r="G268" s="51">
        <f t="shared" si="21"/>
        <v>1</v>
      </c>
      <c r="H268" s="46">
        <f t="shared" si="22"/>
        <v>2.0366598778004071E-3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0</v>
      </c>
      <c r="E273" s="54">
        <f t="shared" si="19"/>
        <v>2.0366598778004071E-3</v>
      </c>
      <c r="F273" s="54" t="str">
        <f t="shared" si="20"/>
        <v/>
      </c>
      <c r="G273" s="51" t="str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1506</v>
      </c>
      <c r="D294" s="41">
        <f>SUM(D295:D499)</f>
        <v>1440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-4.3824701195219126E-2</v>
      </c>
      <c r="H294" s="42">
        <f>+IF(OR(AND(E294=""),(G294="")),"",E294*G294)</f>
        <v>-4.3824701195219126E-2</v>
      </c>
    </row>
    <row r="295" spans="2:8" s="37" customFormat="1" ht="15" x14ac:dyDescent="0.2">
      <c r="B295" s="3" t="s">
        <v>100</v>
      </c>
      <c r="C295" s="49">
        <v>12</v>
      </c>
      <c r="D295" s="49">
        <v>13</v>
      </c>
      <c r="E295" s="54">
        <f>+IF(C295=0,"",C295/C$294)</f>
        <v>7.9681274900398405E-3</v>
      </c>
      <c r="F295" s="54">
        <f>+IF(D295=0,"",D295/D$294)</f>
        <v>9.0277777777777769E-3</v>
      </c>
      <c r="G295" s="51">
        <f>+IF(OR(AND(D295=0),(C295=0)),"0",((D295-C295)/C295))</f>
        <v>8.3333333333333329E-2</v>
      </c>
      <c r="H295" s="46">
        <f>+IF(OR(AND(E295=""),(G295="")),"",E295*G295)</f>
        <v>6.6401062416998667E-4</v>
      </c>
    </row>
    <row r="296" spans="2:8" s="37" customFormat="1" ht="15" x14ac:dyDescent="0.2">
      <c r="B296" s="3" t="s">
        <v>113</v>
      </c>
      <c r="C296" s="49">
        <v>120</v>
      </c>
      <c r="D296" s="49">
        <v>168</v>
      </c>
      <c r="E296" s="54">
        <f t="shared" ref="E296:E359" si="27">+IF(C296=0,"",C296/C$294)</f>
        <v>7.9681274900398405E-2</v>
      </c>
      <c r="F296" s="54">
        <f t="shared" ref="F296:F359" si="28">+IF(D296=0,"",D296/D$294)</f>
        <v>0.11666666666666667</v>
      </c>
      <c r="G296" s="51">
        <f t="shared" ref="G296:G359" si="29">+IF(OR(AND(D296=0),(C296=0)),"0",((D296-C296)/C296))</f>
        <v>0.4</v>
      </c>
      <c r="H296" s="46">
        <f t="shared" ref="H296:H359" si="30">+IF(OR(AND(E296=""),(G296="")),"",E296*G296)</f>
        <v>3.1872509960159362E-2</v>
      </c>
    </row>
    <row r="297" spans="2:8" s="37" customFormat="1" ht="15" x14ac:dyDescent="0.2">
      <c r="B297" s="3" t="s">
        <v>104</v>
      </c>
      <c r="C297" s="49">
        <v>23</v>
      </c>
      <c r="D297" s="49">
        <v>27</v>
      </c>
      <c r="E297" s="54">
        <f t="shared" si="27"/>
        <v>1.5272244355909695E-2</v>
      </c>
      <c r="F297" s="54">
        <f t="shared" si="28"/>
        <v>1.8749999999999999E-2</v>
      </c>
      <c r="G297" s="51">
        <f t="shared" si="29"/>
        <v>0.17391304347826086</v>
      </c>
      <c r="H297" s="46">
        <f t="shared" si="30"/>
        <v>2.6560424966799467E-3</v>
      </c>
    </row>
    <row r="298" spans="2:8" s="37" customFormat="1" ht="15" x14ac:dyDescent="0.2">
      <c r="B298" s="3" t="s">
        <v>95</v>
      </c>
      <c r="C298" s="49">
        <v>1</v>
      </c>
      <c r="D298" s="49">
        <v>3</v>
      </c>
      <c r="E298" s="54">
        <f t="shared" si="27"/>
        <v>6.6401062416998667E-4</v>
      </c>
      <c r="F298" s="54">
        <f t="shared" si="28"/>
        <v>2.0833333333333333E-3</v>
      </c>
      <c r="G298" s="51">
        <f t="shared" si="29"/>
        <v>2</v>
      </c>
      <c r="H298" s="46">
        <f t="shared" si="30"/>
        <v>1.3280212483399733E-3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43</v>
      </c>
      <c r="D301" s="49">
        <v>55</v>
      </c>
      <c r="E301" s="54">
        <f t="shared" si="27"/>
        <v>2.8552456839309428E-2</v>
      </c>
      <c r="F301" s="54">
        <f t="shared" si="28"/>
        <v>3.8194444444444448E-2</v>
      </c>
      <c r="G301" s="51">
        <f t="shared" si="29"/>
        <v>0.27906976744186046</v>
      </c>
      <c r="H301" s="46">
        <f t="shared" si="30"/>
        <v>7.9681274900398405E-3</v>
      </c>
    </row>
    <row r="302" spans="2:8" s="37" customFormat="1" ht="15" x14ac:dyDescent="0.2">
      <c r="B302" s="3" t="s">
        <v>109</v>
      </c>
      <c r="C302" s="49">
        <v>2</v>
      </c>
      <c r="D302" s="49">
        <v>3</v>
      </c>
      <c r="E302" s="54">
        <f t="shared" si="27"/>
        <v>1.3280212483399733E-3</v>
      </c>
      <c r="F302" s="54">
        <f t="shared" si="28"/>
        <v>2.0833333333333333E-3</v>
      </c>
      <c r="G302" s="51">
        <f t="shared" si="29"/>
        <v>0.5</v>
      </c>
      <c r="H302" s="46">
        <f t="shared" si="30"/>
        <v>6.6401062416998667E-4</v>
      </c>
    </row>
    <row r="303" spans="2:8" s="37" customFormat="1" ht="30" x14ac:dyDescent="0.2">
      <c r="B303" s="3" t="s">
        <v>108</v>
      </c>
      <c r="C303" s="49">
        <v>1</v>
      </c>
      <c r="D303" s="49">
        <v>2</v>
      </c>
      <c r="E303" s="54">
        <f t="shared" si="27"/>
        <v>6.6401062416998667E-4</v>
      </c>
      <c r="F303" s="54">
        <f t="shared" si="28"/>
        <v>1.3888888888888889E-3</v>
      </c>
      <c r="G303" s="51">
        <f t="shared" si="29"/>
        <v>1</v>
      </c>
      <c r="H303" s="46">
        <f t="shared" si="30"/>
        <v>6.6401062416998667E-4</v>
      </c>
    </row>
    <row r="304" spans="2:8" s="37" customFormat="1" ht="15" x14ac:dyDescent="0.2">
      <c r="B304" s="3" t="s">
        <v>107</v>
      </c>
      <c r="C304" s="49">
        <v>1</v>
      </c>
      <c r="D304" s="49">
        <v>0</v>
      </c>
      <c r="E304" s="54">
        <f t="shared" si="27"/>
        <v>6.6401062416998667E-4</v>
      </c>
      <c r="F304" s="54" t="str">
        <f t="shared" si="28"/>
        <v/>
      </c>
      <c r="G304" s="51" t="str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0</v>
      </c>
      <c r="D305" s="49">
        <v>1</v>
      </c>
      <c r="E305" s="54" t="str">
        <f t="shared" si="27"/>
        <v/>
      </c>
      <c r="F305" s="54">
        <f t="shared" si="28"/>
        <v>6.9444444444444447E-4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159</v>
      </c>
      <c r="D307" s="49">
        <v>62</v>
      </c>
      <c r="E307" s="54">
        <f t="shared" si="27"/>
        <v>0.10557768924302789</v>
      </c>
      <c r="F307" s="54">
        <f t="shared" si="28"/>
        <v>4.3055555555555555E-2</v>
      </c>
      <c r="G307" s="51">
        <f t="shared" si="29"/>
        <v>-0.61006289308176098</v>
      </c>
      <c r="H307" s="46">
        <f t="shared" si="30"/>
        <v>-6.440903054448871E-2</v>
      </c>
    </row>
    <row r="308" spans="2:8" s="37" customFormat="1" ht="15" x14ac:dyDescent="0.2">
      <c r="B308" s="3" t="s">
        <v>99</v>
      </c>
      <c r="C308" s="49">
        <v>2</v>
      </c>
      <c r="D308" s="49">
        <v>10</v>
      </c>
      <c r="E308" s="54">
        <f t="shared" si="27"/>
        <v>1.3280212483399733E-3</v>
      </c>
      <c r="F308" s="54">
        <f t="shared" si="28"/>
        <v>6.9444444444444441E-3</v>
      </c>
      <c r="G308" s="51">
        <f t="shared" si="29"/>
        <v>4</v>
      </c>
      <c r="H308" s="46">
        <f t="shared" si="30"/>
        <v>5.3120849933598934E-3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2</v>
      </c>
      <c r="D310" s="49">
        <v>38</v>
      </c>
      <c r="E310" s="54">
        <f t="shared" si="27"/>
        <v>1.3280212483399733E-3</v>
      </c>
      <c r="F310" s="54">
        <f t="shared" si="28"/>
        <v>2.6388888888888889E-2</v>
      </c>
      <c r="G310" s="51">
        <f t="shared" si="29"/>
        <v>18</v>
      </c>
      <c r="H310" s="46">
        <f t="shared" si="30"/>
        <v>2.3904382470119521E-2</v>
      </c>
    </row>
    <row r="311" spans="2:8" s="37" customFormat="1" ht="15" x14ac:dyDescent="0.2">
      <c r="B311" s="3" t="s">
        <v>102</v>
      </c>
      <c r="C311" s="49">
        <v>12</v>
      </c>
      <c r="D311" s="49">
        <v>2</v>
      </c>
      <c r="E311" s="54">
        <f t="shared" si="27"/>
        <v>7.9681274900398405E-3</v>
      </c>
      <c r="F311" s="54">
        <f t="shared" si="28"/>
        <v>1.3888888888888889E-3</v>
      </c>
      <c r="G311" s="51">
        <f t="shared" si="29"/>
        <v>-0.83333333333333337</v>
      </c>
      <c r="H311" s="46">
        <f t="shared" si="30"/>
        <v>-6.6401062416998674E-3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322</v>
      </c>
      <c r="D314" s="49">
        <v>390</v>
      </c>
      <c r="E314" s="54">
        <f t="shared" si="27"/>
        <v>0.21381142098273573</v>
      </c>
      <c r="F314" s="54">
        <f t="shared" si="28"/>
        <v>0.27083333333333331</v>
      </c>
      <c r="G314" s="51">
        <f t="shared" si="29"/>
        <v>0.21118012422360249</v>
      </c>
      <c r="H314" s="46">
        <f t="shared" si="30"/>
        <v>4.5152722443559098E-2</v>
      </c>
    </row>
    <row r="315" spans="2:8" s="37" customFormat="1" ht="15" x14ac:dyDescent="0.2">
      <c r="B315" s="3" t="s">
        <v>354</v>
      </c>
      <c r="C315" s="49">
        <v>4</v>
      </c>
      <c r="D315" s="49">
        <v>1</v>
      </c>
      <c r="E315" s="54">
        <f t="shared" si="27"/>
        <v>2.6560424966799467E-3</v>
      </c>
      <c r="F315" s="54">
        <f t="shared" si="28"/>
        <v>6.9444444444444447E-4</v>
      </c>
      <c r="G315" s="51">
        <f t="shared" si="29"/>
        <v>-0.75</v>
      </c>
      <c r="H315" s="46">
        <f t="shared" si="30"/>
        <v>-1.9920318725099601E-3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28</v>
      </c>
      <c r="D317" s="49">
        <v>1</v>
      </c>
      <c r="E317" s="54">
        <f t="shared" si="27"/>
        <v>1.8592297476759629E-2</v>
      </c>
      <c r="F317" s="54">
        <f t="shared" si="28"/>
        <v>6.9444444444444447E-4</v>
      </c>
      <c r="G317" s="51">
        <f t="shared" si="29"/>
        <v>-0.9642857142857143</v>
      </c>
      <c r="H317" s="46">
        <f t="shared" si="30"/>
        <v>-1.7928286852589643E-2</v>
      </c>
    </row>
    <row r="318" spans="2:8" s="37" customFormat="1" ht="15" x14ac:dyDescent="0.2">
      <c r="B318" s="3" t="s">
        <v>355</v>
      </c>
      <c r="C318" s="49">
        <v>71</v>
      </c>
      <c r="D318" s="49">
        <v>29</v>
      </c>
      <c r="E318" s="54">
        <f t="shared" si="27"/>
        <v>4.7144754316069057E-2</v>
      </c>
      <c r="F318" s="54">
        <f t="shared" si="28"/>
        <v>2.013888888888889E-2</v>
      </c>
      <c r="G318" s="51">
        <f t="shared" si="29"/>
        <v>-0.59154929577464788</v>
      </c>
      <c r="H318" s="46">
        <f t="shared" si="30"/>
        <v>-2.7888446215139442E-2</v>
      </c>
    </row>
    <row r="319" spans="2:8" s="37" customFormat="1" ht="15" x14ac:dyDescent="0.2">
      <c r="B319" s="3" t="s">
        <v>115</v>
      </c>
      <c r="C319" s="49">
        <v>1</v>
      </c>
      <c r="D319" s="49">
        <v>0</v>
      </c>
      <c r="E319" s="54">
        <f t="shared" si="27"/>
        <v>6.6401062416998667E-4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9</v>
      </c>
      <c r="D323" s="49">
        <v>0</v>
      </c>
      <c r="E323" s="54">
        <f t="shared" si="27"/>
        <v>5.9760956175298804E-3</v>
      </c>
      <c r="F323" s="54" t="str">
        <f t="shared" si="28"/>
        <v/>
      </c>
      <c r="G323" s="51" t="str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6.9444444444444447E-4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7</v>
      </c>
      <c r="D326" s="49">
        <v>4</v>
      </c>
      <c r="E326" s="54">
        <f t="shared" si="27"/>
        <v>4.6480743691899072E-3</v>
      </c>
      <c r="F326" s="54">
        <f t="shared" si="28"/>
        <v>2.7777777777777779E-3</v>
      </c>
      <c r="G326" s="51">
        <f t="shared" si="29"/>
        <v>-0.42857142857142855</v>
      </c>
      <c r="H326" s="46">
        <f t="shared" si="30"/>
        <v>-1.9920318725099601E-3</v>
      </c>
    </row>
    <row r="327" spans="2:8" s="37" customFormat="1" ht="15" x14ac:dyDescent="0.2">
      <c r="B327" s="3" t="s">
        <v>358</v>
      </c>
      <c r="C327" s="49">
        <v>1</v>
      </c>
      <c r="D327" s="49">
        <v>2</v>
      </c>
      <c r="E327" s="54">
        <f t="shared" si="27"/>
        <v>6.6401062416998667E-4</v>
      </c>
      <c r="F327" s="54">
        <f t="shared" si="28"/>
        <v>1.3888888888888889E-3</v>
      </c>
      <c r="G327" s="51">
        <f t="shared" si="29"/>
        <v>1</v>
      </c>
      <c r="H327" s="46">
        <f t="shared" si="30"/>
        <v>6.6401062416998667E-4</v>
      </c>
    </row>
    <row r="328" spans="2:8" s="37" customFormat="1" ht="15" x14ac:dyDescent="0.2">
      <c r="B328" s="3" t="s">
        <v>116</v>
      </c>
      <c r="C328" s="49">
        <v>4</v>
      </c>
      <c r="D328" s="49">
        <v>34</v>
      </c>
      <c r="E328" s="54">
        <f t="shared" si="27"/>
        <v>2.6560424966799467E-3</v>
      </c>
      <c r="F328" s="54">
        <f t="shared" si="28"/>
        <v>2.361111111111111E-2</v>
      </c>
      <c r="G328" s="51">
        <f t="shared" si="29"/>
        <v>7.5</v>
      </c>
      <c r="H328" s="46">
        <f t="shared" si="30"/>
        <v>1.9920318725099601E-2</v>
      </c>
    </row>
    <row r="329" spans="2:8" s="37" customFormat="1" ht="15" x14ac:dyDescent="0.2">
      <c r="B329" s="3" t="s">
        <v>359</v>
      </c>
      <c r="C329" s="49">
        <v>0</v>
      </c>
      <c r="D329" s="49">
        <v>1</v>
      </c>
      <c r="E329" s="54" t="str">
        <f t="shared" si="27"/>
        <v/>
      </c>
      <c r="F329" s="54">
        <f t="shared" si="28"/>
        <v>6.9444444444444447E-4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1</v>
      </c>
      <c r="D330" s="49">
        <v>1</v>
      </c>
      <c r="E330" s="54">
        <f t="shared" si="27"/>
        <v>6.6401062416998667E-4</v>
      </c>
      <c r="F330" s="54">
        <f t="shared" si="28"/>
        <v>6.9444444444444447E-4</v>
      </c>
      <c r="G330" s="51">
        <f t="shared" si="29"/>
        <v>0</v>
      </c>
      <c r="H330" s="46">
        <f t="shared" si="30"/>
        <v>0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18</v>
      </c>
      <c r="D332" s="49">
        <v>19</v>
      </c>
      <c r="E332" s="54">
        <f t="shared" si="27"/>
        <v>1.1952191235059761E-2</v>
      </c>
      <c r="F332" s="54">
        <f t="shared" si="28"/>
        <v>1.3194444444444444E-2</v>
      </c>
      <c r="G332" s="51">
        <f t="shared" si="29"/>
        <v>5.5555555555555552E-2</v>
      </c>
      <c r="H332" s="46">
        <f t="shared" si="30"/>
        <v>6.6401062416998667E-4</v>
      </c>
    </row>
    <row r="333" spans="2:8" s="37" customFormat="1" ht="15" x14ac:dyDescent="0.2">
      <c r="B333" s="3" t="s">
        <v>130</v>
      </c>
      <c r="C333" s="49">
        <v>326</v>
      </c>
      <c r="D333" s="49">
        <v>189</v>
      </c>
      <c r="E333" s="54">
        <f t="shared" si="27"/>
        <v>0.21646746347941567</v>
      </c>
      <c r="F333" s="54">
        <f t="shared" si="28"/>
        <v>0.13125000000000001</v>
      </c>
      <c r="G333" s="51">
        <f t="shared" si="29"/>
        <v>-0.42024539877300615</v>
      </c>
      <c r="H333" s="46">
        <f t="shared" si="30"/>
        <v>-9.0969455511288183E-2</v>
      </c>
    </row>
    <row r="334" spans="2:8" s="37" customFormat="1" ht="15" x14ac:dyDescent="0.2">
      <c r="B334" s="3" t="s">
        <v>119</v>
      </c>
      <c r="C334" s="49">
        <v>4</v>
      </c>
      <c r="D334" s="49">
        <v>2</v>
      </c>
      <c r="E334" s="54">
        <f t="shared" si="27"/>
        <v>2.6560424966799467E-3</v>
      </c>
      <c r="F334" s="54">
        <f t="shared" si="28"/>
        <v>1.3888888888888889E-3</v>
      </c>
      <c r="G334" s="51">
        <f t="shared" si="29"/>
        <v>-0.5</v>
      </c>
      <c r="H334" s="46">
        <f t="shared" si="30"/>
        <v>-1.3280212483399733E-3</v>
      </c>
    </row>
    <row r="335" spans="2:8" s="37" customFormat="1" ht="15" x14ac:dyDescent="0.2">
      <c r="B335" s="3" t="s">
        <v>128</v>
      </c>
      <c r="C335" s="49">
        <v>4</v>
      </c>
      <c r="D335" s="49">
        <v>0</v>
      </c>
      <c r="E335" s="54">
        <f t="shared" si="27"/>
        <v>2.6560424966799467E-3</v>
      </c>
      <c r="F335" s="54" t="str">
        <f t="shared" si="28"/>
        <v/>
      </c>
      <c r="G335" s="51" t="str">
        <f t="shared" si="29"/>
        <v>0</v>
      </c>
      <c r="H335" s="46">
        <f t="shared" si="30"/>
        <v>0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2</v>
      </c>
      <c r="E337" s="54" t="str">
        <f t="shared" si="27"/>
        <v/>
      </c>
      <c r="F337" s="54">
        <f t="shared" si="28"/>
        <v>1.3888888888888889E-3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15</v>
      </c>
      <c r="D338" s="49">
        <v>4</v>
      </c>
      <c r="E338" s="54">
        <f t="shared" si="27"/>
        <v>9.9601593625498006E-3</v>
      </c>
      <c r="F338" s="54">
        <f t="shared" si="28"/>
        <v>2.7777777777777779E-3</v>
      </c>
      <c r="G338" s="51">
        <f t="shared" si="29"/>
        <v>-0.73333333333333328</v>
      </c>
      <c r="H338" s="46">
        <f t="shared" si="30"/>
        <v>-7.3041168658698535E-3</v>
      </c>
    </row>
    <row r="339" spans="2:8" s="37" customFormat="1" ht="15" x14ac:dyDescent="0.2">
      <c r="B339" s="3" t="s">
        <v>363</v>
      </c>
      <c r="C339" s="49">
        <v>4</v>
      </c>
      <c r="D339" s="49">
        <v>2</v>
      </c>
      <c r="E339" s="54">
        <f t="shared" si="27"/>
        <v>2.6560424966799467E-3</v>
      </c>
      <c r="F339" s="54">
        <f t="shared" si="28"/>
        <v>1.3888888888888889E-3</v>
      </c>
      <c r="G339" s="51">
        <f t="shared" si="29"/>
        <v>-0.5</v>
      </c>
      <c r="H339" s="46">
        <f t="shared" si="30"/>
        <v>-1.3280212483399733E-3</v>
      </c>
    </row>
    <row r="340" spans="2:8" s="37" customFormat="1" ht="15" x14ac:dyDescent="0.2">
      <c r="B340" s="3" t="s">
        <v>364</v>
      </c>
      <c r="C340" s="49">
        <v>4</v>
      </c>
      <c r="D340" s="49">
        <v>16</v>
      </c>
      <c r="E340" s="54">
        <f t="shared" si="27"/>
        <v>2.6560424966799467E-3</v>
      </c>
      <c r="F340" s="54">
        <f t="shared" si="28"/>
        <v>1.1111111111111112E-2</v>
      </c>
      <c r="G340" s="51">
        <f t="shared" si="29"/>
        <v>3</v>
      </c>
      <c r="H340" s="46">
        <f t="shared" si="30"/>
        <v>7.9681274900398405E-3</v>
      </c>
    </row>
    <row r="341" spans="2:8" s="37" customFormat="1" ht="15" x14ac:dyDescent="0.2">
      <c r="B341" s="3" t="s">
        <v>118</v>
      </c>
      <c r="C341" s="49">
        <v>1</v>
      </c>
      <c r="D341" s="49">
        <v>0</v>
      </c>
      <c r="E341" s="54">
        <f t="shared" si="27"/>
        <v>6.6401062416998667E-4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2</v>
      </c>
      <c r="D344" s="49">
        <v>1</v>
      </c>
      <c r="E344" s="54">
        <f t="shared" si="27"/>
        <v>1.3280212483399733E-3</v>
      </c>
      <c r="F344" s="54">
        <f t="shared" si="28"/>
        <v>6.9444444444444447E-4</v>
      </c>
      <c r="G344" s="51">
        <f t="shared" si="29"/>
        <v>-0.5</v>
      </c>
      <c r="H344" s="46">
        <f t="shared" si="30"/>
        <v>-6.6401062416998667E-4</v>
      </c>
    </row>
    <row r="345" spans="2:8" s="37" customFormat="1" ht="15" x14ac:dyDescent="0.2">
      <c r="B345" s="3" t="s">
        <v>366</v>
      </c>
      <c r="C345" s="49">
        <v>0</v>
      </c>
      <c r="D345" s="49">
        <v>3</v>
      </c>
      <c r="E345" s="54" t="str">
        <f t="shared" si="27"/>
        <v/>
      </c>
      <c r="F345" s="54">
        <f t="shared" si="28"/>
        <v>2.0833333333333333E-3</v>
      </c>
      <c r="G345" s="51" t="str">
        <f t="shared" si="29"/>
        <v>0</v>
      </c>
      <c r="H345" s="46" t="str">
        <f t="shared" si="30"/>
        <v/>
      </c>
    </row>
    <row r="346" spans="2:8" s="37" customFormat="1" ht="15" x14ac:dyDescent="0.2">
      <c r="B346" s="3" t="s">
        <v>122</v>
      </c>
      <c r="C346" s="49">
        <v>0</v>
      </c>
      <c r="D346" s="49">
        <v>1</v>
      </c>
      <c r="E346" s="54" t="str">
        <f t="shared" si="27"/>
        <v/>
      </c>
      <c r="F346" s="54">
        <f t="shared" si="28"/>
        <v>6.9444444444444447E-4</v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1</v>
      </c>
      <c r="D347" s="49">
        <v>1</v>
      </c>
      <c r="E347" s="54">
        <f t="shared" si="27"/>
        <v>6.6401062416998667E-4</v>
      </c>
      <c r="F347" s="54">
        <f t="shared" si="28"/>
        <v>6.9444444444444447E-4</v>
      </c>
      <c r="G347" s="51">
        <f t="shared" si="29"/>
        <v>0</v>
      </c>
      <c r="H347" s="46">
        <f t="shared" si="30"/>
        <v>0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2</v>
      </c>
      <c r="D354" s="49">
        <v>6</v>
      </c>
      <c r="E354" s="54">
        <f t="shared" si="27"/>
        <v>1.3280212483399733E-3</v>
      </c>
      <c r="F354" s="54">
        <f t="shared" si="28"/>
        <v>4.1666666666666666E-3</v>
      </c>
      <c r="G354" s="51">
        <f t="shared" si="29"/>
        <v>2</v>
      </c>
      <c r="H354" s="46">
        <f t="shared" si="30"/>
        <v>2.6560424966799467E-3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1</v>
      </c>
      <c r="E356" s="54" t="str">
        <f t="shared" si="27"/>
        <v/>
      </c>
      <c r="F356" s="54">
        <f t="shared" si="28"/>
        <v>6.9444444444444447E-4</v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0</v>
      </c>
      <c r="D357" s="49">
        <v>1</v>
      </c>
      <c r="E357" s="54" t="str">
        <f t="shared" si="27"/>
        <v/>
      </c>
      <c r="F357" s="54">
        <f t="shared" si="28"/>
        <v>6.9444444444444447E-4</v>
      </c>
      <c r="G357" s="51" t="str">
        <f t="shared" si="29"/>
        <v>0</v>
      </c>
      <c r="H357" s="46" t="str">
        <f t="shared" si="30"/>
        <v/>
      </c>
    </row>
    <row r="358" spans="2:8" s="37" customFormat="1" ht="15" x14ac:dyDescent="0.2">
      <c r="B358" s="3" t="s">
        <v>127</v>
      </c>
      <c r="C358" s="49">
        <v>20</v>
      </c>
      <c r="D358" s="49">
        <v>4</v>
      </c>
      <c r="E358" s="54">
        <f t="shared" si="27"/>
        <v>1.3280212483399735E-2</v>
      </c>
      <c r="F358" s="54">
        <f t="shared" si="28"/>
        <v>2.7777777777777779E-3</v>
      </c>
      <c r="G358" s="51">
        <f t="shared" si="29"/>
        <v>-0.8</v>
      </c>
      <c r="H358" s="46">
        <f t="shared" si="30"/>
        <v>-1.0624169986719788E-2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15</v>
      </c>
      <c r="D364" s="49">
        <v>8</v>
      </c>
      <c r="E364" s="54">
        <f t="shared" si="31"/>
        <v>9.9601593625498006E-3</v>
      </c>
      <c r="F364" s="54">
        <f t="shared" si="32"/>
        <v>5.5555555555555558E-3</v>
      </c>
      <c r="G364" s="51">
        <f t="shared" si="33"/>
        <v>-0.46666666666666667</v>
      </c>
      <c r="H364" s="46">
        <f t="shared" si="34"/>
        <v>-4.6480743691899072E-3</v>
      </c>
    </row>
    <row r="365" spans="2:8" s="37" customFormat="1" ht="30" x14ac:dyDescent="0.2">
      <c r="B365" s="3" t="s">
        <v>378</v>
      </c>
      <c r="C365" s="49">
        <v>3</v>
      </c>
      <c r="D365" s="49">
        <v>1</v>
      </c>
      <c r="E365" s="54">
        <f t="shared" si="31"/>
        <v>1.9920318725099601E-3</v>
      </c>
      <c r="F365" s="54">
        <f t="shared" si="32"/>
        <v>6.9444444444444447E-4</v>
      </c>
      <c r="G365" s="51">
        <f t="shared" si="33"/>
        <v>-0.66666666666666663</v>
      </c>
      <c r="H365" s="46">
        <f t="shared" si="34"/>
        <v>-1.3280212483399733E-3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49</v>
      </c>
      <c r="E369" s="54" t="str">
        <f t="shared" si="31"/>
        <v/>
      </c>
      <c r="F369" s="54">
        <f t="shared" si="32"/>
        <v>3.4027777777777775E-2</v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0</v>
      </c>
      <c r="D370" s="49">
        <v>55</v>
      </c>
      <c r="E370" s="54" t="str">
        <f t="shared" si="31"/>
        <v/>
      </c>
      <c r="F370" s="54">
        <f t="shared" si="32"/>
        <v>3.8194444444444448E-2</v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2</v>
      </c>
      <c r="E372" s="54" t="str">
        <f t="shared" si="31"/>
        <v/>
      </c>
      <c r="F372" s="54">
        <f t="shared" si="32"/>
        <v>1.3888888888888889E-3</v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20</v>
      </c>
      <c r="E374" s="54" t="str">
        <f t="shared" si="31"/>
        <v/>
      </c>
      <c r="F374" s="54">
        <f t="shared" si="32"/>
        <v>1.3888888888888888E-2</v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2</v>
      </c>
      <c r="D375" s="49">
        <v>0</v>
      </c>
      <c r="E375" s="54">
        <f t="shared" si="31"/>
        <v>1.3280212483399733E-3</v>
      </c>
      <c r="F375" s="54" t="str">
        <f t="shared" si="32"/>
        <v/>
      </c>
      <c r="G375" s="51" t="str">
        <f t="shared" si="33"/>
        <v>0</v>
      </c>
      <c r="H375" s="46">
        <f t="shared" si="34"/>
        <v>0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</v>
      </c>
      <c r="D377" s="49">
        <v>1</v>
      </c>
      <c r="E377" s="54">
        <f t="shared" si="31"/>
        <v>6.6401062416998667E-4</v>
      </c>
      <c r="F377" s="54">
        <f t="shared" si="32"/>
        <v>6.9444444444444447E-4</v>
      </c>
      <c r="G377" s="51">
        <f t="shared" si="33"/>
        <v>0</v>
      </c>
      <c r="H377" s="46">
        <f t="shared" si="34"/>
        <v>0</v>
      </c>
    </row>
    <row r="378" spans="2:8" s="37" customFormat="1" ht="15" x14ac:dyDescent="0.2">
      <c r="B378" s="3" t="s">
        <v>149</v>
      </c>
      <c r="C378" s="49">
        <v>17</v>
      </c>
      <c r="D378" s="49">
        <v>1</v>
      </c>
      <c r="E378" s="54">
        <f t="shared" si="31"/>
        <v>1.1288180610889775E-2</v>
      </c>
      <c r="F378" s="54">
        <f t="shared" si="32"/>
        <v>6.9444444444444447E-4</v>
      </c>
      <c r="G378" s="51">
        <f t="shared" si="33"/>
        <v>-0.94117647058823528</v>
      </c>
      <c r="H378" s="46">
        <f t="shared" si="34"/>
        <v>-1.0624169986719788E-2</v>
      </c>
    </row>
    <row r="379" spans="2:8" s="37" customFormat="1" ht="15" x14ac:dyDescent="0.2">
      <c r="B379" s="3" t="s">
        <v>384</v>
      </c>
      <c r="C379" s="49">
        <v>2</v>
      </c>
      <c r="D379" s="49">
        <v>0</v>
      </c>
      <c r="E379" s="54">
        <f t="shared" si="31"/>
        <v>1.3280212483399733E-3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1</v>
      </c>
      <c r="D380" s="49">
        <v>0</v>
      </c>
      <c r="E380" s="54">
        <f t="shared" si="31"/>
        <v>6.6401062416998667E-4</v>
      </c>
      <c r="F380" s="54" t="str">
        <f t="shared" si="32"/>
        <v/>
      </c>
      <c r="G380" s="51" t="str">
        <f t="shared" si="33"/>
        <v>0</v>
      </c>
      <c r="H380" s="46">
        <f t="shared" si="34"/>
        <v>0</v>
      </c>
    </row>
    <row r="381" spans="2:8" s="37" customFormat="1" ht="30" x14ac:dyDescent="0.2">
      <c r="B381" s="3" t="s">
        <v>386</v>
      </c>
      <c r="C381" s="49">
        <v>1</v>
      </c>
      <c r="D381" s="49">
        <v>0</v>
      </c>
      <c r="E381" s="54">
        <f t="shared" si="31"/>
        <v>6.6401062416998667E-4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3</v>
      </c>
      <c r="D383" s="49">
        <v>0</v>
      </c>
      <c r="E383" s="54">
        <f t="shared" si="31"/>
        <v>1.9920318725099601E-3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1</v>
      </c>
      <c r="E386" s="54" t="str">
        <f t="shared" si="31"/>
        <v/>
      </c>
      <c r="F386" s="54">
        <f t="shared" si="32"/>
        <v>6.9444444444444447E-4</v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9</v>
      </c>
      <c r="D387" s="49">
        <v>5</v>
      </c>
      <c r="E387" s="54">
        <f t="shared" si="31"/>
        <v>5.9760956175298804E-3</v>
      </c>
      <c r="F387" s="54">
        <f t="shared" si="32"/>
        <v>3.472222222222222E-3</v>
      </c>
      <c r="G387" s="51">
        <f t="shared" si="33"/>
        <v>-0.44444444444444442</v>
      </c>
      <c r="H387" s="46">
        <f t="shared" si="34"/>
        <v>-2.6560424966799467E-3</v>
      </c>
    </row>
    <row r="388" spans="2:8" s="37" customFormat="1" ht="15" x14ac:dyDescent="0.2">
      <c r="B388" s="3" t="s">
        <v>389</v>
      </c>
      <c r="C388" s="49">
        <v>0</v>
      </c>
      <c r="D388" s="49">
        <v>2</v>
      </c>
      <c r="E388" s="54" t="str">
        <f t="shared" si="31"/>
        <v/>
      </c>
      <c r="F388" s="54">
        <f t="shared" si="32"/>
        <v>1.3888888888888889E-3</v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5</v>
      </c>
      <c r="E389" s="54" t="str">
        <f t="shared" si="31"/>
        <v/>
      </c>
      <c r="F389" s="54">
        <f t="shared" si="32"/>
        <v>3.472222222222222E-3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5</v>
      </c>
      <c r="D391" s="49">
        <v>1</v>
      </c>
      <c r="E391" s="54">
        <f t="shared" si="31"/>
        <v>3.3200531208499337E-3</v>
      </c>
      <c r="F391" s="54">
        <f t="shared" si="32"/>
        <v>6.9444444444444447E-4</v>
      </c>
      <c r="G391" s="51">
        <f t="shared" si="33"/>
        <v>-0.8</v>
      </c>
      <c r="H391" s="46">
        <f t="shared" si="34"/>
        <v>-2.6560424966799471E-3</v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29</v>
      </c>
      <c r="D393" s="49">
        <v>2</v>
      </c>
      <c r="E393" s="54">
        <f t="shared" si="31"/>
        <v>1.9256308100929615E-2</v>
      </c>
      <c r="F393" s="54">
        <f t="shared" si="32"/>
        <v>1.3888888888888889E-3</v>
      </c>
      <c r="G393" s="51">
        <f t="shared" si="33"/>
        <v>-0.93103448275862066</v>
      </c>
      <c r="H393" s="46">
        <f t="shared" si="34"/>
        <v>-1.7928286852589643E-2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1</v>
      </c>
      <c r="D395" s="49">
        <v>0</v>
      </c>
      <c r="E395" s="54">
        <f t="shared" si="31"/>
        <v>6.6401062416998667E-4</v>
      </c>
      <c r="F395" s="54" t="str">
        <f t="shared" si="32"/>
        <v/>
      </c>
      <c r="G395" s="51" t="str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1</v>
      </c>
      <c r="E397" s="54" t="str">
        <f t="shared" si="31"/>
        <v/>
      </c>
      <c r="F397" s="54">
        <f t="shared" si="32"/>
        <v>6.9444444444444447E-4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</v>
      </c>
      <c r="D401" s="49">
        <v>7</v>
      </c>
      <c r="E401" s="54">
        <f t="shared" si="31"/>
        <v>1.9920318725099601E-3</v>
      </c>
      <c r="F401" s="54">
        <f t="shared" si="32"/>
        <v>4.8611111111111112E-3</v>
      </c>
      <c r="G401" s="51">
        <f t="shared" si="33"/>
        <v>1.3333333333333333</v>
      </c>
      <c r="H401" s="46">
        <f t="shared" si="34"/>
        <v>2.6560424966799467E-3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1</v>
      </c>
      <c r="D403" s="49">
        <v>26</v>
      </c>
      <c r="E403" s="54">
        <f t="shared" si="31"/>
        <v>6.6401062416998667E-4</v>
      </c>
      <c r="F403" s="54">
        <f t="shared" si="32"/>
        <v>1.8055555555555554E-2</v>
      </c>
      <c r="G403" s="51">
        <f t="shared" si="33"/>
        <v>25</v>
      </c>
      <c r="H403" s="46">
        <f t="shared" si="34"/>
        <v>1.6600265604249667E-2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2</v>
      </c>
      <c r="D406" s="49">
        <v>0</v>
      </c>
      <c r="E406" s="54">
        <f t="shared" si="31"/>
        <v>1.3280212483399733E-3</v>
      </c>
      <c r="F406" s="54" t="str">
        <f t="shared" si="32"/>
        <v/>
      </c>
      <c r="G406" s="51" t="str">
        <f t="shared" si="33"/>
        <v>0</v>
      </c>
      <c r="H406" s="46">
        <f t="shared" si="34"/>
        <v>0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1</v>
      </c>
      <c r="E410" s="54" t="str">
        <f t="shared" si="31"/>
        <v/>
      </c>
      <c r="F410" s="54">
        <f t="shared" si="32"/>
        <v>6.9444444444444447E-4</v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4</v>
      </c>
      <c r="D411" s="49">
        <v>4</v>
      </c>
      <c r="E411" s="54">
        <f t="shared" si="31"/>
        <v>2.6560424966799467E-3</v>
      </c>
      <c r="F411" s="54">
        <f t="shared" si="32"/>
        <v>2.7777777777777779E-3</v>
      </c>
      <c r="G411" s="51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26</v>
      </c>
      <c r="D412" s="49">
        <v>7</v>
      </c>
      <c r="E412" s="54">
        <f t="shared" si="31"/>
        <v>1.7264276228419653E-2</v>
      </c>
      <c r="F412" s="54">
        <f t="shared" si="32"/>
        <v>4.8611111111111112E-3</v>
      </c>
      <c r="G412" s="51">
        <f t="shared" si="33"/>
        <v>-0.73076923076923073</v>
      </c>
      <c r="H412" s="46">
        <f t="shared" si="34"/>
        <v>-1.2616201859229745E-2</v>
      </c>
    </row>
    <row r="413" spans="2:8" s="37" customFormat="1" ht="30" x14ac:dyDescent="0.2">
      <c r="B413" s="3" t="s">
        <v>403</v>
      </c>
      <c r="C413" s="49">
        <v>0</v>
      </c>
      <c r="D413" s="49">
        <v>1</v>
      </c>
      <c r="E413" s="54" t="str">
        <f t="shared" si="31"/>
        <v/>
      </c>
      <c r="F413" s="54">
        <f t="shared" si="32"/>
        <v>6.9444444444444447E-4</v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1</v>
      </c>
      <c r="E417" s="54" t="str">
        <f t="shared" si="31"/>
        <v/>
      </c>
      <c r="F417" s="54">
        <f t="shared" si="32"/>
        <v>6.9444444444444447E-4</v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1</v>
      </c>
      <c r="E421" s="54" t="str">
        <f t="shared" si="31"/>
        <v/>
      </c>
      <c r="F421" s="54">
        <f t="shared" si="32"/>
        <v>6.9444444444444447E-4</v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1</v>
      </c>
      <c r="D422" s="49">
        <v>1</v>
      </c>
      <c r="E422" s="54">
        <f t="shared" si="31"/>
        <v>6.6401062416998667E-4</v>
      </c>
      <c r="F422" s="54">
        <f t="shared" si="32"/>
        <v>6.9444444444444447E-4</v>
      </c>
      <c r="G422" s="51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49">
        <v>1</v>
      </c>
      <c r="D423" s="49">
        <v>0</v>
      </c>
      <c r="E423" s="54">
        <f t="shared" si="31"/>
        <v>6.6401062416998667E-4</v>
      </c>
      <c r="F423" s="54" t="str">
        <f t="shared" si="32"/>
        <v/>
      </c>
      <c r="G423" s="51" t="str">
        <f t="shared" si="33"/>
        <v>0</v>
      </c>
      <c r="H423" s="46">
        <f t="shared" si="34"/>
        <v>0</v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1</v>
      </c>
      <c r="E432" s="54" t="str">
        <f t="shared" si="35"/>
        <v/>
      </c>
      <c r="F432" s="54">
        <f t="shared" si="36"/>
        <v>6.9444444444444447E-4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1</v>
      </c>
      <c r="E437" s="54" t="str">
        <f t="shared" si="35"/>
        <v/>
      </c>
      <c r="F437" s="54">
        <f t="shared" si="36"/>
        <v>6.9444444444444447E-4</v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</v>
      </c>
      <c r="D441" s="49">
        <v>1</v>
      </c>
      <c r="E441" s="54">
        <f t="shared" si="35"/>
        <v>6.6401062416998667E-4</v>
      </c>
      <c r="F441" s="54">
        <f t="shared" si="36"/>
        <v>6.9444444444444447E-4</v>
      </c>
      <c r="G441" s="51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3</v>
      </c>
      <c r="D446" s="49">
        <v>0</v>
      </c>
      <c r="E446" s="54">
        <f t="shared" si="35"/>
        <v>1.9920318725099601E-3</v>
      </c>
      <c r="F446" s="54" t="str">
        <f t="shared" si="36"/>
        <v/>
      </c>
      <c r="G446" s="51" t="str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12</v>
      </c>
      <c r="E458" s="54" t="str">
        <f t="shared" si="35"/>
        <v/>
      </c>
      <c r="F458" s="54">
        <f t="shared" si="36"/>
        <v>8.3333333333333332E-3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1</v>
      </c>
      <c r="E459" s="54" t="str">
        <f t="shared" si="35"/>
        <v/>
      </c>
      <c r="F459" s="54">
        <f t="shared" si="36"/>
        <v>6.9444444444444447E-4</v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5</v>
      </c>
      <c r="E460" s="54">
        <f t="shared" si="35"/>
        <v>6.6401062416998667E-4</v>
      </c>
      <c r="F460" s="54">
        <f t="shared" si="36"/>
        <v>3.472222222222222E-3</v>
      </c>
      <c r="G460" s="51">
        <f t="shared" si="37"/>
        <v>4</v>
      </c>
      <c r="H460" s="46">
        <f t="shared" si="38"/>
        <v>2.6560424966799467E-3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16</v>
      </c>
      <c r="D463" s="49">
        <v>18</v>
      </c>
      <c r="E463" s="54">
        <f t="shared" si="35"/>
        <v>1.0624169986719787E-2</v>
      </c>
      <c r="F463" s="54">
        <f t="shared" si="36"/>
        <v>1.2500000000000001E-2</v>
      </c>
      <c r="G463" s="51">
        <f t="shared" si="37"/>
        <v>0.125</v>
      </c>
      <c r="H463" s="46">
        <f t="shared" si="38"/>
        <v>1.3280212483399733E-3</v>
      </c>
    </row>
    <row r="464" spans="2:8" s="37" customFormat="1" ht="15" x14ac:dyDescent="0.2">
      <c r="B464" s="3" t="s">
        <v>479</v>
      </c>
      <c r="C464" s="49">
        <v>10</v>
      </c>
      <c r="D464" s="49">
        <v>14</v>
      </c>
      <c r="E464" s="54">
        <f t="shared" si="35"/>
        <v>6.6401062416998674E-3</v>
      </c>
      <c r="F464" s="54">
        <f t="shared" si="36"/>
        <v>9.7222222222222224E-3</v>
      </c>
      <c r="G464" s="51">
        <f t="shared" si="37"/>
        <v>0.4</v>
      </c>
      <c r="H464" s="46">
        <f t="shared" si="38"/>
        <v>2.6560424966799471E-3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4</v>
      </c>
      <c r="D467" s="49">
        <v>3</v>
      </c>
      <c r="E467" s="54">
        <f t="shared" si="35"/>
        <v>2.6560424966799467E-3</v>
      </c>
      <c r="F467" s="54">
        <f t="shared" si="36"/>
        <v>2.0833333333333333E-3</v>
      </c>
      <c r="G467" s="51">
        <f t="shared" si="37"/>
        <v>-0.25</v>
      </c>
      <c r="H467" s="46">
        <f t="shared" si="38"/>
        <v>-6.6401062416998667E-4</v>
      </c>
    </row>
    <row r="468" spans="2:8" s="37" customFormat="1" ht="15" x14ac:dyDescent="0.2">
      <c r="B468" s="3" t="s">
        <v>182</v>
      </c>
      <c r="C468" s="49">
        <v>2</v>
      </c>
      <c r="D468" s="49">
        <v>0</v>
      </c>
      <c r="E468" s="54">
        <f t="shared" si="35"/>
        <v>1.3280212483399733E-3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1</v>
      </c>
      <c r="E476" s="54" t="str">
        <f t="shared" si="35"/>
        <v/>
      </c>
      <c r="F476" s="54">
        <f t="shared" si="36"/>
        <v>6.9444444444444447E-4</v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54</v>
      </c>
      <c r="D478" s="49">
        <v>37</v>
      </c>
      <c r="E478" s="54">
        <f t="shared" si="35"/>
        <v>3.5856573705179286E-2</v>
      </c>
      <c r="F478" s="54">
        <f t="shared" si="36"/>
        <v>2.5694444444444443E-2</v>
      </c>
      <c r="G478" s="51">
        <f t="shared" si="37"/>
        <v>-0.31481481481481483</v>
      </c>
      <c r="H478" s="46">
        <f t="shared" si="38"/>
        <v>-1.1288180610889776E-2</v>
      </c>
    </row>
    <row r="479" spans="2:8" s="37" customFormat="1" ht="30" x14ac:dyDescent="0.2">
      <c r="B479" s="3" t="s">
        <v>440</v>
      </c>
      <c r="C479" s="49">
        <v>1</v>
      </c>
      <c r="D479" s="49">
        <v>0</v>
      </c>
      <c r="E479" s="54">
        <f t="shared" si="35"/>
        <v>6.6401062416998667E-4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1</v>
      </c>
      <c r="E480" s="54" t="str">
        <f t="shared" si="35"/>
        <v/>
      </c>
      <c r="F480" s="54">
        <f t="shared" si="36"/>
        <v>6.9444444444444447E-4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25</v>
      </c>
      <c r="D483" s="49">
        <v>1</v>
      </c>
      <c r="E483" s="54">
        <f t="shared" si="35"/>
        <v>1.6600265604249667E-2</v>
      </c>
      <c r="F483" s="54">
        <f t="shared" si="36"/>
        <v>6.9444444444444447E-4</v>
      </c>
      <c r="G483" s="51">
        <f t="shared" si="37"/>
        <v>-0.96</v>
      </c>
      <c r="H483" s="46">
        <f t="shared" si="38"/>
        <v>-1.5936254980079681E-2</v>
      </c>
    </row>
    <row r="484" spans="2:8" s="37" customFormat="1" ht="30" x14ac:dyDescent="0.2">
      <c r="B484" s="3" t="s">
        <v>184</v>
      </c>
      <c r="C484" s="49">
        <v>1</v>
      </c>
      <c r="D484" s="49">
        <v>2</v>
      </c>
      <c r="E484" s="54">
        <f t="shared" si="35"/>
        <v>6.6401062416998667E-4</v>
      </c>
      <c r="F484" s="54">
        <f t="shared" si="36"/>
        <v>1.3888888888888889E-3</v>
      </c>
      <c r="G484" s="51">
        <f t="shared" si="37"/>
        <v>1</v>
      </c>
      <c r="H484" s="46">
        <f t="shared" si="38"/>
        <v>6.6401062416998667E-4</v>
      </c>
    </row>
    <row r="485" spans="2:8" s="37" customFormat="1" ht="15" x14ac:dyDescent="0.2">
      <c r="B485" s="3" t="s">
        <v>443</v>
      </c>
      <c r="C485" s="49">
        <v>31</v>
      </c>
      <c r="D485" s="49">
        <v>3</v>
      </c>
      <c r="E485" s="54">
        <f t="shared" si="35"/>
        <v>2.0584329349269587E-2</v>
      </c>
      <c r="F485" s="54">
        <f t="shared" si="36"/>
        <v>2.0833333333333333E-3</v>
      </c>
      <c r="G485" s="51">
        <f t="shared" si="37"/>
        <v>-0.90322580645161288</v>
      </c>
      <c r="H485" s="46">
        <f t="shared" si="38"/>
        <v>-1.8592297476759626E-2</v>
      </c>
    </row>
    <row r="486" spans="2:8" s="37" customFormat="1" ht="15" x14ac:dyDescent="0.2">
      <c r="B486" s="3" t="s">
        <v>171</v>
      </c>
      <c r="C486" s="49">
        <v>0</v>
      </c>
      <c r="D486" s="49">
        <v>32</v>
      </c>
      <c r="E486" s="54" t="str">
        <f t="shared" si="35"/>
        <v/>
      </c>
      <c r="F486" s="54">
        <f t="shared" si="36"/>
        <v>2.2222222222222223E-2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2</v>
      </c>
      <c r="D491" s="49">
        <v>2</v>
      </c>
      <c r="E491" s="54">
        <f t="shared" si="39"/>
        <v>1.3280212483399733E-3</v>
      </c>
      <c r="F491" s="54">
        <f t="shared" si="40"/>
        <v>1.3888888888888889E-3</v>
      </c>
      <c r="G491" s="51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1</v>
      </c>
      <c r="D492" s="49">
        <v>0</v>
      </c>
      <c r="E492" s="54">
        <f t="shared" si="39"/>
        <v>6.6401062416998667E-4</v>
      </c>
      <c r="F492" s="54" t="str">
        <f t="shared" si="40"/>
        <v/>
      </c>
      <c r="G492" s="51" t="str">
        <f t="shared" si="41"/>
        <v>0</v>
      </c>
      <c r="H492" s="46">
        <f t="shared" si="42"/>
        <v>0</v>
      </c>
    </row>
    <row r="493" spans="2:8" s="37" customFormat="1" ht="15" x14ac:dyDescent="0.2">
      <c r="B493" s="3" t="s">
        <v>447</v>
      </c>
      <c r="C493" s="49">
        <v>0</v>
      </c>
      <c r="D493" s="49">
        <v>1</v>
      </c>
      <c r="E493" s="54" t="str">
        <f t="shared" si="39"/>
        <v/>
      </c>
      <c r="F493" s="54">
        <f t="shared" si="40"/>
        <v>6.9444444444444447E-4</v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1</v>
      </c>
      <c r="E497" s="54" t="str">
        <f t="shared" si="39"/>
        <v/>
      </c>
      <c r="F497" s="54">
        <f t="shared" si="40"/>
        <v>6.9444444444444447E-4</v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924</v>
      </c>
      <c r="D505" s="41">
        <f>SUM(D506:D530)</f>
        <v>691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-0.25216450216450215</v>
      </c>
      <c r="H505" s="42">
        <f>+IF(OR(AND(E505=""),(G505="")),"",E505*G505)</f>
        <v>-0.25216450216450215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27</v>
      </c>
      <c r="D507" s="49">
        <v>9</v>
      </c>
      <c r="E507" s="54">
        <f t="shared" ref="E507:E529" si="43">+IF(C507=0,"",C507/C$505)</f>
        <v>2.922077922077922E-2</v>
      </c>
      <c r="F507" s="54">
        <f t="shared" ref="F507:F529" si="44">+IF(D507=0,"",D507/D$505)</f>
        <v>1.3024602026049204E-2</v>
      </c>
      <c r="G507" s="51">
        <f t="shared" ref="G507:G529" si="45">+IF(OR(AND(D507=0),(C507=0)),"0",((D507-C507)/C507))</f>
        <v>-0.66666666666666663</v>
      </c>
      <c r="H507" s="46">
        <f t="shared" ref="H507:H530" si="46">+IF(OR(AND(E507=""),(G507="")),"",E507*G507)</f>
        <v>-1.948051948051948E-2</v>
      </c>
    </row>
    <row r="508" spans="2:8" s="37" customFormat="1" ht="15" x14ac:dyDescent="0.2">
      <c r="B508" s="3" t="s">
        <v>455</v>
      </c>
      <c r="C508" s="49">
        <v>97</v>
      </c>
      <c r="D508" s="49">
        <v>42</v>
      </c>
      <c r="E508" s="54">
        <f t="shared" si="43"/>
        <v>0.10497835497835498</v>
      </c>
      <c r="F508" s="54">
        <f t="shared" si="44"/>
        <v>6.0781476121562955E-2</v>
      </c>
      <c r="G508" s="51">
        <f t="shared" si="45"/>
        <v>-0.5670103092783505</v>
      </c>
      <c r="H508" s="46">
        <f t="shared" si="46"/>
        <v>-5.9523809523809521E-2</v>
      </c>
    </row>
    <row r="509" spans="2:8" s="37" customFormat="1" ht="15" x14ac:dyDescent="0.2">
      <c r="B509" s="3" t="s">
        <v>456</v>
      </c>
      <c r="C509" s="49">
        <v>92</v>
      </c>
      <c r="D509" s="49">
        <v>25</v>
      </c>
      <c r="E509" s="54">
        <f t="shared" si="43"/>
        <v>9.9567099567099568E-2</v>
      </c>
      <c r="F509" s="54">
        <f t="shared" si="44"/>
        <v>3.6179450072358899E-2</v>
      </c>
      <c r="G509" s="51">
        <f t="shared" si="45"/>
        <v>-0.72826086956521741</v>
      </c>
      <c r="H509" s="46">
        <f t="shared" si="46"/>
        <v>-7.2510822510822512E-2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26</v>
      </c>
      <c r="E511" s="54" t="str">
        <f t="shared" si="43"/>
        <v/>
      </c>
      <c r="F511" s="54">
        <f t="shared" si="44"/>
        <v>3.7626628075253257E-2</v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1</v>
      </c>
      <c r="D512" s="49">
        <v>0</v>
      </c>
      <c r="E512" s="54">
        <f t="shared" si="43"/>
        <v>1.0822510822510823E-3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</v>
      </c>
      <c r="D515" s="49">
        <v>3</v>
      </c>
      <c r="E515" s="54">
        <f t="shared" si="43"/>
        <v>1.0822510822510823E-3</v>
      </c>
      <c r="F515" s="54">
        <f t="shared" si="44"/>
        <v>4.3415340086830683E-3</v>
      </c>
      <c r="G515" s="51">
        <f t="shared" si="45"/>
        <v>2</v>
      </c>
      <c r="H515" s="46">
        <f t="shared" si="46"/>
        <v>2.1645021645021645E-3</v>
      </c>
    </row>
    <row r="516" spans="2:8" s="37" customFormat="1" ht="15" x14ac:dyDescent="0.2">
      <c r="B516" s="3" t="s">
        <v>459</v>
      </c>
      <c r="C516" s="49">
        <v>7</v>
      </c>
      <c r="D516" s="49">
        <v>0</v>
      </c>
      <c r="E516" s="54">
        <f t="shared" si="43"/>
        <v>7.575757575757576E-3</v>
      </c>
      <c r="F516" s="54" t="str">
        <f t="shared" si="44"/>
        <v/>
      </c>
      <c r="G516" s="51" t="str">
        <f t="shared" si="45"/>
        <v>0</v>
      </c>
      <c r="H516" s="46">
        <f t="shared" si="46"/>
        <v>0</v>
      </c>
    </row>
    <row r="517" spans="2:8" s="37" customFormat="1" ht="30" x14ac:dyDescent="0.2">
      <c r="B517" s="3" t="s">
        <v>460</v>
      </c>
      <c r="C517" s="49">
        <v>2</v>
      </c>
      <c r="D517" s="49">
        <v>0</v>
      </c>
      <c r="E517" s="54">
        <f t="shared" si="43"/>
        <v>2.1645021645021645E-3</v>
      </c>
      <c r="F517" s="54" t="str">
        <f t="shared" si="44"/>
        <v/>
      </c>
      <c r="G517" s="51" t="str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49">
        <v>0</v>
      </c>
      <c r="D518" s="49">
        <v>140</v>
      </c>
      <c r="E518" s="54" t="str">
        <f t="shared" si="43"/>
        <v/>
      </c>
      <c r="F518" s="54">
        <f t="shared" si="44"/>
        <v>0.20260492040520983</v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2</v>
      </c>
      <c r="D519" s="49">
        <v>0</v>
      </c>
      <c r="E519" s="54">
        <f t="shared" si="43"/>
        <v>2.1645021645021645E-3</v>
      </c>
      <c r="F519" s="54" t="str">
        <f t="shared" si="44"/>
        <v/>
      </c>
      <c r="G519" s="51" t="str">
        <f t="shared" si="45"/>
        <v>0</v>
      </c>
      <c r="H519" s="46">
        <f t="shared" si="46"/>
        <v>0</v>
      </c>
    </row>
    <row r="520" spans="2:8" s="37" customFormat="1" ht="15" x14ac:dyDescent="0.2">
      <c r="B520" s="3" t="s">
        <v>191</v>
      </c>
      <c r="C520" s="49">
        <v>14</v>
      </c>
      <c r="D520" s="49">
        <v>116</v>
      </c>
      <c r="E520" s="54">
        <f t="shared" si="43"/>
        <v>1.5151515151515152E-2</v>
      </c>
      <c r="F520" s="54">
        <f t="shared" si="44"/>
        <v>0.16787264833574531</v>
      </c>
      <c r="G520" s="51">
        <f t="shared" si="45"/>
        <v>7.2857142857142856</v>
      </c>
      <c r="H520" s="46">
        <f t="shared" si="46"/>
        <v>0.11038961038961038</v>
      </c>
    </row>
    <row r="521" spans="2:8" s="37" customFormat="1" ht="15" x14ac:dyDescent="0.2">
      <c r="B521" s="3" t="s">
        <v>461</v>
      </c>
      <c r="C521" s="49">
        <v>17</v>
      </c>
      <c r="D521" s="49">
        <v>43</v>
      </c>
      <c r="E521" s="54">
        <f t="shared" si="43"/>
        <v>1.83982683982684E-2</v>
      </c>
      <c r="F521" s="54">
        <f t="shared" si="44"/>
        <v>6.2228654124457307E-2</v>
      </c>
      <c r="G521" s="51">
        <f t="shared" si="45"/>
        <v>1.5294117647058822</v>
      </c>
      <c r="H521" s="46">
        <f t="shared" si="46"/>
        <v>2.813852813852814E-2</v>
      </c>
    </row>
    <row r="522" spans="2:8" s="37" customFormat="1" ht="15" x14ac:dyDescent="0.2">
      <c r="B522" s="3" t="s">
        <v>193</v>
      </c>
      <c r="C522" s="49">
        <v>658</v>
      </c>
      <c r="D522" s="49">
        <v>215</v>
      </c>
      <c r="E522" s="54">
        <f t="shared" si="43"/>
        <v>0.71212121212121215</v>
      </c>
      <c r="F522" s="54">
        <f t="shared" si="44"/>
        <v>0.31114327062228653</v>
      </c>
      <c r="G522" s="51">
        <f t="shared" si="45"/>
        <v>-0.67325227963525835</v>
      </c>
      <c r="H522" s="46">
        <f t="shared" si="46"/>
        <v>-0.47943722943722944</v>
      </c>
    </row>
    <row r="523" spans="2:8" s="37" customFormat="1" ht="15" x14ac:dyDescent="0.2">
      <c r="B523" s="3" t="s">
        <v>462</v>
      </c>
      <c r="C523" s="49">
        <v>0</v>
      </c>
      <c r="D523" s="49">
        <v>2</v>
      </c>
      <c r="E523" s="54" t="str">
        <f t="shared" si="43"/>
        <v/>
      </c>
      <c r="F523" s="54">
        <f t="shared" si="44"/>
        <v>2.8943560057887118E-3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14</v>
      </c>
      <c r="E524" s="54" t="str">
        <f t="shared" si="43"/>
        <v/>
      </c>
      <c r="F524" s="54">
        <f t="shared" si="44"/>
        <v>2.0260492040520984E-2</v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1</v>
      </c>
      <c r="D525" s="49">
        <v>0</v>
      </c>
      <c r="E525" s="54">
        <f t="shared" si="43"/>
        <v>1.0822510822510823E-3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4</v>
      </c>
      <c r="D526" s="49">
        <v>2</v>
      </c>
      <c r="E526" s="54">
        <f t="shared" si="43"/>
        <v>4.329004329004329E-3</v>
      </c>
      <c r="F526" s="54">
        <f t="shared" si="44"/>
        <v>2.8943560057887118E-3</v>
      </c>
      <c r="G526" s="51">
        <f t="shared" si="45"/>
        <v>-0.5</v>
      </c>
      <c r="H526" s="46">
        <f t="shared" si="46"/>
        <v>-2.1645021645021645E-3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53</v>
      </c>
      <c r="E529" s="54" t="str">
        <f t="shared" si="43"/>
        <v/>
      </c>
      <c r="F529" s="54">
        <f t="shared" si="44"/>
        <v>7.6700434153400873E-2</v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1</v>
      </c>
      <c r="D530" s="49">
        <v>1</v>
      </c>
      <c r="E530" s="54">
        <f>+IF(C530=0,"",C530/C$505)</f>
        <v>1.0822510822510823E-3</v>
      </c>
      <c r="F530" s="54">
        <f>+IF(D530=0,"",D530/D$505)</f>
        <v>1.4471780028943559E-3</v>
      </c>
      <c r="G530" s="51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553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506</v>
      </c>
      <c r="C8" s="40">
        <f>+C18+C70+C151+C294+C505</f>
        <v>593</v>
      </c>
      <c r="D8" s="41">
        <f>+D18+D70+D151+D294+D505</f>
        <v>486</v>
      </c>
      <c r="E8" s="42">
        <f>SUM(E9:E13)</f>
        <v>1</v>
      </c>
      <c r="F8" s="42">
        <f>SUM(F9:F13)</f>
        <v>1</v>
      </c>
      <c r="G8" s="42">
        <f t="shared" ref="G8:G13" si="0">+(D8-C8)/C8</f>
        <v>-0.18043844856661045</v>
      </c>
      <c r="H8" s="42">
        <f t="shared" ref="H8:H13" si="1">+IF(OR(AND(E8=""),(G8="")),"",E8*G8)</f>
        <v>-0.18043844856661045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22</v>
      </c>
      <c r="D9" s="44">
        <f>+D18</f>
        <v>0</v>
      </c>
      <c r="E9" s="45">
        <f t="shared" ref="E9:F13" si="2">+C9/C$8</f>
        <v>3.7099494097807759E-2</v>
      </c>
      <c r="F9" s="45">
        <f t="shared" si="2"/>
        <v>0</v>
      </c>
      <c r="G9" s="45">
        <f t="shared" si="0"/>
        <v>-1</v>
      </c>
      <c r="H9" s="46">
        <f t="shared" si="1"/>
        <v>-3.7099494097807759E-2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73</v>
      </c>
      <c r="D10" s="44">
        <f>+D70</f>
        <v>56</v>
      </c>
      <c r="E10" s="45">
        <f t="shared" si="2"/>
        <v>0.12310286677908938</v>
      </c>
      <c r="F10" s="45">
        <f t="shared" si="2"/>
        <v>0.11522633744855967</v>
      </c>
      <c r="G10" s="45">
        <f t="shared" si="0"/>
        <v>-0.23287671232876711</v>
      </c>
      <c r="H10" s="46">
        <f t="shared" si="1"/>
        <v>-2.866779089376054E-2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198</v>
      </c>
      <c r="D11" s="44">
        <f>+D151</f>
        <v>176</v>
      </c>
      <c r="E11" s="45">
        <f t="shared" si="2"/>
        <v>0.33389544688026984</v>
      </c>
      <c r="F11" s="45">
        <f t="shared" si="2"/>
        <v>0.36213991769547327</v>
      </c>
      <c r="G11" s="45">
        <f t="shared" si="0"/>
        <v>-0.1111111111111111</v>
      </c>
      <c r="H11" s="46">
        <f t="shared" si="1"/>
        <v>-3.7099494097807759E-2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227</v>
      </c>
      <c r="D12" s="44">
        <f>+D294</f>
        <v>223</v>
      </c>
      <c r="E12" s="45">
        <f t="shared" si="2"/>
        <v>0.38279932546374368</v>
      </c>
      <c r="F12" s="45">
        <f t="shared" si="2"/>
        <v>0.45884773662551442</v>
      </c>
      <c r="G12" s="45">
        <f t="shared" si="0"/>
        <v>-1.7621145374449341E-2</v>
      </c>
      <c r="H12" s="46">
        <f t="shared" si="1"/>
        <v>-6.7453625632377745E-3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73</v>
      </c>
      <c r="D13" s="44">
        <f>+D505</f>
        <v>31</v>
      </c>
      <c r="E13" s="45">
        <f t="shared" si="2"/>
        <v>0.12310286677908938</v>
      </c>
      <c r="F13" s="45">
        <f t="shared" si="2"/>
        <v>6.3786008230452676E-2</v>
      </c>
      <c r="G13" s="45">
        <f t="shared" si="0"/>
        <v>-0.57534246575342463</v>
      </c>
      <c r="H13" s="46">
        <f t="shared" si="1"/>
        <v>-7.082630691399662E-2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22</v>
      </c>
      <c r="D18" s="41">
        <f>SUM(D19:D64)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0</v>
      </c>
      <c r="D20" s="49">
        <v>0</v>
      </c>
      <c r="E20" s="50" t="str">
        <f t="shared" ref="E20:E64" si="3">+IF(C20=0,"",C20/C$18)</f>
        <v/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 t="str">
        <f t="shared" ref="H20:H64" si="6">+IF(OR(AND(E20=""),(G20="")),"",E20*G20)</f>
        <v/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1</v>
      </c>
      <c r="D23" s="49">
        <v>0</v>
      </c>
      <c r="E23" s="50">
        <f t="shared" si="3"/>
        <v>4.5454545454545456E-2</v>
      </c>
      <c r="F23" s="50" t="str">
        <f t="shared" si="4"/>
        <v/>
      </c>
      <c r="G23" s="51" t="str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0</v>
      </c>
      <c r="E26" s="50" t="str">
        <f t="shared" si="3"/>
        <v/>
      </c>
      <c r="F26" s="50" t="str">
        <f t="shared" si="4"/>
        <v/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7</v>
      </c>
      <c r="D28" s="49">
        <v>0</v>
      </c>
      <c r="E28" s="50">
        <f t="shared" si="3"/>
        <v>0.31818181818181818</v>
      </c>
      <c r="F28" s="50" t="str">
        <f t="shared" si="4"/>
        <v/>
      </c>
      <c r="G28" s="51" t="str">
        <f t="shared" si="5"/>
        <v>0</v>
      </c>
      <c r="H28" s="46">
        <f t="shared" si="6"/>
        <v>0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1</v>
      </c>
      <c r="D35" s="49">
        <v>0</v>
      </c>
      <c r="E35" s="50">
        <f t="shared" si="3"/>
        <v>4.5454545454545456E-2</v>
      </c>
      <c r="F35" s="50" t="str">
        <f t="shared" si="4"/>
        <v/>
      </c>
      <c r="G35" s="51" t="str">
        <f t="shared" si="5"/>
        <v>0</v>
      </c>
      <c r="H35" s="46">
        <f t="shared" si="6"/>
        <v>0</v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1</v>
      </c>
      <c r="D41" s="49">
        <v>0</v>
      </c>
      <c r="E41" s="50">
        <f t="shared" si="3"/>
        <v>4.5454545454545456E-2</v>
      </c>
      <c r="F41" s="50" t="str">
        <f t="shared" si="4"/>
        <v/>
      </c>
      <c r="G41" s="51" t="str">
        <f t="shared" si="5"/>
        <v>0</v>
      </c>
      <c r="H41" s="46">
        <f t="shared" si="6"/>
        <v>0</v>
      </c>
    </row>
    <row r="42" spans="2:8" s="37" customFormat="1" ht="30" x14ac:dyDescent="0.2">
      <c r="B42" s="3" t="s">
        <v>210</v>
      </c>
      <c r="C42" s="49">
        <v>1</v>
      </c>
      <c r="D42" s="49">
        <v>0</v>
      </c>
      <c r="E42" s="50">
        <f t="shared" si="3"/>
        <v>4.5454545454545456E-2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2</v>
      </c>
      <c r="D46" s="49">
        <v>0</v>
      </c>
      <c r="E46" s="50">
        <f t="shared" si="3"/>
        <v>9.0909090909090912E-2</v>
      </c>
      <c r="F46" s="50" t="str">
        <f t="shared" si="4"/>
        <v/>
      </c>
      <c r="G46" s="51" t="str">
        <f t="shared" si="5"/>
        <v>0</v>
      </c>
      <c r="H46" s="46">
        <f t="shared" si="6"/>
        <v>0</v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2</v>
      </c>
      <c r="D48" s="49">
        <v>0</v>
      </c>
      <c r="E48" s="50">
        <f t="shared" si="3"/>
        <v>9.0909090909090912E-2</v>
      </c>
      <c r="F48" s="50" t="str">
        <f t="shared" si="4"/>
        <v/>
      </c>
      <c r="G48" s="51" t="str">
        <f t="shared" si="5"/>
        <v>0</v>
      </c>
      <c r="H48" s="46">
        <f t="shared" si="6"/>
        <v>0</v>
      </c>
    </row>
    <row r="49" spans="2:8" s="37" customFormat="1" ht="15" x14ac:dyDescent="0.2">
      <c r="B49" s="3" t="s">
        <v>16</v>
      </c>
      <c r="C49" s="49">
        <v>2</v>
      </c>
      <c r="D49" s="49">
        <v>0</v>
      </c>
      <c r="E49" s="50">
        <f t="shared" si="3"/>
        <v>9.0909090909090912E-2</v>
      </c>
      <c r="F49" s="50" t="str">
        <f t="shared" si="4"/>
        <v/>
      </c>
      <c r="G49" s="51" t="str">
        <f t="shared" si="5"/>
        <v>0</v>
      </c>
      <c r="H49" s="46">
        <f t="shared" si="6"/>
        <v>0</v>
      </c>
    </row>
    <row r="50" spans="2:8" s="37" customFormat="1" ht="15" x14ac:dyDescent="0.2">
      <c r="B50" s="3" t="s">
        <v>15</v>
      </c>
      <c r="C50" s="49">
        <v>1</v>
      </c>
      <c r="D50" s="49">
        <v>0</v>
      </c>
      <c r="E50" s="50">
        <f t="shared" si="3"/>
        <v>4.5454545454545456E-2</v>
      </c>
      <c r="F50" s="50" t="str">
        <f t="shared" si="4"/>
        <v/>
      </c>
      <c r="G50" s="51" t="str">
        <f t="shared" si="5"/>
        <v>0</v>
      </c>
      <c r="H50" s="46">
        <f t="shared" si="6"/>
        <v>0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0</v>
      </c>
      <c r="E56" s="50">
        <f t="shared" si="3"/>
        <v>4.5454545454545456E-2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1</v>
      </c>
      <c r="D57" s="49">
        <v>0</v>
      </c>
      <c r="E57" s="50">
        <f t="shared" si="3"/>
        <v>4.5454545454545456E-2</v>
      </c>
      <c r="F57" s="50" t="str">
        <f t="shared" si="4"/>
        <v/>
      </c>
      <c r="G57" s="51" t="str">
        <f t="shared" si="5"/>
        <v>0</v>
      </c>
      <c r="H57" s="46">
        <f t="shared" si="6"/>
        <v>0</v>
      </c>
    </row>
    <row r="58" spans="2:8" s="37" customFormat="1" ht="15" x14ac:dyDescent="0.2">
      <c r="B58" s="3" t="s">
        <v>216</v>
      </c>
      <c r="C58" s="49">
        <v>2</v>
      </c>
      <c r="D58" s="49">
        <v>0</v>
      </c>
      <c r="E58" s="50">
        <f t="shared" si="3"/>
        <v>9.0909090909090912E-2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73</v>
      </c>
      <c r="D70" s="41">
        <f>SUM(D71:D145)</f>
        <v>56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-0.23287671232876711</v>
      </c>
      <c r="H70" s="42">
        <f>+IF(OR(AND(E70=""),(G70="")),"",E70*G70)</f>
        <v>-0.23287671232876711</v>
      </c>
    </row>
    <row r="71" spans="2:8" s="37" customFormat="1" ht="15" x14ac:dyDescent="0.2">
      <c r="B71" s="3" t="s">
        <v>20</v>
      </c>
      <c r="C71" s="49">
        <v>0</v>
      </c>
      <c r="D71" s="49">
        <v>6</v>
      </c>
      <c r="E71" s="54" t="str">
        <f>+IF(C71=0,"",C71/C$70)</f>
        <v/>
      </c>
      <c r="F71" s="54">
        <f>+IF(D71=0,"",D71/D$70)</f>
        <v>0.10714285714285714</v>
      </c>
      <c r="G71" s="51" t="str">
        <f>+IF(OR(AND(D71=0),(C71=0)),"0",((D71-C71)/C71))</f>
        <v>0</v>
      </c>
      <c r="H71" s="46" t="str">
        <f>+IF(OR(AND(E71=""),(G71="")),"",E71*G71)</f>
        <v/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1</v>
      </c>
      <c r="D73" s="49">
        <v>0</v>
      </c>
      <c r="E73" s="54">
        <f t="shared" si="7"/>
        <v>1.3698630136986301E-2</v>
      </c>
      <c r="F73" s="54" t="str">
        <f t="shared" si="8"/>
        <v/>
      </c>
      <c r="G73" s="51" t="str">
        <f t="shared" si="9"/>
        <v>0</v>
      </c>
      <c r="H73" s="46">
        <f t="shared" si="10"/>
        <v>0</v>
      </c>
    </row>
    <row r="74" spans="2:8" s="37" customFormat="1" ht="30" x14ac:dyDescent="0.2">
      <c r="B74" s="3" t="s">
        <v>222</v>
      </c>
      <c r="C74" s="49">
        <v>4</v>
      </c>
      <c r="D74" s="49">
        <v>4</v>
      </c>
      <c r="E74" s="54">
        <f t="shared" si="7"/>
        <v>5.4794520547945202E-2</v>
      </c>
      <c r="F74" s="54">
        <f t="shared" si="8"/>
        <v>7.1428571428571425E-2</v>
      </c>
      <c r="G74" s="51">
        <f t="shared" si="9"/>
        <v>0</v>
      </c>
      <c r="H74" s="46">
        <f t="shared" si="10"/>
        <v>0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2</v>
      </c>
      <c r="E80" s="54" t="str">
        <f t="shared" si="7"/>
        <v/>
      </c>
      <c r="F80" s="54">
        <f t="shared" si="8"/>
        <v>3.5714285714285712E-2</v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6</v>
      </c>
      <c r="E82" s="54" t="str">
        <f t="shared" si="7"/>
        <v/>
      </c>
      <c r="F82" s="54">
        <f t="shared" si="8"/>
        <v>0.10714285714285714</v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0</v>
      </c>
      <c r="D83" s="49">
        <v>0</v>
      </c>
      <c r="E83" s="54" t="str">
        <f t="shared" si="7"/>
        <v/>
      </c>
      <c r="F83" s="54" t="str">
        <f t="shared" si="8"/>
        <v/>
      </c>
      <c r="G83" s="51" t="str">
        <f t="shared" si="9"/>
        <v>0</v>
      </c>
      <c r="H83" s="46" t="str">
        <f t="shared" si="10"/>
        <v/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0</v>
      </c>
      <c r="D86" s="49">
        <v>0</v>
      </c>
      <c r="E86" s="54" t="str">
        <f t="shared" si="7"/>
        <v/>
      </c>
      <c r="F86" s="54" t="str">
        <f t="shared" si="8"/>
        <v/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1</v>
      </c>
      <c r="D88" s="49">
        <v>0</v>
      </c>
      <c r="E88" s="54">
        <f t="shared" si="7"/>
        <v>1.3698630136986301E-2</v>
      </c>
      <c r="F88" s="54" t="str">
        <f t="shared" si="8"/>
        <v/>
      </c>
      <c r="G88" s="51" t="str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1</v>
      </c>
      <c r="E91" s="54" t="str">
        <f t="shared" si="7"/>
        <v/>
      </c>
      <c r="F91" s="54">
        <f t="shared" si="8"/>
        <v>1.7857142857142856E-2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0</v>
      </c>
      <c r="D92" s="49">
        <v>5</v>
      </c>
      <c r="E92" s="54" t="str">
        <f t="shared" si="7"/>
        <v/>
      </c>
      <c r="F92" s="54">
        <f t="shared" si="8"/>
        <v>8.9285714285714288E-2</v>
      </c>
      <c r="G92" s="51" t="str">
        <f t="shared" si="9"/>
        <v>0</v>
      </c>
      <c r="H92" s="46" t="str">
        <f t="shared" si="10"/>
        <v/>
      </c>
    </row>
    <row r="93" spans="2:9" s="37" customFormat="1" ht="15" x14ac:dyDescent="0.2">
      <c r="B93" s="3" t="s">
        <v>526</v>
      </c>
      <c r="C93" s="49">
        <v>0</v>
      </c>
      <c r="D93" s="49">
        <v>1</v>
      </c>
      <c r="E93" s="54" t="str">
        <f t="shared" si="7"/>
        <v/>
      </c>
      <c r="F93" s="54">
        <f t="shared" si="8"/>
        <v>1.7857142857142856E-2</v>
      </c>
      <c r="G93" s="51" t="str">
        <f t="shared" si="9"/>
        <v>0</v>
      </c>
      <c r="H93" s="46" t="str">
        <f t="shared" si="10"/>
        <v/>
      </c>
    </row>
    <row r="94" spans="2:9" s="37" customFormat="1" ht="15" x14ac:dyDescent="0.2">
      <c r="B94" s="3" t="s">
        <v>25</v>
      </c>
      <c r="C94" s="49">
        <v>1</v>
      </c>
      <c r="D94" s="49">
        <v>0</v>
      </c>
      <c r="E94" s="54">
        <f t="shared" si="7"/>
        <v>1.3698630136986301E-2</v>
      </c>
      <c r="F94" s="54" t="str">
        <f t="shared" si="8"/>
        <v/>
      </c>
      <c r="G94" s="51" t="str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0</v>
      </c>
      <c r="D98" s="49">
        <v>5</v>
      </c>
      <c r="E98" s="54" t="str">
        <f t="shared" si="7"/>
        <v/>
      </c>
      <c r="F98" s="54">
        <f t="shared" si="8"/>
        <v>8.9285714285714288E-2</v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0</v>
      </c>
      <c r="D99" s="49">
        <v>1</v>
      </c>
      <c r="E99" s="54" t="str">
        <f t="shared" si="7"/>
        <v/>
      </c>
      <c r="F99" s="54">
        <f t="shared" si="8"/>
        <v>1.7857142857142856E-2</v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29</v>
      </c>
      <c r="D100" s="49">
        <v>1</v>
      </c>
      <c r="E100" s="54">
        <f t="shared" si="7"/>
        <v>0.39726027397260272</v>
      </c>
      <c r="F100" s="54">
        <f t="shared" si="8"/>
        <v>1.7857142857142856E-2</v>
      </c>
      <c r="G100" s="51">
        <f t="shared" si="9"/>
        <v>-0.96551724137931039</v>
      </c>
      <c r="H100" s="46">
        <f t="shared" si="10"/>
        <v>-0.38356164383561642</v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1</v>
      </c>
      <c r="E102" s="54" t="str">
        <f t="shared" si="7"/>
        <v/>
      </c>
      <c r="F102" s="54">
        <f t="shared" si="8"/>
        <v>1.7857142857142856E-2</v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1</v>
      </c>
      <c r="E103" s="54" t="str">
        <f t="shared" si="7"/>
        <v/>
      </c>
      <c r="F103" s="54">
        <f t="shared" si="8"/>
        <v>1.7857142857142856E-2</v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1</v>
      </c>
      <c r="D104" s="49">
        <v>1</v>
      </c>
      <c r="E104" s="54">
        <f t="shared" si="7"/>
        <v>1.3698630136986301E-2</v>
      </c>
      <c r="F104" s="54">
        <f t="shared" si="8"/>
        <v>1.7857142857142856E-2</v>
      </c>
      <c r="G104" s="51">
        <f t="shared" si="9"/>
        <v>0</v>
      </c>
      <c r="H104" s="46">
        <f t="shared" si="10"/>
        <v>0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2</v>
      </c>
      <c r="D110" s="49">
        <v>1</v>
      </c>
      <c r="E110" s="54">
        <f t="shared" si="7"/>
        <v>2.7397260273972601E-2</v>
      </c>
      <c r="F110" s="54">
        <f t="shared" si="8"/>
        <v>1.7857142857142856E-2</v>
      </c>
      <c r="G110" s="51">
        <f t="shared" si="9"/>
        <v>-0.5</v>
      </c>
      <c r="H110" s="46">
        <f t="shared" si="10"/>
        <v>-1.3698630136986301E-2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2</v>
      </c>
      <c r="D112" s="49">
        <v>3</v>
      </c>
      <c r="E112" s="54">
        <f t="shared" si="7"/>
        <v>2.7397260273972601E-2</v>
      </c>
      <c r="F112" s="54">
        <f t="shared" si="8"/>
        <v>5.3571428571428568E-2</v>
      </c>
      <c r="G112" s="51">
        <f t="shared" si="9"/>
        <v>0.5</v>
      </c>
      <c r="H112" s="46">
        <f t="shared" si="10"/>
        <v>1.3698630136986301E-2</v>
      </c>
    </row>
    <row r="113" spans="2:8" s="37" customFormat="1" ht="15" x14ac:dyDescent="0.2">
      <c r="B113" s="3" t="s">
        <v>248</v>
      </c>
      <c r="C113" s="49">
        <v>0</v>
      </c>
      <c r="D113" s="49">
        <v>0</v>
      </c>
      <c r="E113" s="54" t="str">
        <f t="shared" si="7"/>
        <v/>
      </c>
      <c r="F113" s="54" t="str">
        <f t="shared" si="8"/>
        <v/>
      </c>
      <c r="G113" s="51" t="str">
        <f t="shared" si="9"/>
        <v>0</v>
      </c>
      <c r="H113" s="46" t="str">
        <f t="shared" si="10"/>
        <v/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</v>
      </c>
      <c r="D115" s="49">
        <v>4</v>
      </c>
      <c r="E115" s="54">
        <f t="shared" si="7"/>
        <v>2.7397260273972601E-2</v>
      </c>
      <c r="F115" s="54">
        <f t="shared" si="8"/>
        <v>7.1428571428571425E-2</v>
      </c>
      <c r="G115" s="51">
        <f t="shared" si="9"/>
        <v>1</v>
      </c>
      <c r="H115" s="46">
        <f t="shared" si="10"/>
        <v>2.7397260273972601E-2</v>
      </c>
    </row>
    <row r="116" spans="2:8" s="37" customFormat="1" ht="15" x14ac:dyDescent="0.2">
      <c r="B116" s="3" t="s">
        <v>249</v>
      </c>
      <c r="C116" s="49">
        <v>1</v>
      </c>
      <c r="D116" s="49">
        <v>0</v>
      </c>
      <c r="E116" s="54">
        <f t="shared" si="7"/>
        <v>1.3698630136986301E-2</v>
      </c>
      <c r="F116" s="54" t="str">
        <f t="shared" si="8"/>
        <v/>
      </c>
      <c r="G116" s="51" t="str">
        <f t="shared" si="9"/>
        <v>0</v>
      </c>
      <c r="H116" s="46">
        <f t="shared" si="10"/>
        <v>0</v>
      </c>
    </row>
    <row r="117" spans="2:8" s="37" customFormat="1" ht="30" x14ac:dyDescent="0.2">
      <c r="B117" s="3" t="s">
        <v>250</v>
      </c>
      <c r="C117" s="49">
        <v>1</v>
      </c>
      <c r="D117" s="49">
        <v>0</v>
      </c>
      <c r="E117" s="54">
        <f t="shared" si="7"/>
        <v>1.3698630136986301E-2</v>
      </c>
      <c r="F117" s="54" t="str">
        <f t="shared" si="8"/>
        <v/>
      </c>
      <c r="G117" s="51" t="str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49">
        <v>14</v>
      </c>
      <c r="D118" s="49">
        <v>4</v>
      </c>
      <c r="E118" s="54">
        <f t="shared" si="7"/>
        <v>0.19178082191780821</v>
      </c>
      <c r="F118" s="54">
        <f t="shared" si="8"/>
        <v>7.1428571428571425E-2</v>
      </c>
      <c r="G118" s="51">
        <f t="shared" si="9"/>
        <v>-0.7142857142857143</v>
      </c>
      <c r="H118" s="46">
        <f t="shared" si="10"/>
        <v>-0.13698630136986301</v>
      </c>
    </row>
    <row r="119" spans="2:8" s="37" customFormat="1" ht="30" x14ac:dyDescent="0.2">
      <c r="B119" s="3" t="s">
        <v>252</v>
      </c>
      <c r="C119" s="49">
        <v>0</v>
      </c>
      <c r="D119" s="49">
        <v>3</v>
      </c>
      <c r="E119" s="54" t="str">
        <f t="shared" si="7"/>
        <v/>
      </c>
      <c r="F119" s="54">
        <f t="shared" si="8"/>
        <v>5.3571428571428568E-2</v>
      </c>
      <c r="G119" s="51" t="str">
        <f t="shared" si="9"/>
        <v>0</v>
      </c>
      <c r="H119" s="46" t="str">
        <f t="shared" si="10"/>
        <v/>
      </c>
    </row>
    <row r="120" spans="2:8" s="37" customFormat="1" ht="15" x14ac:dyDescent="0.2">
      <c r="B120" s="3" t="s">
        <v>253</v>
      </c>
      <c r="C120" s="49">
        <v>4</v>
      </c>
      <c r="D120" s="49">
        <v>2</v>
      </c>
      <c r="E120" s="54">
        <f t="shared" si="7"/>
        <v>5.4794520547945202E-2</v>
      </c>
      <c r="F120" s="54">
        <f t="shared" si="8"/>
        <v>3.5714285714285712E-2</v>
      </c>
      <c r="G120" s="51">
        <f t="shared" si="9"/>
        <v>-0.5</v>
      </c>
      <c r="H120" s="46">
        <f t="shared" si="10"/>
        <v>-2.7397260273972601E-2</v>
      </c>
    </row>
    <row r="121" spans="2:8" s="37" customFormat="1" ht="15" x14ac:dyDescent="0.2">
      <c r="B121" s="3" t="s">
        <v>35</v>
      </c>
      <c r="C121" s="49">
        <v>0</v>
      </c>
      <c r="D121" s="49">
        <v>2</v>
      </c>
      <c r="E121" s="54" t="str">
        <f t="shared" si="7"/>
        <v/>
      </c>
      <c r="F121" s="54">
        <f t="shared" si="8"/>
        <v>3.5714285714285712E-2</v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0</v>
      </c>
      <c r="D123" s="49">
        <v>0</v>
      </c>
      <c r="E123" s="54" t="str">
        <f t="shared" si="7"/>
        <v/>
      </c>
      <c r="F123" s="54" t="str">
        <f t="shared" si="8"/>
        <v/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</v>
      </c>
      <c r="D127" s="49">
        <v>0</v>
      </c>
      <c r="E127" s="54">
        <f t="shared" si="7"/>
        <v>1.3698630136986301E-2</v>
      </c>
      <c r="F127" s="54" t="str">
        <f t="shared" si="8"/>
        <v/>
      </c>
      <c r="G127" s="51" t="str">
        <f t="shared" si="9"/>
        <v>0</v>
      </c>
      <c r="H127" s="46">
        <f t="shared" si="10"/>
        <v>0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</v>
      </c>
      <c r="D131" s="49">
        <v>1</v>
      </c>
      <c r="E131" s="54">
        <f t="shared" si="7"/>
        <v>2.7397260273972601E-2</v>
      </c>
      <c r="F131" s="54">
        <f t="shared" si="8"/>
        <v>1.7857142857142856E-2</v>
      </c>
      <c r="G131" s="51">
        <f t="shared" si="9"/>
        <v>-0.5</v>
      </c>
      <c r="H131" s="46">
        <f t="shared" si="10"/>
        <v>-1.3698630136986301E-2</v>
      </c>
    </row>
    <row r="132" spans="2:8" s="37" customFormat="1" ht="15" x14ac:dyDescent="0.2">
      <c r="B132" s="3" t="s">
        <v>50</v>
      </c>
      <c r="C132" s="49">
        <v>6</v>
      </c>
      <c r="D132" s="49">
        <v>0</v>
      </c>
      <c r="E132" s="54">
        <f t="shared" si="7"/>
        <v>8.2191780821917804E-2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1</v>
      </c>
      <c r="E134" s="54" t="str">
        <f t="shared" si="7"/>
        <v/>
      </c>
      <c r="F134" s="54">
        <f t="shared" si="8"/>
        <v>1.7857142857142856E-2</v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0</v>
      </c>
      <c r="E137" s="54" t="str">
        <f t="shared" si="11"/>
        <v/>
      </c>
      <c r="F137" s="54" t="str">
        <f t="shared" si="12"/>
        <v/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1.3698630136986301E-2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198</v>
      </c>
      <c r="D151" s="41">
        <f>SUM(D152:D288)</f>
        <v>176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-0.1111111111111111</v>
      </c>
      <c r="H151" s="42">
        <f>+IF(OR(AND(E151=""),(G151="")),"",E151*G151)</f>
        <v>-0.1111111111111111</v>
      </c>
    </row>
    <row r="152" spans="2:8" s="37" customFormat="1" ht="30" x14ac:dyDescent="0.2">
      <c r="B152" s="4" t="s">
        <v>54</v>
      </c>
      <c r="C152" s="49">
        <v>1</v>
      </c>
      <c r="D152" s="49">
        <v>0</v>
      </c>
      <c r="E152" s="54">
        <f>+IF(C152=0,"",C152/C$151)</f>
        <v>5.0505050505050509E-3</v>
      </c>
      <c r="F152" s="54" t="str">
        <f>+IF(D152=0,"",D152/D$151)</f>
        <v/>
      </c>
      <c r="G152" s="51" t="str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6</v>
      </c>
      <c r="D156" s="49">
        <v>0</v>
      </c>
      <c r="E156" s="54">
        <f t="shared" si="15"/>
        <v>3.0303030303030304E-2</v>
      </c>
      <c r="F156" s="54" t="str">
        <f t="shared" si="16"/>
        <v/>
      </c>
      <c r="G156" s="51" t="str">
        <f t="shared" si="17"/>
        <v>0</v>
      </c>
      <c r="H156" s="46">
        <f t="shared" si="18"/>
        <v>0</v>
      </c>
    </row>
    <row r="157" spans="2:8" s="37" customFormat="1" ht="15" x14ac:dyDescent="0.2">
      <c r="B157" s="4" t="s">
        <v>53</v>
      </c>
      <c r="C157" s="49">
        <v>40</v>
      </c>
      <c r="D157" s="49">
        <v>32</v>
      </c>
      <c r="E157" s="54">
        <f t="shared" si="15"/>
        <v>0.20202020202020202</v>
      </c>
      <c r="F157" s="54">
        <f t="shared" si="16"/>
        <v>0.18181818181818182</v>
      </c>
      <c r="G157" s="51">
        <f t="shared" si="17"/>
        <v>-0.2</v>
      </c>
      <c r="H157" s="46">
        <f t="shared" si="18"/>
        <v>-4.0404040404040407E-2</v>
      </c>
    </row>
    <row r="158" spans="2:8" s="37" customFormat="1" ht="15" x14ac:dyDescent="0.2">
      <c r="B158" s="4" t="s">
        <v>59</v>
      </c>
      <c r="C158" s="49">
        <v>1</v>
      </c>
      <c r="D158" s="49">
        <v>0</v>
      </c>
      <c r="E158" s="54">
        <f t="shared" si="15"/>
        <v>5.0505050505050509E-3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6</v>
      </c>
      <c r="D159" s="49">
        <v>2</v>
      </c>
      <c r="E159" s="54">
        <f t="shared" si="15"/>
        <v>3.0303030303030304E-2</v>
      </c>
      <c r="F159" s="54">
        <f t="shared" si="16"/>
        <v>1.1363636363636364E-2</v>
      </c>
      <c r="G159" s="51">
        <f t="shared" si="17"/>
        <v>-0.66666666666666663</v>
      </c>
      <c r="H159" s="46">
        <f t="shared" si="18"/>
        <v>-2.02020202020202E-2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0</v>
      </c>
      <c r="D165" s="49">
        <v>1</v>
      </c>
      <c r="E165" s="54" t="str">
        <f t="shared" si="15"/>
        <v/>
      </c>
      <c r="F165" s="54">
        <f t="shared" si="16"/>
        <v>5.681818181818182E-3</v>
      </c>
      <c r="G165" s="51" t="str">
        <f t="shared" si="17"/>
        <v>0</v>
      </c>
      <c r="H165" s="46" t="str">
        <f t="shared" si="18"/>
        <v/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5</v>
      </c>
      <c r="D167" s="49">
        <v>0</v>
      </c>
      <c r="E167" s="54">
        <f t="shared" si="15"/>
        <v>2.5252525252525252E-2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11</v>
      </c>
      <c r="D173" s="49">
        <v>2</v>
      </c>
      <c r="E173" s="54">
        <f t="shared" si="15"/>
        <v>5.5555555555555552E-2</v>
      </c>
      <c r="F173" s="54">
        <f t="shared" si="16"/>
        <v>1.1363636363636364E-2</v>
      </c>
      <c r="G173" s="51">
        <f t="shared" si="17"/>
        <v>-0.81818181818181823</v>
      </c>
      <c r="H173" s="46">
        <f t="shared" si="18"/>
        <v>-4.5454545454545456E-2</v>
      </c>
    </row>
    <row r="174" spans="2:8" s="37" customFormat="1" ht="15" x14ac:dyDescent="0.2">
      <c r="B174" s="4" t="s">
        <v>276</v>
      </c>
      <c r="C174" s="49">
        <v>0</v>
      </c>
      <c r="D174" s="49">
        <v>2</v>
      </c>
      <c r="E174" s="54" t="str">
        <f t="shared" si="15"/>
        <v/>
      </c>
      <c r="F174" s="54">
        <f t="shared" si="16"/>
        <v>1.1363636363636364E-2</v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0</v>
      </c>
      <c r="D175" s="49">
        <v>0</v>
      </c>
      <c r="E175" s="54" t="str">
        <f t="shared" si="15"/>
        <v/>
      </c>
      <c r="F175" s="54" t="str">
        <f t="shared" si="16"/>
        <v/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3</v>
      </c>
      <c r="D176" s="49">
        <v>2</v>
      </c>
      <c r="E176" s="54">
        <f t="shared" si="15"/>
        <v>1.5151515151515152E-2</v>
      </c>
      <c r="F176" s="54">
        <f t="shared" si="16"/>
        <v>1.1363636363636364E-2</v>
      </c>
      <c r="G176" s="51">
        <f t="shared" si="17"/>
        <v>-0.33333333333333331</v>
      </c>
      <c r="H176" s="46">
        <f t="shared" si="18"/>
        <v>-5.0505050505050501E-3</v>
      </c>
    </row>
    <row r="177" spans="2:8" s="37" customFormat="1" ht="15" x14ac:dyDescent="0.2">
      <c r="B177" s="4" t="s">
        <v>279</v>
      </c>
      <c r="C177" s="49">
        <v>9</v>
      </c>
      <c r="D177" s="49">
        <v>0</v>
      </c>
      <c r="E177" s="54">
        <f t="shared" si="15"/>
        <v>4.5454545454545456E-2</v>
      </c>
      <c r="F177" s="54" t="str">
        <f t="shared" si="16"/>
        <v/>
      </c>
      <c r="G177" s="51" t="str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18</v>
      </c>
      <c r="D186" s="49">
        <v>2</v>
      </c>
      <c r="E186" s="54">
        <f t="shared" si="15"/>
        <v>9.0909090909090912E-2</v>
      </c>
      <c r="F186" s="54">
        <f t="shared" si="16"/>
        <v>1.1363636363636364E-2</v>
      </c>
      <c r="G186" s="51">
        <f t="shared" si="17"/>
        <v>-0.88888888888888884</v>
      </c>
      <c r="H186" s="46">
        <f t="shared" si="18"/>
        <v>-8.0808080808080801E-2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33</v>
      </c>
      <c r="D196" s="49">
        <v>4</v>
      </c>
      <c r="E196" s="54">
        <f t="shared" si="15"/>
        <v>0.16666666666666666</v>
      </c>
      <c r="F196" s="54">
        <f t="shared" si="16"/>
        <v>2.2727272727272728E-2</v>
      </c>
      <c r="G196" s="51">
        <f t="shared" si="17"/>
        <v>-0.87878787878787878</v>
      </c>
      <c r="H196" s="46">
        <f t="shared" si="18"/>
        <v>-0.14646464646464646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</v>
      </c>
      <c r="D208" s="49">
        <v>31</v>
      </c>
      <c r="E208" s="54">
        <f t="shared" si="15"/>
        <v>5.0505050505050509E-3</v>
      </c>
      <c r="F208" s="54">
        <f t="shared" si="16"/>
        <v>0.17613636363636365</v>
      </c>
      <c r="G208" s="51">
        <f t="shared" si="17"/>
        <v>30</v>
      </c>
      <c r="H208" s="46">
        <f t="shared" si="18"/>
        <v>0.15151515151515152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2</v>
      </c>
      <c r="E216" s="54" t="str">
        <f t="shared" si="15"/>
        <v/>
      </c>
      <c r="F216" s="54">
        <f t="shared" si="16"/>
        <v>1.1363636363636364E-2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3</v>
      </c>
      <c r="D222" s="49">
        <v>1</v>
      </c>
      <c r="E222" s="54">
        <f t="shared" si="19"/>
        <v>1.5151515151515152E-2</v>
      </c>
      <c r="F222" s="54">
        <f t="shared" si="20"/>
        <v>5.681818181818182E-3</v>
      </c>
      <c r="G222" s="51">
        <f t="shared" si="21"/>
        <v>-0.66666666666666663</v>
      </c>
      <c r="H222" s="46">
        <f t="shared" si="22"/>
        <v>-1.01010101010101E-2</v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19</v>
      </c>
      <c r="D229" s="49">
        <v>0</v>
      </c>
      <c r="E229" s="54">
        <f t="shared" si="19"/>
        <v>9.5959595959595953E-2</v>
      </c>
      <c r="F229" s="54" t="str">
        <f t="shared" si="20"/>
        <v/>
      </c>
      <c r="G229" s="51" t="str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1</v>
      </c>
      <c r="E231" s="54" t="str">
        <f t="shared" si="19"/>
        <v/>
      </c>
      <c r="F231" s="54">
        <f t="shared" si="20"/>
        <v>5.681818181818182E-3</v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4</v>
      </c>
      <c r="D232" s="49">
        <v>56</v>
      </c>
      <c r="E232" s="54">
        <f t="shared" si="19"/>
        <v>2.0202020202020204E-2</v>
      </c>
      <c r="F232" s="54">
        <f t="shared" si="20"/>
        <v>0.31818181818181818</v>
      </c>
      <c r="G232" s="51">
        <f t="shared" si="21"/>
        <v>13</v>
      </c>
      <c r="H232" s="46">
        <f t="shared" si="22"/>
        <v>0.26262626262626265</v>
      </c>
    </row>
    <row r="233" spans="2:8" s="37" customFormat="1" ht="15" x14ac:dyDescent="0.2">
      <c r="B233" s="4" t="s">
        <v>74</v>
      </c>
      <c r="C233" s="49">
        <v>0</v>
      </c>
      <c r="D233" s="49">
        <v>1</v>
      </c>
      <c r="E233" s="54" t="str">
        <f t="shared" si="19"/>
        <v/>
      </c>
      <c r="F233" s="54">
        <f t="shared" si="20"/>
        <v>5.681818181818182E-3</v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0</v>
      </c>
      <c r="D235" s="49">
        <v>1</v>
      </c>
      <c r="E235" s="54" t="str">
        <f t="shared" si="19"/>
        <v/>
      </c>
      <c r="F235" s="54">
        <f t="shared" si="20"/>
        <v>5.681818181818182E-3</v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0</v>
      </c>
      <c r="D238" s="49">
        <v>0</v>
      </c>
      <c r="E238" s="54" t="str">
        <f t="shared" si="19"/>
        <v/>
      </c>
      <c r="F238" s="54" t="str">
        <f t="shared" si="20"/>
        <v/>
      </c>
      <c r="G238" s="51" t="str">
        <f t="shared" si="21"/>
        <v>0</v>
      </c>
      <c r="H238" s="46" t="str">
        <f t="shared" si="22"/>
        <v/>
      </c>
    </row>
    <row r="239" spans="2:8" s="37" customFormat="1" ht="15" x14ac:dyDescent="0.2">
      <c r="B239" s="4" t="s">
        <v>81</v>
      </c>
      <c r="C239" s="49">
        <v>1</v>
      </c>
      <c r="D239" s="49">
        <v>0</v>
      </c>
      <c r="E239" s="54">
        <f t="shared" si="19"/>
        <v>5.0505050505050509E-3</v>
      </c>
      <c r="F239" s="54" t="str">
        <f t="shared" si="20"/>
        <v/>
      </c>
      <c r="G239" s="51" t="str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3</v>
      </c>
      <c r="D244" s="49">
        <v>1</v>
      </c>
      <c r="E244" s="54">
        <f t="shared" si="19"/>
        <v>1.5151515151515152E-2</v>
      </c>
      <c r="F244" s="54">
        <f t="shared" si="20"/>
        <v>5.681818181818182E-3</v>
      </c>
      <c r="G244" s="51">
        <f t="shared" si="21"/>
        <v>-0.66666666666666663</v>
      </c>
      <c r="H244" s="46">
        <f t="shared" si="22"/>
        <v>-1.01010101010101E-2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1</v>
      </c>
      <c r="D247" s="49">
        <v>2</v>
      </c>
      <c r="E247" s="54">
        <f t="shared" si="19"/>
        <v>5.0505050505050509E-3</v>
      </c>
      <c r="F247" s="54">
        <f t="shared" si="20"/>
        <v>1.1363636363636364E-2</v>
      </c>
      <c r="G247" s="51">
        <f t="shared" si="21"/>
        <v>1</v>
      </c>
      <c r="H247" s="46">
        <f t="shared" si="22"/>
        <v>5.0505050505050509E-3</v>
      </c>
    </row>
    <row r="248" spans="2:8" s="37" customFormat="1" ht="15" x14ac:dyDescent="0.2">
      <c r="B248" s="4" t="s">
        <v>86</v>
      </c>
      <c r="C248" s="49">
        <v>0</v>
      </c>
      <c r="D248" s="49">
        <v>0</v>
      </c>
      <c r="E248" s="54" t="str">
        <f t="shared" si="19"/>
        <v/>
      </c>
      <c r="F248" s="54" t="str">
        <f t="shared" si="20"/>
        <v/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0</v>
      </c>
      <c r="D249" s="49">
        <v>1</v>
      </c>
      <c r="E249" s="54" t="str">
        <f t="shared" si="19"/>
        <v/>
      </c>
      <c r="F249" s="54">
        <f t="shared" si="20"/>
        <v>5.681818181818182E-3</v>
      </c>
      <c r="G249" s="51" t="str">
        <f t="shared" si="21"/>
        <v>0</v>
      </c>
      <c r="H249" s="46" t="str">
        <f t="shared" si="22"/>
        <v/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29</v>
      </c>
      <c r="E253" s="54" t="str">
        <f t="shared" si="19"/>
        <v/>
      </c>
      <c r="F253" s="54">
        <f t="shared" si="20"/>
        <v>0.16477272727272727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21</v>
      </c>
      <c r="D256" s="49">
        <v>3</v>
      </c>
      <c r="E256" s="54">
        <f t="shared" si="19"/>
        <v>0.10606060606060606</v>
      </c>
      <c r="F256" s="54">
        <f t="shared" si="20"/>
        <v>1.7045454545454544E-2</v>
      </c>
      <c r="G256" s="51">
        <f t="shared" si="21"/>
        <v>-0.8571428571428571</v>
      </c>
      <c r="H256" s="46">
        <f t="shared" si="22"/>
        <v>-9.0909090909090912E-2</v>
      </c>
    </row>
    <row r="257" spans="2:8" s="37" customFormat="1" ht="15" x14ac:dyDescent="0.2">
      <c r="B257" s="4" t="s">
        <v>325</v>
      </c>
      <c r="C257" s="49">
        <v>11</v>
      </c>
      <c r="D257" s="49">
        <v>0</v>
      </c>
      <c r="E257" s="54">
        <f t="shared" si="19"/>
        <v>5.5555555555555552E-2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1</v>
      </c>
      <c r="D268" s="49">
        <v>0</v>
      </c>
      <c r="E268" s="54">
        <f t="shared" si="19"/>
        <v>5.0505050505050509E-3</v>
      </c>
      <c r="F268" s="54" t="str">
        <f t="shared" si="20"/>
        <v/>
      </c>
      <c r="G268" s="51" t="str">
        <f t="shared" si="21"/>
        <v>0</v>
      </c>
      <c r="H268" s="46">
        <f t="shared" si="22"/>
        <v>0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227</v>
      </c>
      <c r="D294" s="41">
        <f>SUM(D295:D499)</f>
        <v>223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-1.7621145374449341E-2</v>
      </c>
      <c r="H294" s="42">
        <f>+IF(OR(AND(E294=""),(G294="")),"",E294*G294)</f>
        <v>-1.7621145374449341E-2</v>
      </c>
    </row>
    <row r="295" spans="2:8" s="37" customFormat="1" ht="15" x14ac:dyDescent="0.2">
      <c r="B295" s="3" t="s">
        <v>100</v>
      </c>
      <c r="C295" s="49">
        <v>5</v>
      </c>
      <c r="D295" s="49">
        <v>1</v>
      </c>
      <c r="E295" s="54">
        <f>+IF(C295=0,"",C295/C$294)</f>
        <v>2.2026431718061675E-2</v>
      </c>
      <c r="F295" s="54">
        <f>+IF(D295=0,"",D295/D$294)</f>
        <v>4.4843049327354259E-3</v>
      </c>
      <c r="G295" s="51">
        <f>+IF(OR(AND(D295=0),(C295=0)),"0",((D295-C295)/C295))</f>
        <v>-0.8</v>
      </c>
      <c r="H295" s="46">
        <f>+IF(OR(AND(E295=""),(G295="")),"",E295*G295)</f>
        <v>-1.7621145374449341E-2</v>
      </c>
    </row>
    <row r="296" spans="2:8" s="37" customFormat="1" ht="15" x14ac:dyDescent="0.2">
      <c r="B296" s="3" t="s">
        <v>113</v>
      </c>
      <c r="C296" s="49">
        <v>0</v>
      </c>
      <c r="D296" s="49">
        <v>1</v>
      </c>
      <c r="E296" s="54" t="str">
        <f t="shared" ref="E296:E359" si="27">+IF(C296=0,"",C296/C$294)</f>
        <v/>
      </c>
      <c r="F296" s="54">
        <f t="shared" ref="F296:F359" si="28">+IF(D296=0,"",D296/D$294)</f>
        <v>4.4843049327354259E-3</v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0</v>
      </c>
      <c r="D297" s="49">
        <v>1</v>
      </c>
      <c r="E297" s="54" t="str">
        <f t="shared" si="27"/>
        <v/>
      </c>
      <c r="F297" s="54">
        <f t="shared" si="28"/>
        <v>4.4843049327354259E-3</v>
      </c>
      <c r="G297" s="51" t="str">
        <f t="shared" si="29"/>
        <v>0</v>
      </c>
      <c r="H297" s="46" t="str">
        <f t="shared" si="30"/>
        <v/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</v>
      </c>
      <c r="D301" s="49">
        <v>2</v>
      </c>
      <c r="E301" s="54">
        <f t="shared" si="27"/>
        <v>8.8105726872246704E-3</v>
      </c>
      <c r="F301" s="54">
        <f t="shared" si="28"/>
        <v>8.9686098654708519E-3</v>
      </c>
      <c r="G301" s="51">
        <f t="shared" si="29"/>
        <v>0</v>
      </c>
      <c r="H301" s="46">
        <f t="shared" si="30"/>
        <v>0</v>
      </c>
    </row>
    <row r="302" spans="2:8" s="37" customFormat="1" ht="15" x14ac:dyDescent="0.2">
      <c r="B302" s="3" t="s">
        <v>109</v>
      </c>
      <c r="C302" s="49">
        <v>2</v>
      </c>
      <c r="D302" s="49">
        <v>0</v>
      </c>
      <c r="E302" s="54">
        <f t="shared" si="27"/>
        <v>8.8105726872246704E-3</v>
      </c>
      <c r="F302" s="54" t="str">
        <f t="shared" si="28"/>
        <v/>
      </c>
      <c r="G302" s="51" t="str">
        <f t="shared" si="29"/>
        <v>0</v>
      </c>
      <c r="H302" s="46">
        <f t="shared" si="30"/>
        <v>0</v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5</v>
      </c>
      <c r="E305" s="54" t="str">
        <f t="shared" si="27"/>
        <v/>
      </c>
      <c r="F305" s="54">
        <f t="shared" si="28"/>
        <v>2.2421524663677129E-2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16</v>
      </c>
      <c r="D307" s="49">
        <v>4</v>
      </c>
      <c r="E307" s="54">
        <f t="shared" si="27"/>
        <v>7.0484581497797363E-2</v>
      </c>
      <c r="F307" s="54">
        <f t="shared" si="28"/>
        <v>1.7937219730941704E-2</v>
      </c>
      <c r="G307" s="51">
        <f t="shared" si="29"/>
        <v>-0.75</v>
      </c>
      <c r="H307" s="46">
        <f t="shared" si="30"/>
        <v>-5.2863436123348026E-2</v>
      </c>
    </row>
    <row r="308" spans="2:8" s="37" customFormat="1" ht="15" x14ac:dyDescent="0.2">
      <c r="B308" s="3" t="s">
        <v>99</v>
      </c>
      <c r="C308" s="49">
        <v>11</v>
      </c>
      <c r="D308" s="49">
        <v>0</v>
      </c>
      <c r="E308" s="54">
        <f t="shared" si="27"/>
        <v>4.8458149779735685E-2</v>
      </c>
      <c r="F308" s="54" t="str">
        <f t="shared" si="28"/>
        <v/>
      </c>
      <c r="G308" s="51" t="str">
        <f t="shared" si="29"/>
        <v>0</v>
      </c>
      <c r="H308" s="46">
        <f t="shared" si="30"/>
        <v>0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18</v>
      </c>
      <c r="D310" s="49">
        <v>17</v>
      </c>
      <c r="E310" s="54">
        <f t="shared" si="27"/>
        <v>7.9295154185022032E-2</v>
      </c>
      <c r="F310" s="54">
        <f t="shared" si="28"/>
        <v>7.623318385650224E-2</v>
      </c>
      <c r="G310" s="51">
        <f t="shared" si="29"/>
        <v>-5.5555555555555552E-2</v>
      </c>
      <c r="H310" s="46">
        <f t="shared" si="30"/>
        <v>-4.4052863436123352E-3</v>
      </c>
    </row>
    <row r="311" spans="2:8" s="37" customFormat="1" ht="15" x14ac:dyDescent="0.2">
      <c r="B311" s="3" t="s">
        <v>102</v>
      </c>
      <c r="C311" s="49">
        <v>1</v>
      </c>
      <c r="D311" s="49">
        <v>0</v>
      </c>
      <c r="E311" s="54">
        <f t="shared" si="27"/>
        <v>4.4052863436123352E-3</v>
      </c>
      <c r="F311" s="54" t="str">
        <f t="shared" si="28"/>
        <v/>
      </c>
      <c r="G311" s="51" t="str">
        <f t="shared" si="29"/>
        <v>0</v>
      </c>
      <c r="H311" s="46">
        <f t="shared" si="30"/>
        <v>0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</v>
      </c>
      <c r="D314" s="49">
        <v>2</v>
      </c>
      <c r="E314" s="54">
        <f t="shared" si="27"/>
        <v>8.8105726872246704E-3</v>
      </c>
      <c r="F314" s="54">
        <f t="shared" si="28"/>
        <v>8.9686098654708519E-3</v>
      </c>
      <c r="G314" s="51">
        <f t="shared" si="29"/>
        <v>0</v>
      </c>
      <c r="H314" s="46">
        <f t="shared" si="30"/>
        <v>0</v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3</v>
      </c>
      <c r="D317" s="49">
        <v>0</v>
      </c>
      <c r="E317" s="54">
        <f t="shared" si="27"/>
        <v>1.3215859030837005E-2</v>
      </c>
      <c r="F317" s="54" t="str">
        <f t="shared" si="28"/>
        <v/>
      </c>
      <c r="G317" s="51" t="str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6</v>
      </c>
      <c r="D318" s="49">
        <v>0</v>
      </c>
      <c r="E318" s="54">
        <f t="shared" si="27"/>
        <v>2.643171806167401E-2</v>
      </c>
      <c r="F318" s="54" t="str">
        <f t="shared" si="28"/>
        <v/>
      </c>
      <c r="G318" s="51" t="str">
        <f t="shared" si="29"/>
        <v>0</v>
      </c>
      <c r="H318" s="46">
        <f t="shared" si="30"/>
        <v>0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</v>
      </c>
      <c r="D323" s="49">
        <v>1</v>
      </c>
      <c r="E323" s="54">
        <f t="shared" si="27"/>
        <v>8.8105726872246704E-3</v>
      </c>
      <c r="F323" s="54">
        <f t="shared" si="28"/>
        <v>4.4843049327354259E-3</v>
      </c>
      <c r="G323" s="51">
        <f t="shared" si="29"/>
        <v>-0.5</v>
      </c>
      <c r="H323" s="46">
        <f t="shared" si="30"/>
        <v>-4.4052863436123352E-3</v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3</v>
      </c>
      <c r="D326" s="49">
        <v>3</v>
      </c>
      <c r="E326" s="54">
        <f t="shared" si="27"/>
        <v>1.3215859030837005E-2</v>
      </c>
      <c r="F326" s="54">
        <f t="shared" si="28"/>
        <v>1.3452914798206279E-2</v>
      </c>
      <c r="G326" s="51">
        <f t="shared" si="29"/>
        <v>0</v>
      </c>
      <c r="H326" s="46">
        <f t="shared" si="30"/>
        <v>0</v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23</v>
      </c>
      <c r="D328" s="49">
        <v>64</v>
      </c>
      <c r="E328" s="54">
        <f t="shared" si="27"/>
        <v>0.1013215859030837</v>
      </c>
      <c r="F328" s="54">
        <f t="shared" si="28"/>
        <v>0.28699551569506726</v>
      </c>
      <c r="G328" s="51">
        <f t="shared" si="29"/>
        <v>1.7826086956521738</v>
      </c>
      <c r="H328" s="46">
        <f t="shared" si="30"/>
        <v>0.18061674008810572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0</v>
      </c>
      <c r="D330" s="49">
        <v>0</v>
      </c>
      <c r="E330" s="54" t="str">
        <f t="shared" si="27"/>
        <v/>
      </c>
      <c r="F330" s="54" t="str">
        <f t="shared" si="28"/>
        <v/>
      </c>
      <c r="G330" s="51" t="str">
        <f t="shared" si="29"/>
        <v>0</v>
      </c>
      <c r="H330" s="46" t="str">
        <f t="shared" si="30"/>
        <v/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9</v>
      </c>
      <c r="D332" s="49">
        <v>12</v>
      </c>
      <c r="E332" s="54">
        <f t="shared" si="27"/>
        <v>3.9647577092511016E-2</v>
      </c>
      <c r="F332" s="54">
        <f t="shared" si="28"/>
        <v>5.3811659192825115E-2</v>
      </c>
      <c r="G332" s="51">
        <f t="shared" si="29"/>
        <v>0.33333333333333331</v>
      </c>
      <c r="H332" s="46">
        <f t="shared" si="30"/>
        <v>1.3215859030837005E-2</v>
      </c>
    </row>
    <row r="333" spans="2:8" s="37" customFormat="1" ht="15" x14ac:dyDescent="0.2">
      <c r="B333" s="3" t="s">
        <v>130</v>
      </c>
      <c r="C333" s="49">
        <v>8</v>
      </c>
      <c r="D333" s="49">
        <v>5</v>
      </c>
      <c r="E333" s="54">
        <f t="shared" si="27"/>
        <v>3.5242290748898682E-2</v>
      </c>
      <c r="F333" s="54">
        <f t="shared" si="28"/>
        <v>2.2421524663677129E-2</v>
      </c>
      <c r="G333" s="51">
        <f t="shared" si="29"/>
        <v>-0.375</v>
      </c>
      <c r="H333" s="46">
        <f t="shared" si="30"/>
        <v>-1.3215859030837006E-2</v>
      </c>
    </row>
    <row r="334" spans="2:8" s="37" customFormat="1" ht="15" x14ac:dyDescent="0.2">
      <c r="B334" s="3" t="s">
        <v>119</v>
      </c>
      <c r="C334" s="49">
        <v>0</v>
      </c>
      <c r="D334" s="49">
        <v>1</v>
      </c>
      <c r="E334" s="54" t="str">
        <f t="shared" si="27"/>
        <v/>
      </c>
      <c r="F334" s="54">
        <f t="shared" si="28"/>
        <v>4.4843049327354259E-3</v>
      </c>
      <c r="G334" s="51" t="str">
        <f t="shared" si="29"/>
        <v>0</v>
      </c>
      <c r="H334" s="46" t="str">
        <f t="shared" si="30"/>
        <v/>
      </c>
    </row>
    <row r="335" spans="2:8" s="37" customFormat="1" ht="15" x14ac:dyDescent="0.2">
      <c r="B335" s="3" t="s">
        <v>128</v>
      </c>
      <c r="C335" s="49">
        <v>0</v>
      </c>
      <c r="D335" s="49">
        <v>0</v>
      </c>
      <c r="E335" s="54" t="str">
        <f t="shared" si="27"/>
        <v/>
      </c>
      <c r="F335" s="54" t="str">
        <f t="shared" si="28"/>
        <v/>
      </c>
      <c r="G335" s="51" t="str">
        <f t="shared" si="29"/>
        <v>0</v>
      </c>
      <c r="H335" s="46" t="str">
        <f t="shared" si="30"/>
        <v/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22</v>
      </c>
      <c r="D338" s="49">
        <v>0</v>
      </c>
      <c r="E338" s="54">
        <f t="shared" si="27"/>
        <v>9.6916299559471369E-2</v>
      </c>
      <c r="F338" s="54" t="str">
        <f t="shared" si="28"/>
        <v/>
      </c>
      <c r="G338" s="51" t="str">
        <f t="shared" si="29"/>
        <v>0</v>
      </c>
      <c r="H338" s="46">
        <f t="shared" si="30"/>
        <v>0</v>
      </c>
    </row>
    <row r="339" spans="2:8" s="37" customFormat="1" ht="15" x14ac:dyDescent="0.2">
      <c r="B339" s="3" t="s">
        <v>363</v>
      </c>
      <c r="C339" s="49">
        <v>0</v>
      </c>
      <c r="D339" s="49">
        <v>2</v>
      </c>
      <c r="E339" s="54" t="str">
        <f t="shared" si="27"/>
        <v/>
      </c>
      <c r="F339" s="54">
        <f t="shared" si="28"/>
        <v>8.9686098654708519E-3</v>
      </c>
      <c r="G339" s="51" t="str">
        <f t="shared" si="29"/>
        <v>0</v>
      </c>
      <c r="H339" s="46" t="str">
        <f t="shared" si="30"/>
        <v/>
      </c>
    </row>
    <row r="340" spans="2:8" s="37" customFormat="1" ht="15" x14ac:dyDescent="0.2">
      <c r="B340" s="3" t="s">
        <v>364</v>
      </c>
      <c r="C340" s="49">
        <v>6</v>
      </c>
      <c r="D340" s="49">
        <v>0</v>
      </c>
      <c r="E340" s="54">
        <f t="shared" si="27"/>
        <v>2.643171806167401E-2</v>
      </c>
      <c r="F340" s="54" t="str">
        <f t="shared" si="28"/>
        <v/>
      </c>
      <c r="G340" s="51" t="str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1</v>
      </c>
      <c r="E344" s="54" t="str">
        <f t="shared" si="27"/>
        <v/>
      </c>
      <c r="F344" s="54">
        <f t="shared" si="28"/>
        <v>4.4843049327354259E-3</v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2</v>
      </c>
      <c r="D345" s="49">
        <v>0</v>
      </c>
      <c r="E345" s="54">
        <f t="shared" si="27"/>
        <v>8.8105726872246704E-3</v>
      </c>
      <c r="F345" s="54" t="str">
        <f t="shared" si="28"/>
        <v/>
      </c>
      <c r="G345" s="51" t="str">
        <f t="shared" si="29"/>
        <v>0</v>
      </c>
      <c r="H345" s="46">
        <f t="shared" si="30"/>
        <v>0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0</v>
      </c>
      <c r="D347" s="49">
        <v>0</v>
      </c>
      <c r="E347" s="54" t="str">
        <f t="shared" si="27"/>
        <v/>
      </c>
      <c r="F347" s="54" t="str">
        <f t="shared" si="28"/>
        <v/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5</v>
      </c>
      <c r="D353" s="49">
        <v>0</v>
      </c>
      <c r="E353" s="54">
        <f t="shared" si="27"/>
        <v>2.2026431718061675E-2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1</v>
      </c>
      <c r="D354" s="49">
        <v>2</v>
      </c>
      <c r="E354" s="54">
        <f t="shared" si="27"/>
        <v>4.4052863436123352E-3</v>
      </c>
      <c r="F354" s="54">
        <f t="shared" si="28"/>
        <v>8.9686098654708519E-3</v>
      </c>
      <c r="G354" s="51">
        <f t="shared" si="29"/>
        <v>1</v>
      </c>
      <c r="H354" s="46">
        <f t="shared" si="30"/>
        <v>4.4052863436123352E-3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1</v>
      </c>
      <c r="E356" s="54" t="str">
        <f t="shared" si="27"/>
        <v/>
      </c>
      <c r="F356" s="54">
        <f t="shared" si="28"/>
        <v>4.4843049327354259E-3</v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12</v>
      </c>
      <c r="D357" s="49">
        <v>0</v>
      </c>
      <c r="E357" s="54">
        <f t="shared" si="27"/>
        <v>5.2863436123348019E-2</v>
      </c>
      <c r="F357" s="54" t="str">
        <f t="shared" si="28"/>
        <v/>
      </c>
      <c r="G357" s="51" t="str">
        <f t="shared" si="29"/>
        <v>0</v>
      </c>
      <c r="H357" s="46">
        <f t="shared" si="30"/>
        <v>0</v>
      </c>
    </row>
    <row r="358" spans="2:8" s="37" customFormat="1" ht="15" x14ac:dyDescent="0.2">
      <c r="B358" s="3" t="s">
        <v>127</v>
      </c>
      <c r="C358" s="49">
        <v>20</v>
      </c>
      <c r="D358" s="49">
        <v>2</v>
      </c>
      <c r="E358" s="54">
        <f t="shared" si="27"/>
        <v>8.8105726872246701E-2</v>
      </c>
      <c r="F358" s="54">
        <f t="shared" si="28"/>
        <v>8.9686098654708519E-3</v>
      </c>
      <c r="G358" s="51">
        <f t="shared" si="29"/>
        <v>-0.9</v>
      </c>
      <c r="H358" s="46">
        <f t="shared" si="30"/>
        <v>-7.9295154185022032E-2</v>
      </c>
    </row>
    <row r="359" spans="2:8" s="37" customFormat="1" ht="15" x14ac:dyDescent="0.2">
      <c r="B359" s="3" t="s">
        <v>123</v>
      </c>
      <c r="C359" s="49">
        <v>1</v>
      </c>
      <c r="D359" s="49">
        <v>2</v>
      </c>
      <c r="E359" s="54">
        <f t="shared" si="27"/>
        <v>4.4052863436123352E-3</v>
      </c>
      <c r="F359" s="54">
        <f t="shared" si="28"/>
        <v>8.9686098654708519E-3</v>
      </c>
      <c r="G359" s="51">
        <f t="shared" si="29"/>
        <v>1</v>
      </c>
      <c r="H359" s="46">
        <f t="shared" si="30"/>
        <v>4.4052863436123352E-3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0</v>
      </c>
      <c r="D365" s="49">
        <v>0</v>
      </c>
      <c r="E365" s="54" t="str">
        <f t="shared" si="31"/>
        <v/>
      </c>
      <c r="F365" s="54" t="str">
        <f t="shared" si="32"/>
        <v/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4</v>
      </c>
      <c r="E368" s="54" t="str">
        <f t="shared" si="31"/>
        <v/>
      </c>
      <c r="F368" s="54">
        <f t="shared" si="32"/>
        <v>1.7937219730941704E-2</v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2</v>
      </c>
      <c r="D369" s="49">
        <v>52</v>
      </c>
      <c r="E369" s="54">
        <f t="shared" si="31"/>
        <v>8.8105726872246704E-3</v>
      </c>
      <c r="F369" s="54">
        <f t="shared" si="32"/>
        <v>0.23318385650224216</v>
      </c>
      <c r="G369" s="51">
        <f t="shared" si="33"/>
        <v>25</v>
      </c>
      <c r="H369" s="46">
        <f t="shared" si="34"/>
        <v>0.22026431718061676</v>
      </c>
    </row>
    <row r="370" spans="2:8" s="37" customFormat="1" ht="15" x14ac:dyDescent="0.2">
      <c r="B370" s="3" t="s">
        <v>135</v>
      </c>
      <c r="C370" s="49">
        <v>5</v>
      </c>
      <c r="D370" s="49">
        <v>0</v>
      </c>
      <c r="E370" s="54">
        <f t="shared" si="31"/>
        <v>2.2026431718061675E-2</v>
      </c>
      <c r="F370" s="54" t="str">
        <f t="shared" si="32"/>
        <v/>
      </c>
      <c r="G370" s="51" t="str">
        <f t="shared" si="33"/>
        <v>0</v>
      </c>
      <c r="H370" s="46">
        <f t="shared" si="34"/>
        <v>0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4</v>
      </c>
      <c r="D372" s="49">
        <v>16</v>
      </c>
      <c r="E372" s="54">
        <f t="shared" si="31"/>
        <v>1.7621145374449341E-2</v>
      </c>
      <c r="F372" s="54">
        <f t="shared" si="32"/>
        <v>7.1748878923766815E-2</v>
      </c>
      <c r="G372" s="51">
        <f t="shared" si="33"/>
        <v>3</v>
      </c>
      <c r="H372" s="46">
        <f t="shared" si="34"/>
        <v>5.2863436123348026E-2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4</v>
      </c>
      <c r="D378" s="49">
        <v>0</v>
      </c>
      <c r="E378" s="54">
        <f t="shared" si="31"/>
        <v>1.7621145374449341E-2</v>
      </c>
      <c r="F378" s="54" t="str">
        <f t="shared" si="32"/>
        <v/>
      </c>
      <c r="G378" s="51" t="str">
        <f t="shared" si="33"/>
        <v>0</v>
      </c>
      <c r="H378" s="46">
        <f t="shared" si="34"/>
        <v>0</v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1</v>
      </c>
      <c r="D385" s="49">
        <v>1</v>
      </c>
      <c r="E385" s="54">
        <f t="shared" si="31"/>
        <v>4.4052863436123352E-3</v>
      </c>
      <c r="F385" s="54">
        <f t="shared" si="32"/>
        <v>4.4843049327354259E-3</v>
      </c>
      <c r="G385" s="51">
        <f t="shared" si="33"/>
        <v>0</v>
      </c>
      <c r="H385" s="46">
        <f t="shared" si="34"/>
        <v>0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11</v>
      </c>
      <c r="D387" s="49">
        <v>0</v>
      </c>
      <c r="E387" s="54">
        <f t="shared" si="31"/>
        <v>4.8458149779735685E-2</v>
      </c>
      <c r="F387" s="54" t="str">
        <f t="shared" si="32"/>
        <v/>
      </c>
      <c r="G387" s="51" t="str">
        <f t="shared" si="33"/>
        <v>0</v>
      </c>
      <c r="H387" s="46">
        <f t="shared" si="34"/>
        <v>0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1</v>
      </c>
      <c r="D393" s="49">
        <v>0</v>
      </c>
      <c r="E393" s="54">
        <f t="shared" si="31"/>
        <v>4.4052863436123352E-3</v>
      </c>
      <c r="F393" s="54" t="str">
        <f t="shared" si="32"/>
        <v/>
      </c>
      <c r="G393" s="51" t="str">
        <f t="shared" si="33"/>
        <v>0</v>
      </c>
      <c r="H393" s="46">
        <f t="shared" si="34"/>
        <v>0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1</v>
      </c>
      <c r="E406" s="54" t="str">
        <f t="shared" si="31"/>
        <v/>
      </c>
      <c r="F406" s="54">
        <f t="shared" si="32"/>
        <v>4.4843049327354259E-3</v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0</v>
      </c>
      <c r="D412" s="49">
        <v>0</v>
      </c>
      <c r="E412" s="54" t="str">
        <f t="shared" si="31"/>
        <v/>
      </c>
      <c r="F412" s="54" t="str">
        <f t="shared" si="32"/>
        <v/>
      </c>
      <c r="G412" s="51" t="str">
        <f t="shared" si="33"/>
        <v>0</v>
      </c>
      <c r="H412" s="46" t="str">
        <f t="shared" si="34"/>
        <v/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3</v>
      </c>
      <c r="E432" s="54" t="str">
        <f t="shared" si="35"/>
        <v/>
      </c>
      <c r="F432" s="54">
        <f t="shared" si="36"/>
        <v>1.3452914798206279E-2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11</v>
      </c>
      <c r="D433" s="49">
        <v>0</v>
      </c>
      <c r="E433" s="54">
        <f t="shared" si="35"/>
        <v>4.8458149779735685E-2</v>
      </c>
      <c r="F433" s="54" t="str">
        <f t="shared" si="36"/>
        <v/>
      </c>
      <c r="G433" s="51" t="str">
        <f t="shared" si="37"/>
        <v>0</v>
      </c>
      <c r="H433" s="46">
        <f t="shared" si="38"/>
        <v>0</v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0</v>
      </c>
      <c r="E437" s="54" t="str">
        <f t="shared" si="35"/>
        <v/>
      </c>
      <c r="F437" s="54" t="str">
        <f t="shared" si="36"/>
        <v/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1</v>
      </c>
      <c r="E441" s="54" t="str">
        <f t="shared" si="35"/>
        <v/>
      </c>
      <c r="F441" s="54">
        <f t="shared" si="36"/>
        <v>4.4843049327354259E-3</v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12</v>
      </c>
      <c r="E463" s="54" t="str">
        <f t="shared" si="35"/>
        <v/>
      </c>
      <c r="F463" s="54">
        <f t="shared" si="36"/>
        <v>5.3811659192825115E-2</v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0</v>
      </c>
      <c r="E467" s="54" t="str">
        <f t="shared" si="35"/>
        <v/>
      </c>
      <c r="F467" s="54" t="str">
        <f t="shared" si="36"/>
        <v/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1</v>
      </c>
      <c r="E478" s="54" t="str">
        <f t="shared" si="35"/>
        <v/>
      </c>
      <c r="F478" s="54">
        <f t="shared" si="36"/>
        <v>4.4843049327354259E-3</v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1</v>
      </c>
      <c r="E480" s="54" t="str">
        <f t="shared" si="35"/>
        <v/>
      </c>
      <c r="F480" s="54">
        <f t="shared" si="36"/>
        <v>4.4843049327354259E-3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0</v>
      </c>
      <c r="E483" s="54" t="str">
        <f t="shared" si="35"/>
        <v/>
      </c>
      <c r="F483" s="54" t="str">
        <f t="shared" si="36"/>
        <v/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0</v>
      </c>
      <c r="D484" s="49">
        <v>1</v>
      </c>
      <c r="E484" s="54" t="str">
        <f t="shared" si="35"/>
        <v/>
      </c>
      <c r="F484" s="54">
        <f t="shared" si="36"/>
        <v>4.4843049327354259E-3</v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3</v>
      </c>
      <c r="D485" s="49">
        <v>0</v>
      </c>
      <c r="E485" s="54">
        <f t="shared" si="35"/>
        <v>1.3215859030837005E-2</v>
      </c>
      <c r="F485" s="54" t="str">
        <f t="shared" si="36"/>
        <v/>
      </c>
      <c r="G485" s="51" t="str">
        <f t="shared" si="37"/>
        <v>0</v>
      </c>
      <c r="H485" s="46">
        <f t="shared" si="38"/>
        <v>0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</v>
      </c>
      <c r="D491" s="49">
        <v>1</v>
      </c>
      <c r="E491" s="54">
        <f t="shared" si="39"/>
        <v>4.4052863436123352E-3</v>
      </c>
      <c r="F491" s="54">
        <f t="shared" si="40"/>
        <v>4.4843049327354259E-3</v>
      </c>
      <c r="G491" s="51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4</v>
      </c>
      <c r="D497" s="49">
        <v>0</v>
      </c>
      <c r="E497" s="54">
        <f t="shared" si="39"/>
        <v>1.7621145374449341E-2</v>
      </c>
      <c r="F497" s="54" t="str">
        <f t="shared" si="40"/>
        <v/>
      </c>
      <c r="G497" s="51" t="str">
        <f t="shared" si="41"/>
        <v>0</v>
      </c>
      <c r="H497" s="46">
        <f t="shared" si="42"/>
        <v>0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73</v>
      </c>
      <c r="D505" s="41">
        <f>SUM(D506:D530)</f>
        <v>31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-0.57534246575342463</v>
      </c>
      <c r="H505" s="42">
        <f>+IF(OR(AND(E505=""),(G505="")),"",E505*G505)</f>
        <v>-0.57534246575342463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1</v>
      </c>
      <c r="D507" s="49">
        <v>1</v>
      </c>
      <c r="E507" s="54">
        <f t="shared" ref="E507:E529" si="43">+IF(C507=0,"",C507/C$505)</f>
        <v>1.3698630136986301E-2</v>
      </c>
      <c r="F507" s="54">
        <f t="shared" ref="F507:F529" si="44">+IF(D507=0,"",D507/D$505)</f>
        <v>3.2258064516129031E-2</v>
      </c>
      <c r="G507" s="51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2</v>
      </c>
      <c r="D508" s="49">
        <v>1</v>
      </c>
      <c r="E508" s="54">
        <f t="shared" si="43"/>
        <v>2.7397260273972601E-2</v>
      </c>
      <c r="F508" s="54">
        <f t="shared" si="44"/>
        <v>3.2258064516129031E-2</v>
      </c>
      <c r="G508" s="51">
        <f t="shared" si="45"/>
        <v>-0.5</v>
      </c>
      <c r="H508" s="46">
        <f t="shared" si="46"/>
        <v>-1.3698630136986301E-2</v>
      </c>
    </row>
    <row r="509" spans="2:8" s="37" customFormat="1" ht="15" x14ac:dyDescent="0.2">
      <c r="B509" s="3" t="s">
        <v>456</v>
      </c>
      <c r="C509" s="49">
        <v>38</v>
      </c>
      <c r="D509" s="49">
        <v>4</v>
      </c>
      <c r="E509" s="54">
        <f t="shared" si="43"/>
        <v>0.52054794520547942</v>
      </c>
      <c r="F509" s="54">
        <f t="shared" si="44"/>
        <v>0.12903225806451613</v>
      </c>
      <c r="G509" s="51">
        <f t="shared" si="45"/>
        <v>-0.89473684210526316</v>
      </c>
      <c r="H509" s="46">
        <f t="shared" si="46"/>
        <v>-0.46575342465753422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0</v>
      </c>
      <c r="D518" s="49">
        <v>12</v>
      </c>
      <c r="E518" s="54" t="str">
        <f t="shared" si="43"/>
        <v/>
      </c>
      <c r="F518" s="54">
        <f t="shared" si="44"/>
        <v>0.38709677419354838</v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1</v>
      </c>
      <c r="D520" s="49">
        <v>0</v>
      </c>
      <c r="E520" s="54">
        <f t="shared" si="43"/>
        <v>1.3698630136986301E-2</v>
      </c>
      <c r="F520" s="54" t="str">
        <f t="shared" si="44"/>
        <v/>
      </c>
      <c r="G520" s="51" t="str">
        <f t="shared" si="45"/>
        <v>0</v>
      </c>
      <c r="H520" s="46">
        <f t="shared" si="46"/>
        <v>0</v>
      </c>
    </row>
    <row r="521" spans="2:8" s="37" customFormat="1" ht="15" x14ac:dyDescent="0.2">
      <c r="B521" s="3" t="s">
        <v>461</v>
      </c>
      <c r="C521" s="49">
        <v>9</v>
      </c>
      <c r="D521" s="49">
        <v>0</v>
      </c>
      <c r="E521" s="54">
        <f t="shared" si="43"/>
        <v>0.12328767123287671</v>
      </c>
      <c r="F521" s="54" t="str">
        <f t="shared" si="44"/>
        <v/>
      </c>
      <c r="G521" s="51" t="str">
        <f t="shared" si="45"/>
        <v>0</v>
      </c>
      <c r="H521" s="46">
        <f t="shared" si="46"/>
        <v>0</v>
      </c>
    </row>
    <row r="522" spans="2:8" s="37" customFormat="1" ht="15" x14ac:dyDescent="0.2">
      <c r="B522" s="3" t="s">
        <v>193</v>
      </c>
      <c r="C522" s="49">
        <v>16</v>
      </c>
      <c r="D522" s="49">
        <v>2</v>
      </c>
      <c r="E522" s="54">
        <f t="shared" si="43"/>
        <v>0.21917808219178081</v>
      </c>
      <c r="F522" s="54">
        <f t="shared" si="44"/>
        <v>6.4516129032258063E-2</v>
      </c>
      <c r="G522" s="51">
        <f t="shared" si="45"/>
        <v>-0.875</v>
      </c>
      <c r="H522" s="46">
        <f t="shared" si="46"/>
        <v>-0.19178082191780821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0</v>
      </c>
      <c r="E524" s="54" t="str">
        <f t="shared" si="43"/>
        <v/>
      </c>
      <c r="F524" s="54" t="str">
        <f t="shared" si="44"/>
        <v/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5</v>
      </c>
      <c r="D526" s="49">
        <v>0</v>
      </c>
      <c r="E526" s="54">
        <f t="shared" si="43"/>
        <v>6.8493150684931503E-2</v>
      </c>
      <c r="F526" s="54" t="str">
        <f t="shared" si="44"/>
        <v/>
      </c>
      <c r="G526" s="51" t="str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</v>
      </c>
      <c r="D529" s="49">
        <v>10</v>
      </c>
      <c r="E529" s="54">
        <f t="shared" si="43"/>
        <v>1.3698630136986301E-2</v>
      </c>
      <c r="F529" s="54">
        <f t="shared" si="44"/>
        <v>0.32258064516129031</v>
      </c>
      <c r="G529" s="51">
        <f t="shared" si="45"/>
        <v>9</v>
      </c>
      <c r="H529" s="46">
        <f t="shared" si="46"/>
        <v>0.12328767123287671</v>
      </c>
    </row>
    <row r="530" spans="2:8" s="37" customFormat="1" ht="30" x14ac:dyDescent="0.2">
      <c r="B530" s="3" t="s">
        <v>467</v>
      </c>
      <c r="C530" s="49">
        <v>0</v>
      </c>
      <c r="D530" s="49">
        <v>1</v>
      </c>
      <c r="E530" s="54" t="str">
        <f>+IF(C530=0,"",C530/C$505)</f>
        <v/>
      </c>
      <c r="F530" s="54">
        <f>+IF(D530=0,"",D530/D$505)</f>
        <v>3.2258064516129031E-2</v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536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523</v>
      </c>
      <c r="C8" s="41">
        <f>+C18+C70+C151+C294+C505</f>
        <v>660</v>
      </c>
      <c r="D8" s="41">
        <f>+D18+D70+D151+D294+D505</f>
        <v>534</v>
      </c>
      <c r="E8" s="42">
        <f>SUM(E9:E13)</f>
        <v>1</v>
      </c>
      <c r="F8" s="42">
        <f>SUM(F9:F13)</f>
        <v>1</v>
      </c>
      <c r="G8" s="42">
        <f t="shared" ref="G8:G13" si="0">+(D8-C8)/C8</f>
        <v>-0.19090909090909092</v>
      </c>
      <c r="H8" s="42">
        <f t="shared" ref="H8:H13" si="1">+IF(OR(AND(E8=""),(G8="")),"",E8*G8)</f>
        <v>-0.19090909090909092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21</v>
      </c>
      <c r="D9" s="44">
        <f>+D18</f>
        <v>8</v>
      </c>
      <c r="E9" s="45">
        <f t="shared" ref="E9:F13" si="2">+C9/C$8</f>
        <v>3.1818181818181815E-2</v>
      </c>
      <c r="F9" s="45">
        <f t="shared" si="2"/>
        <v>1.4981273408239701E-2</v>
      </c>
      <c r="G9" s="45">
        <f t="shared" si="0"/>
        <v>-0.61904761904761907</v>
      </c>
      <c r="H9" s="46">
        <f t="shared" si="1"/>
        <v>-1.9696969696969695E-2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17</v>
      </c>
      <c r="D10" s="44">
        <f>+D70</f>
        <v>20</v>
      </c>
      <c r="E10" s="45">
        <f t="shared" si="2"/>
        <v>2.5757575757575757E-2</v>
      </c>
      <c r="F10" s="45">
        <f t="shared" si="2"/>
        <v>3.7453183520599252E-2</v>
      </c>
      <c r="G10" s="45">
        <f t="shared" si="0"/>
        <v>0.17647058823529413</v>
      </c>
      <c r="H10" s="46">
        <f t="shared" si="1"/>
        <v>4.5454545454545452E-3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64</v>
      </c>
      <c r="D11" s="44">
        <f>+D151</f>
        <v>127</v>
      </c>
      <c r="E11" s="45">
        <f t="shared" si="2"/>
        <v>9.696969696969697E-2</v>
      </c>
      <c r="F11" s="45">
        <f t="shared" si="2"/>
        <v>0.23782771535580524</v>
      </c>
      <c r="G11" s="45">
        <f t="shared" si="0"/>
        <v>0.984375</v>
      </c>
      <c r="H11" s="46">
        <f t="shared" si="1"/>
        <v>9.5454545454545459E-2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518</v>
      </c>
      <c r="D12" s="44">
        <f>+D294</f>
        <v>230</v>
      </c>
      <c r="E12" s="45">
        <f t="shared" si="2"/>
        <v>0.7848484848484848</v>
      </c>
      <c r="F12" s="45">
        <f t="shared" si="2"/>
        <v>0.43071161048689138</v>
      </c>
      <c r="G12" s="45">
        <f t="shared" si="0"/>
        <v>-0.55598455598455598</v>
      </c>
      <c r="H12" s="46">
        <f t="shared" si="1"/>
        <v>-0.43636363636363634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40</v>
      </c>
      <c r="D13" s="44">
        <f>+D505</f>
        <v>149</v>
      </c>
      <c r="E13" s="45">
        <f t="shared" si="2"/>
        <v>6.0606060606060608E-2</v>
      </c>
      <c r="F13" s="45">
        <f t="shared" si="2"/>
        <v>0.27902621722846443</v>
      </c>
      <c r="G13" s="45">
        <f t="shared" si="0"/>
        <v>2.7250000000000001</v>
      </c>
      <c r="H13" s="46">
        <f t="shared" si="1"/>
        <v>0.16515151515151516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1">
        <f>SUM(C19:C64)</f>
        <v>21</v>
      </c>
      <c r="D18" s="41">
        <f>SUM(D19:D64)</f>
        <v>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-0.61904761904761907</v>
      </c>
      <c r="H18" s="42">
        <f>+IF(OR(AND(E18=""),(G18="")),"",E18*G18)</f>
        <v>-0.61904761904761907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0</v>
      </c>
      <c r="D20" s="49">
        <v>0</v>
      </c>
      <c r="E20" s="50" t="str">
        <f t="shared" ref="E20:E64" si="3">+IF(C20=0,"",C20/C$18)</f>
        <v/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 t="str">
        <f t="shared" ref="H20:H64" si="6">+IF(OR(AND(E20=""),(G20="")),"",E20*G20)</f>
        <v/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1</v>
      </c>
      <c r="E26" s="50" t="str">
        <f t="shared" si="3"/>
        <v/>
      </c>
      <c r="F26" s="50">
        <f t="shared" si="4"/>
        <v>0.125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0</v>
      </c>
      <c r="D28" s="49">
        <v>0</v>
      </c>
      <c r="E28" s="50" t="str">
        <f t="shared" si="3"/>
        <v/>
      </c>
      <c r="F28" s="50" t="str">
        <f t="shared" si="4"/>
        <v/>
      </c>
      <c r="G28" s="51" t="str">
        <f t="shared" si="5"/>
        <v>0</v>
      </c>
      <c r="H28" s="46" t="str">
        <f t="shared" si="6"/>
        <v/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1</v>
      </c>
      <c r="E48" s="50" t="str">
        <f t="shared" si="3"/>
        <v/>
      </c>
      <c r="F48" s="50">
        <f t="shared" si="4"/>
        <v>0.125</v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19</v>
      </c>
      <c r="D50" s="49">
        <v>5</v>
      </c>
      <c r="E50" s="50">
        <f t="shared" si="3"/>
        <v>0.90476190476190477</v>
      </c>
      <c r="F50" s="50">
        <f t="shared" si="4"/>
        <v>0.625</v>
      </c>
      <c r="G50" s="51">
        <f t="shared" si="5"/>
        <v>-0.73684210526315785</v>
      </c>
      <c r="H50" s="46">
        <f t="shared" si="6"/>
        <v>-0.66666666666666663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2</v>
      </c>
      <c r="D53" s="49">
        <v>0</v>
      </c>
      <c r="E53" s="50">
        <f t="shared" si="3"/>
        <v>9.5238095238095233E-2</v>
      </c>
      <c r="F53" s="50" t="str">
        <f t="shared" si="4"/>
        <v/>
      </c>
      <c r="G53" s="51" t="str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0.125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0</v>
      </c>
      <c r="E58" s="50" t="str">
        <f t="shared" si="3"/>
        <v/>
      </c>
      <c r="F58" s="50" t="str">
        <f t="shared" si="4"/>
        <v/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G65" s="65"/>
      <c r="H65" s="48"/>
    </row>
    <row r="66" spans="2:8" s="37" customFormat="1" x14ac:dyDescent="0.2">
      <c r="G66" s="65"/>
      <c r="H66" s="48"/>
    </row>
    <row r="67" spans="2:8" s="37" customFormat="1" ht="15" x14ac:dyDescent="0.2">
      <c r="B67" s="60"/>
      <c r="C67" s="61"/>
      <c r="D67" s="61"/>
      <c r="E67" s="61"/>
      <c r="F67" s="61"/>
      <c r="G67" s="65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1">
        <f>SUM(C71:C145)</f>
        <v>17</v>
      </c>
      <c r="D70" s="41">
        <f>SUM(D71:D145)</f>
        <v>20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0.17647058823529413</v>
      </c>
      <c r="H70" s="42">
        <f>+IF(OR(AND(E70=""),(G70="")),"",E70*G70)</f>
        <v>0.17647058823529413</v>
      </c>
    </row>
    <row r="71" spans="2:8" s="37" customFormat="1" ht="15" x14ac:dyDescent="0.2">
      <c r="B71" s="3" t="s">
        <v>20</v>
      </c>
      <c r="C71" s="49">
        <v>3</v>
      </c>
      <c r="D71" s="49">
        <v>1</v>
      </c>
      <c r="E71" s="54">
        <f>+IF(C71=0,"",C71/C$70)</f>
        <v>0.17647058823529413</v>
      </c>
      <c r="F71" s="54">
        <f>+IF(D71=0,"",D71/D$70)</f>
        <v>0.05</v>
      </c>
      <c r="G71" s="51">
        <f>+IF(OR(AND(D71=0),(C71=0)),"0",((D71-C71)/C71))</f>
        <v>-0.66666666666666663</v>
      </c>
      <c r="H71" s="46">
        <f>+IF(OR(AND(E71=""),(G71="")),"",E71*G71)</f>
        <v>-0.11764705882352941</v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0</v>
      </c>
      <c r="D73" s="49">
        <v>0</v>
      </c>
      <c r="E73" s="54" t="str">
        <f t="shared" si="7"/>
        <v/>
      </c>
      <c r="F73" s="54" t="str">
        <f t="shared" si="8"/>
        <v/>
      </c>
      <c r="G73" s="51" t="str">
        <f t="shared" si="9"/>
        <v>0</v>
      </c>
      <c r="H73" s="46" t="str">
        <f t="shared" si="10"/>
        <v/>
      </c>
    </row>
    <row r="74" spans="2:8" s="37" customFormat="1" ht="30" x14ac:dyDescent="0.2">
      <c r="B74" s="3" t="s">
        <v>222</v>
      </c>
      <c r="C74" s="49">
        <v>1</v>
      </c>
      <c r="D74" s="49">
        <v>7</v>
      </c>
      <c r="E74" s="54">
        <f t="shared" si="7"/>
        <v>5.8823529411764705E-2</v>
      </c>
      <c r="F74" s="54">
        <f t="shared" si="8"/>
        <v>0.35</v>
      </c>
      <c r="G74" s="51">
        <f t="shared" si="9"/>
        <v>6</v>
      </c>
      <c r="H74" s="46">
        <f t="shared" si="10"/>
        <v>0.3529411764705882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0</v>
      </c>
      <c r="E80" s="54" t="str">
        <f t="shared" si="7"/>
        <v/>
      </c>
      <c r="F80" s="54" t="str">
        <f t="shared" si="8"/>
        <v/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2</v>
      </c>
      <c r="E82" s="54" t="str">
        <f t="shared" si="7"/>
        <v/>
      </c>
      <c r="F82" s="54">
        <f t="shared" si="8"/>
        <v>0.1</v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0</v>
      </c>
      <c r="D83" s="49">
        <v>0</v>
      </c>
      <c r="E83" s="54" t="str">
        <f t="shared" si="7"/>
        <v/>
      </c>
      <c r="F83" s="54" t="str">
        <f t="shared" si="8"/>
        <v/>
      </c>
      <c r="G83" s="51" t="str">
        <f t="shared" si="9"/>
        <v>0</v>
      </c>
      <c r="H83" s="46" t="str">
        <f t="shared" si="10"/>
        <v/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0</v>
      </c>
      <c r="D86" s="49">
        <v>0</v>
      </c>
      <c r="E86" s="54" t="str">
        <f t="shared" si="7"/>
        <v/>
      </c>
      <c r="F86" s="54" t="str">
        <f t="shared" si="8"/>
        <v/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0</v>
      </c>
      <c r="D88" s="49">
        <v>0</v>
      </c>
      <c r="E88" s="54" t="str">
        <f t="shared" si="7"/>
        <v/>
      </c>
      <c r="F88" s="54" t="str">
        <f t="shared" si="8"/>
        <v/>
      </c>
      <c r="G88" s="51" t="str">
        <f t="shared" si="9"/>
        <v>0</v>
      </c>
      <c r="H88" s="46" t="str">
        <f t="shared" si="10"/>
        <v/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2</v>
      </c>
      <c r="D92" s="49">
        <v>1</v>
      </c>
      <c r="E92" s="54">
        <f t="shared" si="7"/>
        <v>0.11764705882352941</v>
      </c>
      <c r="F92" s="54">
        <f t="shared" si="8"/>
        <v>0.05</v>
      </c>
      <c r="G92" s="51">
        <f t="shared" si="9"/>
        <v>-0.5</v>
      </c>
      <c r="H92" s="46">
        <f t="shared" si="10"/>
        <v>-5.8823529411764705E-2</v>
      </c>
    </row>
    <row r="93" spans="2:9" s="37" customFormat="1" ht="15" x14ac:dyDescent="0.2">
      <c r="B93" s="3" t="s">
        <v>526</v>
      </c>
      <c r="C93" s="49">
        <v>0</v>
      </c>
      <c r="D93" s="49">
        <v>0</v>
      </c>
      <c r="E93" s="54" t="str">
        <f t="shared" si="7"/>
        <v/>
      </c>
      <c r="F93" s="54" t="str">
        <f t="shared" si="8"/>
        <v/>
      </c>
      <c r="G93" s="51" t="str">
        <f t="shared" si="9"/>
        <v>0</v>
      </c>
      <c r="H93" s="46" t="str">
        <f t="shared" si="10"/>
        <v/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0</v>
      </c>
      <c r="D98" s="49">
        <v>0</v>
      </c>
      <c r="E98" s="54" t="str">
        <f t="shared" si="7"/>
        <v/>
      </c>
      <c r="F98" s="54" t="str">
        <f t="shared" si="8"/>
        <v/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0</v>
      </c>
      <c r="D99" s="49">
        <v>0</v>
      </c>
      <c r="E99" s="54" t="str">
        <f t="shared" si="7"/>
        <v/>
      </c>
      <c r="F99" s="54" t="str">
        <f t="shared" si="8"/>
        <v/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0</v>
      </c>
      <c r="D100" s="49">
        <v>1</v>
      </c>
      <c r="E100" s="54" t="str">
        <f t="shared" si="7"/>
        <v/>
      </c>
      <c r="F100" s="54">
        <f t="shared" si="8"/>
        <v>0.05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1</v>
      </c>
      <c r="E101" s="54" t="str">
        <f t="shared" si="7"/>
        <v/>
      </c>
      <c r="F101" s="54">
        <f t="shared" si="8"/>
        <v>0.05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1</v>
      </c>
      <c r="D103" s="49">
        <v>0</v>
      </c>
      <c r="E103" s="54">
        <f t="shared" si="7"/>
        <v>5.8823529411764705E-2</v>
      </c>
      <c r="F103" s="54" t="str">
        <f t="shared" si="8"/>
        <v/>
      </c>
      <c r="G103" s="51" t="str">
        <f t="shared" si="9"/>
        <v>0</v>
      </c>
      <c r="H103" s="46">
        <f t="shared" si="10"/>
        <v>0</v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2</v>
      </c>
      <c r="D108" s="49">
        <v>0</v>
      </c>
      <c r="E108" s="54">
        <f t="shared" si="7"/>
        <v>0.11764705882352941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0</v>
      </c>
      <c r="D112" s="49">
        <v>1</v>
      </c>
      <c r="E112" s="54" t="str">
        <f t="shared" si="7"/>
        <v/>
      </c>
      <c r="F112" s="54">
        <f t="shared" si="8"/>
        <v>0.05</v>
      </c>
      <c r="G112" s="51" t="str">
        <f t="shared" si="9"/>
        <v>0</v>
      </c>
      <c r="H112" s="46" t="str">
        <f t="shared" si="10"/>
        <v/>
      </c>
    </row>
    <row r="113" spans="2:8" s="37" customFormat="1" ht="15" x14ac:dyDescent="0.2">
      <c r="B113" s="3" t="s">
        <v>248</v>
      </c>
      <c r="C113" s="49">
        <v>1</v>
      </c>
      <c r="D113" s="49">
        <v>0</v>
      </c>
      <c r="E113" s="54">
        <f t="shared" si="7"/>
        <v>5.8823529411764705E-2</v>
      </c>
      <c r="F113" s="54" t="str">
        <f t="shared" si="8"/>
        <v/>
      </c>
      <c r="G113" s="51" t="str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0</v>
      </c>
      <c r="D115" s="49">
        <v>0</v>
      </c>
      <c r="E115" s="54" t="str">
        <f t="shared" si="7"/>
        <v/>
      </c>
      <c r="F115" s="54" t="str">
        <f t="shared" si="8"/>
        <v/>
      </c>
      <c r="G115" s="51" t="str">
        <f t="shared" si="9"/>
        <v>0</v>
      </c>
      <c r="H115" s="46" t="str">
        <f t="shared" si="10"/>
        <v/>
      </c>
    </row>
    <row r="116" spans="2:8" s="37" customFormat="1" ht="15" x14ac:dyDescent="0.2">
      <c r="B116" s="3" t="s">
        <v>249</v>
      </c>
      <c r="C116" s="49">
        <v>0</v>
      </c>
      <c r="D116" s="49">
        <v>0</v>
      </c>
      <c r="E116" s="54" t="str">
        <f t="shared" si="7"/>
        <v/>
      </c>
      <c r="F116" s="54" t="str">
        <f t="shared" si="8"/>
        <v/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</v>
      </c>
      <c r="D118" s="49">
        <v>1</v>
      </c>
      <c r="E118" s="54">
        <f t="shared" si="7"/>
        <v>0.11764705882352941</v>
      </c>
      <c r="F118" s="54">
        <f t="shared" si="8"/>
        <v>0.05</v>
      </c>
      <c r="G118" s="51">
        <f t="shared" si="9"/>
        <v>-0.5</v>
      </c>
      <c r="H118" s="46">
        <f t="shared" si="10"/>
        <v>-5.8823529411764705E-2</v>
      </c>
    </row>
    <row r="119" spans="2:8" s="37" customFormat="1" ht="30" x14ac:dyDescent="0.2">
      <c r="B119" s="3" t="s">
        <v>252</v>
      </c>
      <c r="C119" s="49">
        <v>0</v>
      </c>
      <c r="D119" s="49">
        <v>0</v>
      </c>
      <c r="E119" s="54" t="str">
        <f t="shared" si="7"/>
        <v/>
      </c>
      <c r="F119" s="54" t="str">
        <f t="shared" si="8"/>
        <v/>
      </c>
      <c r="G119" s="51" t="str">
        <f t="shared" si="9"/>
        <v>0</v>
      </c>
      <c r="H119" s="46" t="str">
        <f t="shared" si="10"/>
        <v/>
      </c>
    </row>
    <row r="120" spans="2:8" s="37" customFormat="1" ht="15" x14ac:dyDescent="0.2">
      <c r="B120" s="3" t="s">
        <v>253</v>
      </c>
      <c r="C120" s="49">
        <v>0</v>
      </c>
      <c r="D120" s="49">
        <v>2</v>
      </c>
      <c r="E120" s="54" t="str">
        <f t="shared" si="7"/>
        <v/>
      </c>
      <c r="F120" s="54">
        <f t="shared" si="8"/>
        <v>0.1</v>
      </c>
      <c r="G120" s="51" t="str">
        <f t="shared" si="9"/>
        <v>0</v>
      </c>
      <c r="H120" s="46" t="str">
        <f t="shared" si="10"/>
        <v/>
      </c>
    </row>
    <row r="121" spans="2:8" s="37" customFormat="1" ht="15" x14ac:dyDescent="0.2">
      <c r="B121" s="3" t="s">
        <v>35</v>
      </c>
      <c r="C121" s="49">
        <v>1</v>
      </c>
      <c r="D121" s="49">
        <v>0</v>
      </c>
      <c r="E121" s="54">
        <f t="shared" si="7"/>
        <v>5.8823529411764705E-2</v>
      </c>
      <c r="F121" s="54" t="str">
        <f t="shared" si="8"/>
        <v/>
      </c>
      <c r="G121" s="51" t="str">
        <f t="shared" si="9"/>
        <v>0</v>
      </c>
      <c r="H121" s="46">
        <f t="shared" si="10"/>
        <v>0</v>
      </c>
    </row>
    <row r="122" spans="2:8" s="37" customFormat="1" ht="15" x14ac:dyDescent="0.2">
      <c r="B122" s="3" t="s">
        <v>39</v>
      </c>
      <c r="C122" s="49">
        <v>0</v>
      </c>
      <c r="D122" s="49">
        <v>1</v>
      </c>
      <c r="E122" s="54" t="str">
        <f t="shared" si="7"/>
        <v/>
      </c>
      <c r="F122" s="54">
        <f t="shared" si="8"/>
        <v>0.05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1</v>
      </c>
      <c r="D123" s="49">
        <v>1</v>
      </c>
      <c r="E123" s="54">
        <f t="shared" si="7"/>
        <v>5.8823529411764705E-2</v>
      </c>
      <c r="F123" s="54">
        <f t="shared" si="8"/>
        <v>0.05</v>
      </c>
      <c r="G123" s="51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0</v>
      </c>
      <c r="D127" s="49">
        <v>0</v>
      </c>
      <c r="E127" s="54" t="str">
        <f t="shared" si="7"/>
        <v/>
      </c>
      <c r="F127" s="54" t="str">
        <f t="shared" si="8"/>
        <v/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1</v>
      </c>
      <c r="D129" s="49">
        <v>0</v>
      </c>
      <c r="E129" s="54">
        <f t="shared" si="7"/>
        <v>5.8823529411764705E-2</v>
      </c>
      <c r="F129" s="54" t="str">
        <f t="shared" si="8"/>
        <v/>
      </c>
      <c r="G129" s="51" t="str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1</v>
      </c>
      <c r="D131" s="49">
        <v>0</v>
      </c>
      <c r="E131" s="54">
        <f t="shared" si="7"/>
        <v>5.8823529411764705E-2</v>
      </c>
      <c r="F131" s="54" t="str">
        <f t="shared" si="8"/>
        <v/>
      </c>
      <c r="G131" s="51" t="str">
        <f t="shared" si="9"/>
        <v>0</v>
      </c>
      <c r="H131" s="46">
        <f t="shared" si="10"/>
        <v>0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0</v>
      </c>
      <c r="E134" s="54" t="str">
        <f t="shared" si="7"/>
        <v/>
      </c>
      <c r="F134" s="54" t="str">
        <f t="shared" si="8"/>
        <v/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1</v>
      </c>
      <c r="E137" s="54" t="str">
        <f t="shared" si="11"/>
        <v/>
      </c>
      <c r="F137" s="54">
        <f t="shared" si="12"/>
        <v>0.05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</v>
      </c>
      <c r="D142" s="49">
        <v>0</v>
      </c>
      <c r="E142" s="54">
        <f t="shared" si="11"/>
        <v>5.8823529411764705E-2</v>
      </c>
      <c r="F142" s="54" t="str">
        <f t="shared" si="12"/>
        <v/>
      </c>
      <c r="G142" s="51" t="str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G146" s="65"/>
      <c r="H146" s="48"/>
    </row>
    <row r="147" spans="2:8" s="37" customFormat="1" x14ac:dyDescent="0.2">
      <c r="G147" s="65"/>
      <c r="H147" s="48"/>
    </row>
    <row r="148" spans="2:8" s="37" customFormat="1" ht="15" x14ac:dyDescent="0.2">
      <c r="B148" s="60"/>
      <c r="C148" s="61"/>
      <c r="D148" s="61"/>
      <c r="E148" s="61"/>
      <c r="F148" s="61"/>
      <c r="G148" s="65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1">
        <f>SUM(C152:C288)</f>
        <v>64</v>
      </c>
      <c r="D151" s="41">
        <f>SUM(D152:D288)</f>
        <v>127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0.984375</v>
      </c>
      <c r="H151" s="42">
        <f>+IF(OR(AND(E151=""),(G151="")),"",E151*G151)</f>
        <v>0.984375</v>
      </c>
    </row>
    <row r="152" spans="2:8" s="37" customFormat="1" ht="30" x14ac:dyDescent="0.2">
      <c r="B152" s="4" t="s">
        <v>54</v>
      </c>
      <c r="C152" s="49">
        <v>2</v>
      </c>
      <c r="D152" s="49">
        <v>1</v>
      </c>
      <c r="E152" s="54">
        <f>+IF(C152=0,"",C152/C$151)</f>
        <v>3.125E-2</v>
      </c>
      <c r="F152" s="54">
        <f>+IF(D152=0,"",D152/D$151)</f>
        <v>7.874015748031496E-3</v>
      </c>
      <c r="G152" s="51">
        <f>+IF(OR(AND(D152=0),(C152=0)),"0",((D152-C152)/C152))</f>
        <v>-0.5</v>
      </c>
      <c r="H152" s="46">
        <f>+IF(OR(AND(E152=""),(G152="")),"",E152*G152)</f>
        <v>-1.5625E-2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3</v>
      </c>
      <c r="D157" s="49">
        <v>58</v>
      </c>
      <c r="E157" s="54">
        <f t="shared" si="15"/>
        <v>4.6875E-2</v>
      </c>
      <c r="F157" s="54">
        <f t="shared" si="16"/>
        <v>0.45669291338582679</v>
      </c>
      <c r="G157" s="51">
        <f t="shared" si="17"/>
        <v>18.333333333333332</v>
      </c>
      <c r="H157" s="46">
        <f t="shared" si="18"/>
        <v>0.859375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2</v>
      </c>
      <c r="D159" s="49">
        <v>0</v>
      </c>
      <c r="E159" s="54">
        <f t="shared" si="15"/>
        <v>3.125E-2</v>
      </c>
      <c r="F159" s="54" t="str">
        <f t="shared" si="16"/>
        <v/>
      </c>
      <c r="G159" s="51" t="str">
        <f t="shared" si="17"/>
        <v>0</v>
      </c>
      <c r="H159" s="46">
        <f t="shared" si="18"/>
        <v>0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4</v>
      </c>
      <c r="E163" s="54" t="str">
        <f t="shared" si="15"/>
        <v/>
      </c>
      <c r="F163" s="54">
        <f t="shared" si="16"/>
        <v>3.1496062992125984E-2</v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0</v>
      </c>
      <c r="D165" s="49">
        <v>9</v>
      </c>
      <c r="E165" s="54" t="str">
        <f t="shared" si="15"/>
        <v/>
      </c>
      <c r="F165" s="54">
        <f t="shared" si="16"/>
        <v>7.0866141732283464E-2</v>
      </c>
      <c r="G165" s="51" t="str">
        <f t="shared" si="17"/>
        <v>0</v>
      </c>
      <c r="H165" s="46" t="str">
        <f t="shared" si="18"/>
        <v/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1</v>
      </c>
      <c r="E169" s="54" t="str">
        <f t="shared" si="15"/>
        <v/>
      </c>
      <c r="F169" s="54">
        <f t="shared" si="16"/>
        <v>7.874015748031496E-3</v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2</v>
      </c>
      <c r="D173" s="49">
        <v>2</v>
      </c>
      <c r="E173" s="54">
        <f t="shared" si="15"/>
        <v>3.125E-2</v>
      </c>
      <c r="F173" s="54">
        <f t="shared" si="16"/>
        <v>1.5748031496062992E-2</v>
      </c>
      <c r="G173" s="51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0</v>
      </c>
      <c r="D174" s="49">
        <v>0</v>
      </c>
      <c r="E174" s="54" t="str">
        <f t="shared" si="15"/>
        <v/>
      </c>
      <c r="F174" s="54" t="str">
        <f t="shared" si="16"/>
        <v/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0</v>
      </c>
      <c r="D175" s="49">
        <v>0</v>
      </c>
      <c r="E175" s="54" t="str">
        <f t="shared" si="15"/>
        <v/>
      </c>
      <c r="F175" s="54" t="str">
        <f t="shared" si="16"/>
        <v/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0</v>
      </c>
      <c r="D177" s="49">
        <v>1</v>
      </c>
      <c r="E177" s="54" t="str">
        <f t="shared" si="15"/>
        <v/>
      </c>
      <c r="F177" s="54">
        <f t="shared" si="16"/>
        <v>7.874015748031496E-3</v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1</v>
      </c>
      <c r="D181" s="49">
        <v>0</v>
      </c>
      <c r="E181" s="54">
        <f t="shared" si="15"/>
        <v>1.5625E-2</v>
      </c>
      <c r="F181" s="54" t="str">
        <f t="shared" si="16"/>
        <v/>
      </c>
      <c r="G181" s="51" t="str">
        <f t="shared" si="17"/>
        <v>0</v>
      </c>
      <c r="H181" s="46">
        <f t="shared" si="18"/>
        <v>0</v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0</v>
      </c>
      <c r="D183" s="49">
        <v>2</v>
      </c>
      <c r="E183" s="54" t="str">
        <f t="shared" si="15"/>
        <v/>
      </c>
      <c r="F183" s="54">
        <f t="shared" si="16"/>
        <v>1.5748031496062992E-2</v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</v>
      </c>
      <c r="D186" s="49">
        <v>2</v>
      </c>
      <c r="E186" s="54">
        <f t="shared" si="15"/>
        <v>4.6875E-2</v>
      </c>
      <c r="F186" s="54">
        <f t="shared" si="16"/>
        <v>1.5748031496062992E-2</v>
      </c>
      <c r="G186" s="51">
        <f t="shared" si="17"/>
        <v>-0.33333333333333331</v>
      </c>
      <c r="H186" s="46">
        <f t="shared" si="18"/>
        <v>-1.5625E-2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</v>
      </c>
      <c r="D196" s="49">
        <v>1</v>
      </c>
      <c r="E196" s="54">
        <f t="shared" si="15"/>
        <v>3.125E-2</v>
      </c>
      <c r="F196" s="54">
        <f t="shared" si="16"/>
        <v>7.874015748031496E-3</v>
      </c>
      <c r="G196" s="51">
        <f t="shared" si="17"/>
        <v>-0.5</v>
      </c>
      <c r="H196" s="46">
        <f t="shared" si="18"/>
        <v>-1.5625E-2</v>
      </c>
    </row>
    <row r="197" spans="2:8" s="37" customFormat="1" ht="15" x14ac:dyDescent="0.2">
      <c r="B197" s="4" t="s">
        <v>294</v>
      </c>
      <c r="C197" s="49">
        <v>1</v>
      </c>
      <c r="D197" s="49">
        <v>0</v>
      </c>
      <c r="E197" s="54">
        <f t="shared" si="15"/>
        <v>1.5625E-2</v>
      </c>
      <c r="F197" s="54" t="str">
        <f t="shared" si="16"/>
        <v/>
      </c>
      <c r="G197" s="51" t="str">
        <f t="shared" si="17"/>
        <v>0</v>
      </c>
      <c r="H197" s="46">
        <f t="shared" si="18"/>
        <v>0</v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</v>
      </c>
      <c r="D208" s="49">
        <v>3</v>
      </c>
      <c r="E208" s="54">
        <f t="shared" si="15"/>
        <v>3.125E-2</v>
      </c>
      <c r="F208" s="54">
        <f t="shared" si="16"/>
        <v>2.3622047244094488E-2</v>
      </c>
      <c r="G208" s="51">
        <f t="shared" si="17"/>
        <v>0.5</v>
      </c>
      <c r="H208" s="46">
        <f t="shared" si="18"/>
        <v>1.5625E-2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1</v>
      </c>
      <c r="D211" s="49">
        <v>0</v>
      </c>
      <c r="E211" s="54">
        <f t="shared" si="15"/>
        <v>1.5625E-2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2</v>
      </c>
      <c r="D216" s="49">
        <v>0</v>
      </c>
      <c r="E216" s="54">
        <f t="shared" si="15"/>
        <v>3.125E-2</v>
      </c>
      <c r="F216" s="54" t="str">
        <f t="shared" si="16"/>
        <v/>
      </c>
      <c r="G216" s="51" t="str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1</v>
      </c>
      <c r="D229" s="49">
        <v>0</v>
      </c>
      <c r="E229" s="54">
        <f t="shared" si="19"/>
        <v>1.5625E-2</v>
      </c>
      <c r="F229" s="54" t="str">
        <f t="shared" si="20"/>
        <v/>
      </c>
      <c r="G229" s="51" t="str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0</v>
      </c>
      <c r="D232" s="49">
        <v>2</v>
      </c>
      <c r="E232" s="54" t="str">
        <f t="shared" si="19"/>
        <v/>
      </c>
      <c r="F232" s="54">
        <f t="shared" si="20"/>
        <v>1.5748031496062992E-2</v>
      </c>
      <c r="G232" s="51" t="str">
        <f t="shared" si="21"/>
        <v>0</v>
      </c>
      <c r="H232" s="46" t="str">
        <f t="shared" si="22"/>
        <v/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1</v>
      </c>
      <c r="D234" s="49">
        <v>0</v>
      </c>
      <c r="E234" s="54">
        <f t="shared" si="19"/>
        <v>1.5625E-2</v>
      </c>
      <c r="F234" s="54" t="str">
        <f t="shared" si="20"/>
        <v/>
      </c>
      <c r="G234" s="51" t="str">
        <f t="shared" si="21"/>
        <v>0</v>
      </c>
      <c r="H234" s="46">
        <f t="shared" si="22"/>
        <v>0</v>
      </c>
    </row>
    <row r="235" spans="2:8" s="37" customFormat="1" ht="15" x14ac:dyDescent="0.2">
      <c r="B235" s="4" t="s">
        <v>314</v>
      </c>
      <c r="C235" s="49">
        <v>0</v>
      </c>
      <c r="D235" s="49">
        <v>0</v>
      </c>
      <c r="E235" s="54" t="str">
        <f t="shared" si="19"/>
        <v/>
      </c>
      <c r="F235" s="54" t="str">
        <f t="shared" si="20"/>
        <v/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10</v>
      </c>
      <c r="D237" s="49">
        <v>0</v>
      </c>
      <c r="E237" s="54">
        <f t="shared" si="19"/>
        <v>0.15625</v>
      </c>
      <c r="F237" s="54" t="str">
        <f t="shared" si="20"/>
        <v/>
      </c>
      <c r="G237" s="51" t="str">
        <f t="shared" si="21"/>
        <v>0</v>
      </c>
      <c r="H237" s="46">
        <f t="shared" si="22"/>
        <v>0</v>
      </c>
    </row>
    <row r="238" spans="2:8" s="37" customFormat="1" ht="30" x14ac:dyDescent="0.2">
      <c r="B238" s="4" t="s">
        <v>85</v>
      </c>
      <c r="C238" s="49">
        <v>1</v>
      </c>
      <c r="D238" s="49">
        <v>2</v>
      </c>
      <c r="E238" s="54">
        <f t="shared" si="19"/>
        <v>1.5625E-2</v>
      </c>
      <c r="F238" s="54">
        <f t="shared" si="20"/>
        <v>1.5748031496062992E-2</v>
      </c>
      <c r="G238" s="51">
        <f t="shared" si="21"/>
        <v>1</v>
      </c>
      <c r="H238" s="46">
        <f t="shared" si="22"/>
        <v>1.5625E-2</v>
      </c>
    </row>
    <row r="239" spans="2:8" s="37" customFormat="1" ht="15" x14ac:dyDescent="0.2">
      <c r="B239" s="4" t="s">
        <v>81</v>
      </c>
      <c r="C239" s="49">
        <v>0</v>
      </c>
      <c r="D239" s="49">
        <v>0</v>
      </c>
      <c r="E239" s="54" t="str">
        <f t="shared" si="19"/>
        <v/>
      </c>
      <c r="F239" s="54" t="str">
        <f t="shared" si="20"/>
        <v/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12</v>
      </c>
      <c r="E240" s="54" t="str">
        <f t="shared" si="19"/>
        <v/>
      </c>
      <c r="F240" s="54">
        <f t="shared" si="20"/>
        <v>9.4488188976377951E-2</v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0</v>
      </c>
      <c r="E244" s="54" t="str">
        <f t="shared" si="19"/>
        <v/>
      </c>
      <c r="F244" s="54" t="str">
        <f t="shared" si="20"/>
        <v/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2</v>
      </c>
      <c r="D245" s="49">
        <v>0</v>
      </c>
      <c r="E245" s="54">
        <f t="shared" si="19"/>
        <v>3.125E-2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1</v>
      </c>
      <c r="D246" s="49">
        <v>0</v>
      </c>
      <c r="E246" s="54">
        <f t="shared" si="19"/>
        <v>1.5625E-2</v>
      </c>
      <c r="F246" s="54" t="str">
        <f t="shared" si="20"/>
        <v/>
      </c>
      <c r="G246" s="51" t="str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26</v>
      </c>
      <c r="D247" s="49">
        <v>0</v>
      </c>
      <c r="E247" s="54">
        <f t="shared" si="19"/>
        <v>0.40625</v>
      </c>
      <c r="F247" s="54" t="str">
        <f t="shared" si="20"/>
        <v/>
      </c>
      <c r="G247" s="51" t="str">
        <f t="shared" si="21"/>
        <v>0</v>
      </c>
      <c r="H247" s="46">
        <f t="shared" si="22"/>
        <v>0</v>
      </c>
    </row>
    <row r="248" spans="2:8" s="37" customFormat="1" ht="15" x14ac:dyDescent="0.2">
      <c r="B248" s="4" t="s">
        <v>86</v>
      </c>
      <c r="C248" s="49">
        <v>0</v>
      </c>
      <c r="D248" s="49">
        <v>1</v>
      </c>
      <c r="E248" s="54" t="str">
        <f t="shared" si="19"/>
        <v/>
      </c>
      <c r="F248" s="54">
        <f t="shared" si="20"/>
        <v>7.874015748031496E-3</v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1</v>
      </c>
      <c r="D249" s="49">
        <v>0</v>
      </c>
      <c r="E249" s="54">
        <f t="shared" si="19"/>
        <v>1.5625E-2</v>
      </c>
      <c r="F249" s="54" t="str">
        <f t="shared" si="20"/>
        <v/>
      </c>
      <c r="G249" s="51" t="str">
        <f t="shared" si="21"/>
        <v>0</v>
      </c>
      <c r="H249" s="46">
        <f t="shared" si="22"/>
        <v>0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4</v>
      </c>
      <c r="E253" s="54" t="str">
        <f t="shared" si="19"/>
        <v/>
      </c>
      <c r="F253" s="54">
        <f t="shared" si="20"/>
        <v>3.1496062992125984E-2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0</v>
      </c>
      <c r="D256" s="49">
        <v>8</v>
      </c>
      <c r="E256" s="54" t="str">
        <f t="shared" si="19"/>
        <v/>
      </c>
      <c r="F256" s="54">
        <f t="shared" si="20"/>
        <v>6.2992125984251968E-2</v>
      </c>
      <c r="G256" s="51" t="str">
        <f t="shared" si="21"/>
        <v>0</v>
      </c>
      <c r="H256" s="46" t="str">
        <f t="shared" si="22"/>
        <v/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1</v>
      </c>
      <c r="E265" s="54" t="str">
        <f t="shared" si="19"/>
        <v/>
      </c>
      <c r="F265" s="54">
        <f t="shared" si="20"/>
        <v>7.874015748031496E-3</v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0</v>
      </c>
      <c r="E268" s="54" t="str">
        <f t="shared" si="19"/>
        <v/>
      </c>
      <c r="F268" s="54" t="str">
        <f t="shared" si="20"/>
        <v/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13</v>
      </c>
      <c r="E273" s="54" t="str">
        <f t="shared" si="19"/>
        <v/>
      </c>
      <c r="F273" s="54">
        <f t="shared" si="20"/>
        <v>0.10236220472440945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C289" s="66"/>
      <c r="D289" s="66"/>
      <c r="E289" s="57"/>
      <c r="F289" s="57"/>
      <c r="G289" s="58"/>
      <c r="H289" s="59"/>
    </row>
    <row r="290" spans="2:8" s="37" customFormat="1" ht="15" x14ac:dyDescent="0.2">
      <c r="B290" s="10"/>
      <c r="C290" s="66"/>
      <c r="D290" s="66"/>
      <c r="E290" s="57"/>
      <c r="F290" s="57"/>
      <c r="G290" s="58"/>
      <c r="H290" s="59"/>
    </row>
    <row r="291" spans="2:8" s="37" customFormat="1" ht="15" x14ac:dyDescent="0.2">
      <c r="B291" s="60"/>
      <c r="C291" s="61"/>
      <c r="D291" s="61"/>
      <c r="E291" s="61"/>
      <c r="F291" s="61"/>
      <c r="G291" s="65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1">
        <f>SUM(C295:C499)</f>
        <v>518</v>
      </c>
      <c r="D294" s="41">
        <f>SUM(D295:D499)</f>
        <v>230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-0.55598455598455598</v>
      </c>
      <c r="H294" s="42">
        <f>+IF(OR(AND(E294=""),(G294="")),"",E294*G294)</f>
        <v>-0.55598455598455598</v>
      </c>
    </row>
    <row r="295" spans="2:8" s="37" customFormat="1" ht="15" x14ac:dyDescent="0.2">
      <c r="B295" s="3" t="s">
        <v>100</v>
      </c>
      <c r="C295" s="49">
        <v>16</v>
      </c>
      <c r="D295" s="49">
        <v>3</v>
      </c>
      <c r="E295" s="54">
        <f>+IF(C295=0,"",C295/C$294)</f>
        <v>3.0888030888030889E-2</v>
      </c>
      <c r="F295" s="54">
        <f>+IF(D295=0,"",D295/D$294)</f>
        <v>1.3043478260869565E-2</v>
      </c>
      <c r="G295" s="51">
        <f>+IF(OR(AND(D295=0),(C295=0)),"0",((D295-C295)/C295))</f>
        <v>-0.8125</v>
      </c>
      <c r="H295" s="46">
        <f>+IF(OR(AND(E295=""),(G295="")),"",E295*G295)</f>
        <v>-2.5096525096525098E-2</v>
      </c>
    </row>
    <row r="296" spans="2:8" s="37" customFormat="1" ht="15" x14ac:dyDescent="0.2">
      <c r="B296" s="3" t="s">
        <v>113</v>
      </c>
      <c r="C296" s="49">
        <v>0</v>
      </c>
      <c r="D296" s="49">
        <v>0</v>
      </c>
      <c r="E296" s="54" t="str">
        <f t="shared" ref="E296:E359" si="27">+IF(C296=0,"",C296/C$294)</f>
        <v/>
      </c>
      <c r="F296" s="54" t="str">
        <f t="shared" ref="F296:F359" si="28">+IF(D296=0,"",D296/D$294)</f>
        <v/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1</v>
      </c>
      <c r="D297" s="49">
        <v>2</v>
      </c>
      <c r="E297" s="54">
        <f t="shared" si="27"/>
        <v>1.9305019305019305E-3</v>
      </c>
      <c r="F297" s="54">
        <f t="shared" si="28"/>
        <v>8.6956521739130436E-3</v>
      </c>
      <c r="G297" s="51">
        <f t="shared" si="29"/>
        <v>1</v>
      </c>
      <c r="H297" s="46">
        <f t="shared" si="30"/>
        <v>1.9305019305019305E-3</v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49</v>
      </c>
      <c r="D301" s="49">
        <v>61</v>
      </c>
      <c r="E301" s="54">
        <f t="shared" si="27"/>
        <v>9.45945945945946E-2</v>
      </c>
      <c r="F301" s="54">
        <f t="shared" si="28"/>
        <v>0.26521739130434785</v>
      </c>
      <c r="G301" s="51">
        <f t="shared" si="29"/>
        <v>0.24489795918367346</v>
      </c>
      <c r="H301" s="46">
        <f t="shared" si="30"/>
        <v>2.3166023166023168E-2</v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</v>
      </c>
      <c r="D307" s="49">
        <v>1</v>
      </c>
      <c r="E307" s="54">
        <f t="shared" si="27"/>
        <v>3.8610038610038611E-3</v>
      </c>
      <c r="F307" s="54">
        <f t="shared" si="28"/>
        <v>4.3478260869565218E-3</v>
      </c>
      <c r="G307" s="51">
        <f t="shared" si="29"/>
        <v>-0.5</v>
      </c>
      <c r="H307" s="46">
        <f t="shared" si="30"/>
        <v>-1.9305019305019305E-3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0</v>
      </c>
      <c r="D310" s="49">
        <v>32</v>
      </c>
      <c r="E310" s="54" t="str">
        <f t="shared" si="27"/>
        <v/>
      </c>
      <c r="F310" s="54">
        <f t="shared" si="28"/>
        <v>0.1391304347826087</v>
      </c>
      <c r="G310" s="51" t="str">
        <f t="shared" si="29"/>
        <v>0</v>
      </c>
      <c r="H310" s="46" t="str">
        <f t="shared" si="30"/>
        <v/>
      </c>
    </row>
    <row r="311" spans="2:8" s="37" customFormat="1" ht="15" x14ac:dyDescent="0.2">
      <c r="B311" s="3" t="s">
        <v>102</v>
      </c>
      <c r="C311" s="49">
        <v>0</v>
      </c>
      <c r="D311" s="49">
        <v>4</v>
      </c>
      <c r="E311" s="54" t="str">
        <f t="shared" si="27"/>
        <v/>
      </c>
      <c r="F311" s="54">
        <f t="shared" si="28"/>
        <v>1.7391304347826087E-2</v>
      </c>
      <c r="G311" s="51" t="str">
        <f t="shared" si="29"/>
        <v>0</v>
      </c>
      <c r="H311" s="46" t="str">
        <f t="shared" si="30"/>
        <v/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13</v>
      </c>
      <c r="D314" s="49">
        <v>4</v>
      </c>
      <c r="E314" s="54">
        <f t="shared" si="27"/>
        <v>2.5096525096525095E-2</v>
      </c>
      <c r="F314" s="54">
        <f t="shared" si="28"/>
        <v>1.7391304347826087E-2</v>
      </c>
      <c r="G314" s="51">
        <f t="shared" si="29"/>
        <v>-0.69230769230769229</v>
      </c>
      <c r="H314" s="46">
        <f t="shared" si="30"/>
        <v>-1.7374517374517374E-2</v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0</v>
      </c>
      <c r="D317" s="49">
        <v>0</v>
      </c>
      <c r="E317" s="54" t="str">
        <f t="shared" si="27"/>
        <v/>
      </c>
      <c r="F317" s="54" t="str">
        <f t="shared" si="28"/>
        <v/>
      </c>
      <c r="G317" s="51" t="str">
        <f t="shared" si="29"/>
        <v>0</v>
      </c>
      <c r="H317" s="46" t="str">
        <f t="shared" si="30"/>
        <v/>
      </c>
    </row>
    <row r="318" spans="2:8" s="37" customFormat="1" ht="15" x14ac:dyDescent="0.2">
      <c r="B318" s="3" t="s">
        <v>355</v>
      </c>
      <c r="C318" s="49">
        <v>20</v>
      </c>
      <c r="D318" s="49">
        <v>0</v>
      </c>
      <c r="E318" s="54">
        <f t="shared" si="27"/>
        <v>3.8610038610038609E-2</v>
      </c>
      <c r="F318" s="54" t="str">
        <f t="shared" si="28"/>
        <v/>
      </c>
      <c r="G318" s="51" t="str">
        <f t="shared" si="29"/>
        <v>0</v>
      </c>
      <c r="H318" s="46">
        <f t="shared" si="30"/>
        <v>0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1</v>
      </c>
      <c r="D324" s="49">
        <v>0</v>
      </c>
      <c r="E324" s="54">
        <f t="shared" si="27"/>
        <v>1.9305019305019305E-3</v>
      </c>
      <c r="F324" s="54" t="str">
        <f t="shared" si="28"/>
        <v/>
      </c>
      <c r="G324" s="51" t="str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</v>
      </c>
      <c r="D326" s="49">
        <v>1</v>
      </c>
      <c r="E326" s="54">
        <f t="shared" si="27"/>
        <v>1.9305019305019305E-3</v>
      </c>
      <c r="F326" s="54">
        <f t="shared" si="28"/>
        <v>4.3478260869565218E-3</v>
      </c>
      <c r="G326" s="51">
        <f t="shared" si="29"/>
        <v>0</v>
      </c>
      <c r="H326" s="46">
        <f t="shared" si="30"/>
        <v>0</v>
      </c>
    </row>
    <row r="327" spans="2:8" s="37" customFormat="1" ht="15" x14ac:dyDescent="0.2">
      <c r="B327" s="3" t="s">
        <v>358</v>
      </c>
      <c r="C327" s="49">
        <v>1</v>
      </c>
      <c r="D327" s="49">
        <v>0</v>
      </c>
      <c r="E327" s="54">
        <f t="shared" si="27"/>
        <v>1.9305019305019305E-3</v>
      </c>
      <c r="F327" s="54" t="str">
        <f t="shared" si="28"/>
        <v/>
      </c>
      <c r="G327" s="51" t="str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8</v>
      </c>
      <c r="D328" s="49">
        <v>1</v>
      </c>
      <c r="E328" s="54">
        <f t="shared" si="27"/>
        <v>1.5444015444015444E-2</v>
      </c>
      <c r="F328" s="54">
        <f t="shared" si="28"/>
        <v>4.3478260869565218E-3</v>
      </c>
      <c r="G328" s="51">
        <f t="shared" si="29"/>
        <v>-0.875</v>
      </c>
      <c r="H328" s="46">
        <f t="shared" si="30"/>
        <v>-1.3513513513513514E-2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2</v>
      </c>
      <c r="D330" s="49">
        <v>4</v>
      </c>
      <c r="E330" s="54">
        <f t="shared" si="27"/>
        <v>3.8610038610038611E-3</v>
      </c>
      <c r="F330" s="54">
        <f t="shared" si="28"/>
        <v>1.7391304347826087E-2</v>
      </c>
      <c r="G330" s="51">
        <f t="shared" si="29"/>
        <v>1</v>
      </c>
      <c r="H330" s="46">
        <f t="shared" si="30"/>
        <v>3.8610038610038611E-3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84</v>
      </c>
      <c r="D332" s="49">
        <v>3</v>
      </c>
      <c r="E332" s="54">
        <f t="shared" si="27"/>
        <v>0.16216216216216217</v>
      </c>
      <c r="F332" s="54">
        <f t="shared" si="28"/>
        <v>1.3043478260869565E-2</v>
      </c>
      <c r="G332" s="51">
        <f t="shared" si="29"/>
        <v>-0.9642857142857143</v>
      </c>
      <c r="H332" s="46">
        <f t="shared" si="30"/>
        <v>-0.15637065637065639</v>
      </c>
    </row>
    <row r="333" spans="2:8" s="37" customFormat="1" ht="15" x14ac:dyDescent="0.2">
      <c r="B333" s="3" t="s">
        <v>130</v>
      </c>
      <c r="C333" s="49">
        <v>36</v>
      </c>
      <c r="D333" s="49">
        <v>5</v>
      </c>
      <c r="E333" s="54">
        <f t="shared" si="27"/>
        <v>6.9498069498069498E-2</v>
      </c>
      <c r="F333" s="54">
        <f t="shared" si="28"/>
        <v>2.1739130434782608E-2</v>
      </c>
      <c r="G333" s="51">
        <f t="shared" si="29"/>
        <v>-0.86111111111111116</v>
      </c>
      <c r="H333" s="46">
        <f t="shared" si="30"/>
        <v>-5.9845559845559851E-2</v>
      </c>
    </row>
    <row r="334" spans="2:8" s="37" customFormat="1" ht="15" x14ac:dyDescent="0.2">
      <c r="B334" s="3" t="s">
        <v>119</v>
      </c>
      <c r="C334" s="49">
        <v>6</v>
      </c>
      <c r="D334" s="49">
        <v>1</v>
      </c>
      <c r="E334" s="54">
        <f t="shared" si="27"/>
        <v>1.1583011583011582E-2</v>
      </c>
      <c r="F334" s="54">
        <f t="shared" si="28"/>
        <v>4.3478260869565218E-3</v>
      </c>
      <c r="G334" s="51">
        <f t="shared" si="29"/>
        <v>-0.83333333333333337</v>
      </c>
      <c r="H334" s="46">
        <f t="shared" si="30"/>
        <v>-9.6525096525096523E-3</v>
      </c>
    </row>
    <row r="335" spans="2:8" s="37" customFormat="1" ht="15" x14ac:dyDescent="0.2">
      <c r="B335" s="3" t="s">
        <v>128</v>
      </c>
      <c r="C335" s="49">
        <v>218</v>
      </c>
      <c r="D335" s="49">
        <v>3</v>
      </c>
      <c r="E335" s="54">
        <f t="shared" si="27"/>
        <v>0.42084942084942084</v>
      </c>
      <c r="F335" s="54">
        <f t="shared" si="28"/>
        <v>1.3043478260869565E-2</v>
      </c>
      <c r="G335" s="51">
        <f t="shared" si="29"/>
        <v>-0.98623853211009171</v>
      </c>
      <c r="H335" s="46">
        <f t="shared" si="30"/>
        <v>-0.41505791505791506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5</v>
      </c>
      <c r="E338" s="54" t="str">
        <f t="shared" si="27"/>
        <v/>
      </c>
      <c r="F338" s="54">
        <f t="shared" si="28"/>
        <v>2.1739130434782608E-2</v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1</v>
      </c>
      <c r="D339" s="49">
        <v>0</v>
      </c>
      <c r="E339" s="54">
        <f t="shared" si="27"/>
        <v>1.9305019305019305E-3</v>
      </c>
      <c r="F339" s="54" t="str">
        <f t="shared" si="28"/>
        <v/>
      </c>
      <c r="G339" s="51" t="str">
        <f t="shared" si="29"/>
        <v>0</v>
      </c>
      <c r="H339" s="46">
        <f t="shared" si="30"/>
        <v>0</v>
      </c>
    </row>
    <row r="340" spans="2:8" s="37" customFormat="1" ht="15" x14ac:dyDescent="0.2">
      <c r="B340" s="3" t="s">
        <v>364</v>
      </c>
      <c r="C340" s="49">
        <v>0</v>
      </c>
      <c r="D340" s="49">
        <v>14</v>
      </c>
      <c r="E340" s="54" t="str">
        <f t="shared" si="27"/>
        <v/>
      </c>
      <c r="F340" s="54">
        <f t="shared" si="28"/>
        <v>6.0869565217391307E-2</v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2</v>
      </c>
      <c r="D341" s="49">
        <v>0</v>
      </c>
      <c r="E341" s="54">
        <f t="shared" si="27"/>
        <v>3.8610038610038611E-3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2</v>
      </c>
      <c r="E344" s="54" t="str">
        <f t="shared" si="27"/>
        <v/>
      </c>
      <c r="F344" s="54">
        <f t="shared" si="28"/>
        <v>8.6956521739130436E-3</v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1</v>
      </c>
      <c r="D345" s="49">
        <v>5</v>
      </c>
      <c r="E345" s="54">
        <f t="shared" si="27"/>
        <v>1.9305019305019305E-3</v>
      </c>
      <c r="F345" s="54">
        <f t="shared" si="28"/>
        <v>2.1739130434782608E-2</v>
      </c>
      <c r="G345" s="51">
        <f t="shared" si="29"/>
        <v>4</v>
      </c>
      <c r="H345" s="46">
        <f t="shared" si="30"/>
        <v>7.7220077220077222E-3</v>
      </c>
    </row>
    <row r="346" spans="2:8" s="37" customFormat="1" ht="15" x14ac:dyDescent="0.2">
      <c r="B346" s="3" t="s">
        <v>122</v>
      </c>
      <c r="C346" s="49">
        <v>1</v>
      </c>
      <c r="D346" s="49">
        <v>0</v>
      </c>
      <c r="E346" s="54">
        <f t="shared" si="27"/>
        <v>1.9305019305019305E-3</v>
      </c>
      <c r="F346" s="54" t="str">
        <f t="shared" si="28"/>
        <v/>
      </c>
      <c r="G346" s="51" t="str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0</v>
      </c>
      <c r="D347" s="49">
        <v>0</v>
      </c>
      <c r="E347" s="54" t="str">
        <f t="shared" si="27"/>
        <v/>
      </c>
      <c r="F347" s="54" t="str">
        <f t="shared" si="28"/>
        <v/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</v>
      </c>
      <c r="D350" s="49">
        <v>0</v>
      </c>
      <c r="E350" s="54">
        <f t="shared" si="27"/>
        <v>5.7915057915057912E-3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0</v>
      </c>
      <c r="D354" s="49">
        <v>10</v>
      </c>
      <c r="E354" s="54" t="str">
        <f t="shared" si="27"/>
        <v/>
      </c>
      <c r="F354" s="54">
        <f t="shared" si="28"/>
        <v>4.3478260869565216E-2</v>
      </c>
      <c r="G354" s="51" t="str">
        <f t="shared" si="29"/>
        <v>0</v>
      </c>
      <c r="H354" s="46" t="str">
        <f t="shared" si="30"/>
        <v/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2</v>
      </c>
      <c r="E356" s="54" t="str">
        <f t="shared" si="27"/>
        <v/>
      </c>
      <c r="F356" s="54">
        <f t="shared" si="28"/>
        <v>8.6956521739130436E-3</v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1</v>
      </c>
      <c r="D357" s="49">
        <v>0</v>
      </c>
      <c r="E357" s="54">
        <f t="shared" si="27"/>
        <v>1.9305019305019305E-3</v>
      </c>
      <c r="F357" s="54" t="str">
        <f t="shared" si="28"/>
        <v/>
      </c>
      <c r="G357" s="51" t="str">
        <f t="shared" si="29"/>
        <v>0</v>
      </c>
      <c r="H357" s="46">
        <f t="shared" si="30"/>
        <v>0</v>
      </c>
    </row>
    <row r="358" spans="2:8" s="37" customFormat="1" ht="15" x14ac:dyDescent="0.2">
      <c r="B358" s="3" t="s">
        <v>127</v>
      </c>
      <c r="C358" s="49">
        <v>21</v>
      </c>
      <c r="D358" s="49">
        <v>0</v>
      </c>
      <c r="E358" s="54">
        <f t="shared" si="27"/>
        <v>4.0540540540540543E-2</v>
      </c>
      <c r="F358" s="54" t="str">
        <f t="shared" si="28"/>
        <v/>
      </c>
      <c r="G358" s="51" t="str">
        <f t="shared" si="29"/>
        <v>0</v>
      </c>
      <c r="H358" s="46">
        <f t="shared" si="30"/>
        <v>0</v>
      </c>
    </row>
    <row r="359" spans="2:8" s="37" customFormat="1" ht="15" x14ac:dyDescent="0.2">
      <c r="B359" s="3" t="s">
        <v>123</v>
      </c>
      <c r="C359" s="49">
        <v>2</v>
      </c>
      <c r="D359" s="49">
        <v>0</v>
      </c>
      <c r="E359" s="54">
        <f t="shared" si="27"/>
        <v>3.8610038610038611E-3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2</v>
      </c>
      <c r="D363" s="49">
        <v>0</v>
      </c>
      <c r="E363" s="54">
        <f t="shared" si="31"/>
        <v>3.8610038610038611E-3</v>
      </c>
      <c r="F363" s="54" t="str">
        <f t="shared" si="32"/>
        <v/>
      </c>
      <c r="G363" s="51" t="str">
        <f t="shared" si="33"/>
        <v>0</v>
      </c>
      <c r="H363" s="46">
        <f t="shared" si="34"/>
        <v>0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0</v>
      </c>
      <c r="D365" s="49">
        <v>1</v>
      </c>
      <c r="E365" s="54" t="str">
        <f t="shared" si="31"/>
        <v/>
      </c>
      <c r="F365" s="54">
        <f t="shared" si="32"/>
        <v>4.3478260869565218E-3</v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12</v>
      </c>
      <c r="E369" s="54" t="str">
        <f t="shared" si="31"/>
        <v/>
      </c>
      <c r="F369" s="54">
        <f t="shared" si="32"/>
        <v>5.2173913043478258E-2</v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0</v>
      </c>
      <c r="D370" s="49">
        <v>0</v>
      </c>
      <c r="E370" s="54" t="str">
        <f t="shared" si="31"/>
        <v/>
      </c>
      <c r="F370" s="54" t="str">
        <f t="shared" si="32"/>
        <v/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0</v>
      </c>
      <c r="E372" s="54" t="str">
        <f t="shared" si="31"/>
        <v/>
      </c>
      <c r="F372" s="54" t="str">
        <f t="shared" si="32"/>
        <v/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0</v>
      </c>
      <c r="D387" s="49">
        <v>0</v>
      </c>
      <c r="E387" s="54" t="str">
        <f t="shared" si="31"/>
        <v/>
      </c>
      <c r="F387" s="54" t="str">
        <f t="shared" si="32"/>
        <v/>
      </c>
      <c r="G387" s="51" t="str">
        <f t="shared" si="33"/>
        <v>0</v>
      </c>
      <c r="H387" s="46" t="str">
        <f t="shared" si="34"/>
        <v/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1</v>
      </c>
      <c r="E392" s="54" t="str">
        <f t="shared" si="31"/>
        <v/>
      </c>
      <c r="F392" s="54">
        <f t="shared" si="32"/>
        <v>4.3478260869565218E-3</v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0</v>
      </c>
      <c r="D393" s="49">
        <v>2</v>
      </c>
      <c r="E393" s="54" t="str">
        <f t="shared" si="31"/>
        <v/>
      </c>
      <c r="F393" s="54">
        <f t="shared" si="32"/>
        <v>8.6956521739130436E-3</v>
      </c>
      <c r="G393" s="51" t="str">
        <f t="shared" si="33"/>
        <v>0</v>
      </c>
      <c r="H393" s="46" t="str">
        <f t="shared" si="34"/>
        <v/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1</v>
      </c>
      <c r="E406" s="54" t="str">
        <f t="shared" si="31"/>
        <v/>
      </c>
      <c r="F406" s="54">
        <f t="shared" si="32"/>
        <v>4.3478260869565218E-3</v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11</v>
      </c>
      <c r="D408" s="49">
        <v>0</v>
      </c>
      <c r="E408" s="54">
        <f t="shared" si="31"/>
        <v>2.1235521235521235E-2</v>
      </c>
      <c r="F408" s="54" t="str">
        <f t="shared" si="32"/>
        <v/>
      </c>
      <c r="G408" s="51" t="str">
        <f t="shared" si="33"/>
        <v>0</v>
      </c>
      <c r="H408" s="46">
        <f t="shared" si="34"/>
        <v>0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1</v>
      </c>
      <c r="D412" s="49">
        <v>19</v>
      </c>
      <c r="E412" s="54">
        <f t="shared" si="31"/>
        <v>1.9305019305019305E-3</v>
      </c>
      <c r="F412" s="54">
        <f t="shared" si="32"/>
        <v>8.2608695652173908E-2</v>
      </c>
      <c r="G412" s="51">
        <f t="shared" si="33"/>
        <v>18</v>
      </c>
      <c r="H412" s="46">
        <f t="shared" si="34"/>
        <v>3.4749034749034749E-2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6</v>
      </c>
      <c r="E432" s="54" t="str">
        <f t="shared" si="35"/>
        <v/>
      </c>
      <c r="F432" s="54">
        <f t="shared" si="36"/>
        <v>2.6086956521739129E-2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2</v>
      </c>
      <c r="E433" s="54" t="str">
        <f t="shared" si="35"/>
        <v/>
      </c>
      <c r="F433" s="54">
        <f t="shared" si="36"/>
        <v>8.6956521739130436E-3</v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1</v>
      </c>
      <c r="E437" s="54" t="str">
        <f t="shared" si="35"/>
        <v/>
      </c>
      <c r="F437" s="54">
        <f t="shared" si="36"/>
        <v>4.3478260869565218E-3</v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1</v>
      </c>
      <c r="E442" s="54" t="str">
        <f t="shared" si="35"/>
        <v/>
      </c>
      <c r="F442" s="54">
        <f t="shared" si="36"/>
        <v>4.3478260869565218E-3</v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3</v>
      </c>
      <c r="E460" s="54">
        <f t="shared" si="35"/>
        <v>1.9305019305019305E-3</v>
      </c>
      <c r="F460" s="54">
        <f t="shared" si="36"/>
        <v>1.3043478260869565E-2</v>
      </c>
      <c r="G460" s="51">
        <f t="shared" si="37"/>
        <v>2</v>
      </c>
      <c r="H460" s="46">
        <f t="shared" si="38"/>
        <v>3.8610038610038611E-3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0</v>
      </c>
      <c r="E463" s="54" t="str">
        <f t="shared" si="35"/>
        <v/>
      </c>
      <c r="F463" s="54" t="str">
        <f t="shared" si="36"/>
        <v/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1</v>
      </c>
      <c r="E467" s="54" t="str">
        <f t="shared" si="35"/>
        <v/>
      </c>
      <c r="F467" s="54">
        <f t="shared" si="36"/>
        <v>4.3478260869565218E-3</v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</v>
      </c>
      <c r="D483" s="49">
        <v>0</v>
      </c>
      <c r="E483" s="54">
        <f t="shared" si="35"/>
        <v>1.9305019305019305E-3</v>
      </c>
      <c r="F483" s="54" t="str">
        <f t="shared" si="36"/>
        <v/>
      </c>
      <c r="G483" s="51" t="str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1</v>
      </c>
      <c r="D484" s="49">
        <v>14</v>
      </c>
      <c r="E484" s="54">
        <f t="shared" si="35"/>
        <v>1.9305019305019305E-3</v>
      </c>
      <c r="F484" s="54">
        <f t="shared" si="36"/>
        <v>6.0869565217391307E-2</v>
      </c>
      <c r="G484" s="51">
        <f t="shared" si="37"/>
        <v>13</v>
      </c>
      <c r="H484" s="46">
        <f t="shared" si="38"/>
        <v>2.5096525096525098E-2</v>
      </c>
    </row>
    <row r="485" spans="2:8" s="37" customFormat="1" ht="15" x14ac:dyDescent="0.2">
      <c r="B485" s="3" t="s">
        <v>443</v>
      </c>
      <c r="C485" s="49">
        <v>11</v>
      </c>
      <c r="D485" s="49">
        <v>0</v>
      </c>
      <c r="E485" s="54">
        <f t="shared" si="35"/>
        <v>2.1235521235521235E-2</v>
      </c>
      <c r="F485" s="54" t="str">
        <f t="shared" si="36"/>
        <v/>
      </c>
      <c r="G485" s="51" t="str">
        <f t="shared" si="37"/>
        <v>0</v>
      </c>
      <c r="H485" s="46">
        <f t="shared" si="38"/>
        <v>0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1</v>
      </c>
      <c r="E491" s="54" t="str">
        <f t="shared" si="39"/>
        <v/>
      </c>
      <c r="F491" s="54">
        <f t="shared" si="40"/>
        <v>4.3478260869565218E-3</v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2</v>
      </c>
      <c r="E492" s="54" t="str">
        <f t="shared" si="39"/>
        <v/>
      </c>
      <c r="F492" s="54">
        <f t="shared" si="40"/>
        <v>8.6956521739130436E-3</v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37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62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G500" s="65"/>
      <c r="H500" s="48"/>
    </row>
    <row r="501" spans="2:8" s="37" customFormat="1" x14ac:dyDescent="0.2">
      <c r="B501" s="47"/>
      <c r="C501" s="47"/>
      <c r="D501" s="47"/>
      <c r="G501" s="65"/>
      <c r="H501" s="48"/>
    </row>
    <row r="502" spans="2:8" s="37" customFormat="1" ht="15" x14ac:dyDescent="0.2">
      <c r="B502" s="60"/>
      <c r="C502" s="61"/>
      <c r="D502" s="61"/>
      <c r="E502" s="61"/>
      <c r="F502" s="61"/>
      <c r="G502" s="65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1">
        <f>SUM(C506:C530)</f>
        <v>40</v>
      </c>
      <c r="D505" s="41">
        <f>SUM(D506:D530)</f>
        <v>149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2.7250000000000001</v>
      </c>
      <c r="H505" s="42">
        <f>+IF(OR(AND(E505=""),(G505="")),"",E505*G505)</f>
        <v>2.7250000000000001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29</v>
      </c>
      <c r="D507" s="49">
        <v>0</v>
      </c>
      <c r="E507" s="54">
        <f t="shared" ref="E507:E529" si="43">+IF(C507=0,"",C507/C$505)</f>
        <v>0.72499999999999998</v>
      </c>
      <c r="F507" s="54" t="str">
        <f t="shared" ref="F507:F529" si="44">+IF(D507=0,"",D507/D$505)</f>
        <v/>
      </c>
      <c r="G507" s="51" t="str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1</v>
      </c>
      <c r="D508" s="49">
        <v>6</v>
      </c>
      <c r="E508" s="54">
        <f t="shared" si="43"/>
        <v>2.5000000000000001E-2</v>
      </c>
      <c r="F508" s="54">
        <f t="shared" si="44"/>
        <v>4.0268456375838924E-2</v>
      </c>
      <c r="G508" s="51">
        <f t="shared" si="45"/>
        <v>5</v>
      </c>
      <c r="H508" s="46">
        <f t="shared" si="46"/>
        <v>0.125</v>
      </c>
    </row>
    <row r="509" spans="2:8" s="37" customFormat="1" ht="15" x14ac:dyDescent="0.2">
      <c r="B509" s="3" t="s">
        <v>456</v>
      </c>
      <c r="C509" s="49">
        <v>3</v>
      </c>
      <c r="D509" s="49">
        <v>19</v>
      </c>
      <c r="E509" s="54">
        <f t="shared" si="43"/>
        <v>7.4999999999999997E-2</v>
      </c>
      <c r="F509" s="54">
        <f t="shared" si="44"/>
        <v>0.12751677852348994</v>
      </c>
      <c r="G509" s="51">
        <f t="shared" si="45"/>
        <v>5.333333333333333</v>
      </c>
      <c r="H509" s="46">
        <f t="shared" si="46"/>
        <v>0.39999999999999997</v>
      </c>
    </row>
    <row r="510" spans="2:8" s="37" customFormat="1" ht="15" x14ac:dyDescent="0.2">
      <c r="B510" s="3" t="s">
        <v>188</v>
      </c>
      <c r="C510" s="49">
        <v>1</v>
      </c>
      <c r="D510" s="49">
        <v>1</v>
      </c>
      <c r="E510" s="54">
        <f t="shared" si="43"/>
        <v>2.5000000000000001E-2</v>
      </c>
      <c r="F510" s="54">
        <f t="shared" si="44"/>
        <v>6.7114093959731542E-3</v>
      </c>
      <c r="G510" s="51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2</v>
      </c>
      <c r="D515" s="49">
        <v>1</v>
      </c>
      <c r="E515" s="54">
        <f t="shared" si="43"/>
        <v>0.05</v>
      </c>
      <c r="F515" s="54">
        <f t="shared" si="44"/>
        <v>6.7114093959731542E-3</v>
      </c>
      <c r="G515" s="51">
        <f t="shared" si="45"/>
        <v>-0.5</v>
      </c>
      <c r="H515" s="46">
        <f t="shared" si="46"/>
        <v>-2.5000000000000001E-2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1</v>
      </c>
      <c r="D518" s="49">
        <v>0</v>
      </c>
      <c r="E518" s="54">
        <f t="shared" si="43"/>
        <v>2.5000000000000001E-2</v>
      </c>
      <c r="F518" s="54" t="str">
        <f t="shared" si="44"/>
        <v/>
      </c>
      <c r="G518" s="51" t="str">
        <f t="shared" si="45"/>
        <v>0</v>
      </c>
      <c r="H518" s="46">
        <f t="shared" si="46"/>
        <v>0</v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</v>
      </c>
      <c r="D521" s="49">
        <v>3</v>
      </c>
      <c r="E521" s="54">
        <f t="shared" si="43"/>
        <v>2.5000000000000001E-2</v>
      </c>
      <c r="F521" s="54">
        <f t="shared" si="44"/>
        <v>2.0134228187919462E-2</v>
      </c>
      <c r="G521" s="51">
        <f t="shared" si="45"/>
        <v>2</v>
      </c>
      <c r="H521" s="46">
        <f t="shared" si="46"/>
        <v>0.05</v>
      </c>
    </row>
    <row r="522" spans="2:8" s="37" customFormat="1" ht="15" x14ac:dyDescent="0.2">
      <c r="B522" s="3" t="s">
        <v>193</v>
      </c>
      <c r="C522" s="49">
        <v>2</v>
      </c>
      <c r="D522" s="49">
        <v>114</v>
      </c>
      <c r="E522" s="54">
        <f t="shared" si="43"/>
        <v>0.05</v>
      </c>
      <c r="F522" s="54">
        <f t="shared" si="44"/>
        <v>0.7651006711409396</v>
      </c>
      <c r="G522" s="51">
        <f t="shared" si="45"/>
        <v>56</v>
      </c>
      <c r="H522" s="46">
        <f t="shared" si="46"/>
        <v>2.8000000000000003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0</v>
      </c>
      <c r="E524" s="54" t="str">
        <f t="shared" si="43"/>
        <v/>
      </c>
      <c r="F524" s="54" t="str">
        <f t="shared" si="44"/>
        <v/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0</v>
      </c>
      <c r="D526" s="49">
        <v>0</v>
      </c>
      <c r="E526" s="54" t="str">
        <f t="shared" si="43"/>
        <v/>
      </c>
      <c r="F526" s="54" t="str">
        <f t="shared" si="44"/>
        <v/>
      </c>
      <c r="G526" s="51" t="str">
        <f t="shared" si="45"/>
        <v>0</v>
      </c>
      <c r="H526" s="46" t="str">
        <f t="shared" si="46"/>
        <v/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2</v>
      </c>
      <c r="E529" s="54" t="str">
        <f t="shared" si="43"/>
        <v/>
      </c>
      <c r="F529" s="54">
        <f t="shared" si="44"/>
        <v>1.3422818791946308E-2</v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0</v>
      </c>
      <c r="D530" s="49">
        <v>3</v>
      </c>
      <c r="E530" s="54" t="str">
        <f>+IF(C530=0,"",C530/C$505)</f>
        <v/>
      </c>
      <c r="F530" s="54">
        <f>+IF(D530=0,"",D530/D$505)</f>
        <v>2.0134228187919462E-2</v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E149:F149"/>
    <mergeCell ref="G68:G69"/>
    <mergeCell ref="H68:H69"/>
    <mergeCell ref="H6:H7"/>
    <mergeCell ref="G6:G7"/>
    <mergeCell ref="G16:G17"/>
    <mergeCell ref="H16:H17"/>
    <mergeCell ref="G503:G504"/>
    <mergeCell ref="H503:H504"/>
    <mergeCell ref="G149:G150"/>
    <mergeCell ref="H149:H150"/>
    <mergeCell ref="G292:G293"/>
    <mergeCell ref="H292:H293"/>
    <mergeCell ref="E503:F503"/>
    <mergeCell ref="E68:F68"/>
    <mergeCell ref="E292:F292"/>
    <mergeCell ref="B503:B504"/>
    <mergeCell ref="B292:B293"/>
    <mergeCell ref="B68:B69"/>
    <mergeCell ref="B149:B150"/>
    <mergeCell ref="C68:D68"/>
    <mergeCell ref="C292:D292"/>
    <mergeCell ref="C149:D149"/>
    <mergeCell ref="C503:D503"/>
    <mergeCell ref="B16:B17"/>
    <mergeCell ref="C16:D16"/>
    <mergeCell ref="B6:B7"/>
    <mergeCell ref="C6:D6"/>
    <mergeCell ref="E6:F6"/>
    <mergeCell ref="E16:F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554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505</v>
      </c>
      <c r="C8" s="40">
        <f>+C18+C70+C151+C294+C505</f>
        <v>7139</v>
      </c>
      <c r="D8" s="41">
        <f>+D18+D70+D151+D294+D505</f>
        <v>9057</v>
      </c>
      <c r="E8" s="42">
        <f>SUM(E9:E13)</f>
        <v>1</v>
      </c>
      <c r="F8" s="42">
        <f>SUM(F9:F13)</f>
        <v>1</v>
      </c>
      <c r="G8" s="42">
        <f t="shared" ref="G8:G13" si="0">+(D8-C8)/C8</f>
        <v>0.26866507914273707</v>
      </c>
      <c r="H8" s="42">
        <f t="shared" ref="H8:H13" si="1">+IF(OR(AND(E8=""),(G8="")),"",E8*G8)</f>
        <v>0.26866507914273707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63</v>
      </c>
      <c r="D9" s="44">
        <f>+D18</f>
        <v>77</v>
      </c>
      <c r="E9" s="45">
        <f t="shared" ref="E9:F13" si="2">+C9/C$8</f>
        <v>8.8247653733015824E-3</v>
      </c>
      <c r="F9" s="45">
        <f t="shared" si="2"/>
        <v>8.5017113834603072E-3</v>
      </c>
      <c r="G9" s="45">
        <f t="shared" si="0"/>
        <v>0.22222222222222221</v>
      </c>
      <c r="H9" s="46">
        <f t="shared" si="1"/>
        <v>1.9610589718447959E-3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448</v>
      </c>
      <c r="D10" s="44">
        <f>+D70</f>
        <v>561</v>
      </c>
      <c r="E10" s="45">
        <f t="shared" si="2"/>
        <v>6.2753887099033484E-2</v>
      </c>
      <c r="F10" s="45">
        <f t="shared" si="2"/>
        <v>6.1941040079496523E-2</v>
      </c>
      <c r="G10" s="45">
        <f t="shared" si="0"/>
        <v>0.25223214285714285</v>
      </c>
      <c r="H10" s="46">
        <f t="shared" si="1"/>
        <v>1.5828547415604428E-2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1956</v>
      </c>
      <c r="D11" s="44">
        <f>+D151</f>
        <v>2042</v>
      </c>
      <c r="E11" s="45">
        <f t="shared" si="2"/>
        <v>0.27398795349488725</v>
      </c>
      <c r="F11" s="45">
        <f t="shared" si="2"/>
        <v>0.22546096941592139</v>
      </c>
      <c r="G11" s="45">
        <f t="shared" si="0"/>
        <v>4.396728016359918E-2</v>
      </c>
      <c r="H11" s="46">
        <f t="shared" si="1"/>
        <v>1.2046505112760892E-2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3667</v>
      </c>
      <c r="D12" s="44">
        <f>+D294</f>
        <v>4410</v>
      </c>
      <c r="E12" s="45">
        <f t="shared" si="2"/>
        <v>0.51365737498249053</v>
      </c>
      <c r="F12" s="45">
        <f t="shared" si="2"/>
        <v>0.48691619741636305</v>
      </c>
      <c r="G12" s="45">
        <f t="shared" si="0"/>
        <v>0.20261794382328879</v>
      </c>
      <c r="H12" s="46">
        <f t="shared" si="1"/>
        <v>0.10407620114862025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1005</v>
      </c>
      <c r="D13" s="44">
        <f>+D505</f>
        <v>1967</v>
      </c>
      <c r="E13" s="45">
        <f t="shared" si="2"/>
        <v>0.14077601905028717</v>
      </c>
      <c r="F13" s="45">
        <f t="shared" si="2"/>
        <v>0.21718008170475875</v>
      </c>
      <c r="G13" s="45">
        <f t="shared" si="0"/>
        <v>0.95721393034825875</v>
      </c>
      <c r="H13" s="46">
        <f t="shared" si="1"/>
        <v>0.13475276649390672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63</v>
      </c>
      <c r="D18" s="41">
        <f>SUM(D19:D64)</f>
        <v>77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0.22222222222222221</v>
      </c>
      <c r="H18" s="42">
        <f>+IF(OR(AND(E18=""),(G18="")),"",E18*G18)</f>
        <v>0.22222222222222221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9</v>
      </c>
      <c r="D20" s="49">
        <v>10</v>
      </c>
      <c r="E20" s="50">
        <f t="shared" ref="E20:E64" si="3">+IF(C20=0,"",C20/C$18)</f>
        <v>0.14285714285714285</v>
      </c>
      <c r="F20" s="50">
        <f t="shared" ref="F20:F64" si="4">+IF(D20=0,"",D20/D$18)</f>
        <v>0.12987012987012986</v>
      </c>
      <c r="G20" s="51">
        <f t="shared" ref="G20:G64" si="5">+IF(OR(AND(D20=0),(C20=0)),"0",((D20-C20)/C20))</f>
        <v>0.1111111111111111</v>
      </c>
      <c r="H20" s="46">
        <f t="shared" ref="H20:H64" si="6">+IF(OR(AND(E20=""),(G20="")),"",E20*G20)</f>
        <v>1.5873015873015872E-2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1</v>
      </c>
      <c r="D23" s="49">
        <v>1</v>
      </c>
      <c r="E23" s="50">
        <f t="shared" si="3"/>
        <v>1.5873015873015872E-2</v>
      </c>
      <c r="F23" s="50">
        <f t="shared" si="4"/>
        <v>1.2987012987012988E-2</v>
      </c>
      <c r="G23" s="51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1</v>
      </c>
      <c r="D24" s="49">
        <v>0</v>
      </c>
      <c r="E24" s="50">
        <f t="shared" si="3"/>
        <v>1.5873015873015872E-2</v>
      </c>
      <c r="F24" s="50" t="str">
        <f t="shared" si="4"/>
        <v/>
      </c>
      <c r="G24" s="51" t="str">
        <f t="shared" si="5"/>
        <v>0</v>
      </c>
      <c r="H24" s="46">
        <f t="shared" si="6"/>
        <v>0</v>
      </c>
    </row>
    <row r="25" spans="2:8" s="37" customFormat="1" ht="15" x14ac:dyDescent="0.2">
      <c r="B25" s="3" t="s">
        <v>2</v>
      </c>
      <c r="C25" s="49">
        <v>2</v>
      </c>
      <c r="D25" s="49">
        <v>0</v>
      </c>
      <c r="E25" s="50">
        <f t="shared" si="3"/>
        <v>3.1746031746031744E-2</v>
      </c>
      <c r="F25" s="50" t="str">
        <f t="shared" si="4"/>
        <v/>
      </c>
      <c r="G25" s="51" t="str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3</v>
      </c>
      <c r="D26" s="49">
        <v>3</v>
      </c>
      <c r="E26" s="50">
        <f t="shared" si="3"/>
        <v>4.7619047619047616E-2</v>
      </c>
      <c r="F26" s="50">
        <f t="shared" si="4"/>
        <v>3.896103896103896E-2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1</v>
      </c>
      <c r="D27" s="49">
        <v>1</v>
      </c>
      <c r="E27" s="50">
        <f t="shared" si="3"/>
        <v>1.5873015873015872E-2</v>
      </c>
      <c r="F27" s="50">
        <f t="shared" si="4"/>
        <v>1.2987012987012988E-2</v>
      </c>
      <c r="G27" s="51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8</v>
      </c>
      <c r="D28" s="49">
        <v>17</v>
      </c>
      <c r="E28" s="50">
        <f t="shared" si="3"/>
        <v>0.12698412698412698</v>
      </c>
      <c r="F28" s="50">
        <f t="shared" si="4"/>
        <v>0.22077922077922077</v>
      </c>
      <c r="G28" s="51">
        <f t="shared" si="5"/>
        <v>1.125</v>
      </c>
      <c r="H28" s="46">
        <f t="shared" si="6"/>
        <v>0.14285714285714285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2</v>
      </c>
      <c r="D30" s="49">
        <v>0</v>
      </c>
      <c r="E30" s="50">
        <f t="shared" si="3"/>
        <v>3.1746031746031744E-2</v>
      </c>
      <c r="F30" s="50" t="str">
        <f t="shared" si="4"/>
        <v/>
      </c>
      <c r="G30" s="51" t="str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2</v>
      </c>
      <c r="E31" s="50" t="str">
        <f t="shared" si="3"/>
        <v/>
      </c>
      <c r="F31" s="50">
        <f t="shared" si="4"/>
        <v>2.5974025974025976E-2</v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1</v>
      </c>
      <c r="D34" s="49">
        <v>0</v>
      </c>
      <c r="E34" s="50">
        <f t="shared" si="3"/>
        <v>1.5873015873015872E-2</v>
      </c>
      <c r="F34" s="50" t="str">
        <f t="shared" si="4"/>
        <v/>
      </c>
      <c r="G34" s="51" t="str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1</v>
      </c>
      <c r="E36" s="50" t="str">
        <f t="shared" si="3"/>
        <v/>
      </c>
      <c r="F36" s="50">
        <f t="shared" si="4"/>
        <v>1.2987012987012988E-2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1</v>
      </c>
      <c r="D37" s="49">
        <v>1</v>
      </c>
      <c r="E37" s="50">
        <f t="shared" si="3"/>
        <v>1.5873015873015872E-2</v>
      </c>
      <c r="F37" s="50">
        <f t="shared" si="4"/>
        <v>1.2987012987012988E-2</v>
      </c>
      <c r="G37" s="51">
        <f t="shared" si="5"/>
        <v>0</v>
      </c>
      <c r="H37" s="46">
        <f t="shared" si="6"/>
        <v>0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2</v>
      </c>
      <c r="E42" s="50">
        <f t="shared" si="3"/>
        <v>1.5873015873015872E-2</v>
      </c>
      <c r="F42" s="50">
        <f t="shared" si="4"/>
        <v>2.5974025974025976E-2</v>
      </c>
      <c r="G42" s="51">
        <f t="shared" si="5"/>
        <v>1</v>
      </c>
      <c r="H42" s="46">
        <f t="shared" si="6"/>
        <v>1.5873015873015872E-2</v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1</v>
      </c>
      <c r="D45" s="49">
        <v>0</v>
      </c>
      <c r="E45" s="50">
        <f t="shared" si="3"/>
        <v>1.5873015873015872E-2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1</v>
      </c>
      <c r="E47" s="50" t="str">
        <f t="shared" si="3"/>
        <v/>
      </c>
      <c r="F47" s="50">
        <f t="shared" si="4"/>
        <v>1.2987012987012988E-2</v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7</v>
      </c>
      <c r="D48" s="49">
        <v>6</v>
      </c>
      <c r="E48" s="50">
        <f t="shared" si="3"/>
        <v>0.1111111111111111</v>
      </c>
      <c r="F48" s="50">
        <f t="shared" si="4"/>
        <v>7.792207792207792E-2</v>
      </c>
      <c r="G48" s="51">
        <f t="shared" si="5"/>
        <v>-0.14285714285714285</v>
      </c>
      <c r="H48" s="46">
        <f t="shared" si="6"/>
        <v>-1.5873015873015872E-2</v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17</v>
      </c>
      <c r="D50" s="49">
        <v>19</v>
      </c>
      <c r="E50" s="50">
        <f t="shared" si="3"/>
        <v>0.26984126984126983</v>
      </c>
      <c r="F50" s="50">
        <f t="shared" si="4"/>
        <v>0.24675324675324675</v>
      </c>
      <c r="G50" s="51">
        <f t="shared" si="5"/>
        <v>0.11764705882352941</v>
      </c>
      <c r="H50" s="46">
        <f t="shared" si="6"/>
        <v>3.1746031746031744E-2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3</v>
      </c>
      <c r="E52" s="50" t="str">
        <f t="shared" si="3"/>
        <v/>
      </c>
      <c r="F52" s="50">
        <f t="shared" si="4"/>
        <v>3.896103896103896E-2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2</v>
      </c>
      <c r="E53" s="50" t="str">
        <f t="shared" si="3"/>
        <v/>
      </c>
      <c r="F53" s="50">
        <f t="shared" si="4"/>
        <v>2.5974025974025976E-2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1</v>
      </c>
      <c r="D55" s="49">
        <v>0</v>
      </c>
      <c r="E55" s="50">
        <f t="shared" si="3"/>
        <v>1.5873015873015872E-2</v>
      </c>
      <c r="F55" s="50" t="str">
        <f t="shared" si="4"/>
        <v/>
      </c>
      <c r="G55" s="51" t="str">
        <f t="shared" si="5"/>
        <v>0</v>
      </c>
      <c r="H55" s="46">
        <f t="shared" si="6"/>
        <v>0</v>
      </c>
    </row>
    <row r="56" spans="2:8" s="37" customFormat="1" ht="15" x14ac:dyDescent="0.2">
      <c r="B56" s="3" t="s">
        <v>18</v>
      </c>
      <c r="C56" s="49">
        <v>2</v>
      </c>
      <c r="D56" s="49">
        <v>0</v>
      </c>
      <c r="E56" s="50">
        <f t="shared" si="3"/>
        <v>3.1746031746031744E-2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1</v>
      </c>
      <c r="D57" s="49">
        <v>0</v>
      </c>
      <c r="E57" s="50">
        <f t="shared" si="3"/>
        <v>1.5873015873015872E-2</v>
      </c>
      <c r="F57" s="50" t="str">
        <f t="shared" si="4"/>
        <v/>
      </c>
      <c r="G57" s="51" t="str">
        <f t="shared" si="5"/>
        <v>0</v>
      </c>
      <c r="H57" s="46">
        <f t="shared" si="6"/>
        <v>0</v>
      </c>
    </row>
    <row r="58" spans="2:8" s="37" customFormat="1" ht="15" x14ac:dyDescent="0.2">
      <c r="B58" s="3" t="s">
        <v>216</v>
      </c>
      <c r="C58" s="49">
        <v>0</v>
      </c>
      <c r="D58" s="49">
        <v>5</v>
      </c>
      <c r="E58" s="50" t="str">
        <f t="shared" si="3"/>
        <v/>
      </c>
      <c r="F58" s="50">
        <f t="shared" si="4"/>
        <v>6.4935064935064929E-2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1</v>
      </c>
      <c r="D59" s="49">
        <v>0</v>
      </c>
      <c r="E59" s="50">
        <f t="shared" si="3"/>
        <v>1.5873015873015872E-2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0</v>
      </c>
      <c r="D60" s="49">
        <v>3</v>
      </c>
      <c r="E60" s="50" t="str">
        <f t="shared" si="3"/>
        <v/>
      </c>
      <c r="F60" s="50">
        <f t="shared" si="4"/>
        <v>3.896103896103896E-2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2</v>
      </c>
      <c r="D61" s="49">
        <v>0</v>
      </c>
      <c r="E61" s="50">
        <f t="shared" si="3"/>
        <v>3.1746031746031744E-2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0</v>
      </c>
      <c r="E64" s="50">
        <f t="shared" si="3"/>
        <v>1.5873015873015872E-2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448</v>
      </c>
      <c r="D70" s="41">
        <f>SUM(D71:D145)</f>
        <v>561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0.25223214285714285</v>
      </c>
      <c r="H70" s="42">
        <f>+IF(OR(AND(E70=""),(G70="")),"",E70*G70)</f>
        <v>0.25223214285714285</v>
      </c>
    </row>
    <row r="71" spans="2:8" s="37" customFormat="1" ht="15" x14ac:dyDescent="0.2">
      <c r="B71" s="3" t="s">
        <v>20</v>
      </c>
      <c r="C71" s="49">
        <v>8</v>
      </c>
      <c r="D71" s="49">
        <v>14</v>
      </c>
      <c r="E71" s="54">
        <f>+IF(C71=0,"",C71/C$70)</f>
        <v>1.7857142857142856E-2</v>
      </c>
      <c r="F71" s="54">
        <f>+IF(D71=0,"",D71/D$70)</f>
        <v>2.4955436720142603E-2</v>
      </c>
      <c r="G71" s="51">
        <f>+IF(OR(AND(D71=0),(C71=0)),"0",((D71-C71)/C71))</f>
        <v>0.75</v>
      </c>
      <c r="H71" s="46">
        <f>+IF(OR(AND(E71=""),(G71="")),"",E71*G71)</f>
        <v>1.3392857142857142E-2</v>
      </c>
    </row>
    <row r="72" spans="2:8" s="37" customFormat="1" ht="15" x14ac:dyDescent="0.2">
      <c r="B72" s="3" t="s">
        <v>21</v>
      </c>
      <c r="C72" s="49">
        <v>2</v>
      </c>
      <c r="D72" s="49">
        <v>2</v>
      </c>
      <c r="E72" s="54">
        <f t="shared" ref="E72:E135" si="7">+IF(C72=0,"",C72/C$70)</f>
        <v>4.464285714285714E-3</v>
      </c>
      <c r="F72" s="54">
        <f t="shared" ref="F72:F135" si="8">+IF(D72=0,"",D72/D$70)</f>
        <v>3.5650623885918001E-3</v>
      </c>
      <c r="G72" s="51">
        <f t="shared" ref="G72:G135" si="9">+IF(OR(AND(D72=0),(C72=0)),"0",((D72-C72)/C72))</f>
        <v>0</v>
      </c>
      <c r="H72" s="46">
        <f t="shared" ref="H72:H135" si="10">+IF(OR(AND(E72=""),(G72="")),"",E72*G72)</f>
        <v>0</v>
      </c>
    </row>
    <row r="73" spans="2:8" s="37" customFormat="1" ht="15" x14ac:dyDescent="0.2">
      <c r="B73" s="3" t="s">
        <v>22</v>
      </c>
      <c r="C73" s="49">
        <v>54</v>
      </c>
      <c r="D73" s="49">
        <v>22</v>
      </c>
      <c r="E73" s="54">
        <f t="shared" si="7"/>
        <v>0.12053571428571429</v>
      </c>
      <c r="F73" s="54">
        <f t="shared" si="8"/>
        <v>3.9215686274509803E-2</v>
      </c>
      <c r="G73" s="51">
        <f t="shared" si="9"/>
        <v>-0.59259259259259256</v>
      </c>
      <c r="H73" s="46">
        <f t="shared" si="10"/>
        <v>-7.1428571428571425E-2</v>
      </c>
    </row>
    <row r="74" spans="2:8" s="37" customFormat="1" ht="30" x14ac:dyDescent="0.2">
      <c r="B74" s="3" t="s">
        <v>222</v>
      </c>
      <c r="C74" s="49">
        <v>24</v>
      </c>
      <c r="D74" s="49">
        <v>23</v>
      </c>
      <c r="E74" s="54">
        <f t="shared" si="7"/>
        <v>5.3571428571428568E-2</v>
      </c>
      <c r="F74" s="54">
        <f t="shared" si="8"/>
        <v>4.0998217468805706E-2</v>
      </c>
      <c r="G74" s="51">
        <f t="shared" si="9"/>
        <v>-4.1666666666666664E-2</v>
      </c>
      <c r="H74" s="46">
        <f t="shared" si="10"/>
        <v>-2.232142857142857E-3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3</v>
      </c>
      <c r="D80" s="49">
        <v>2</v>
      </c>
      <c r="E80" s="54">
        <f t="shared" si="7"/>
        <v>6.6964285714285711E-3</v>
      </c>
      <c r="F80" s="54">
        <f t="shared" si="8"/>
        <v>3.5650623885918001E-3</v>
      </c>
      <c r="G80" s="51">
        <f t="shared" si="9"/>
        <v>-0.33333333333333331</v>
      </c>
      <c r="H80" s="46">
        <f t="shared" si="10"/>
        <v>-2.232142857142857E-3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8</v>
      </c>
      <c r="D82" s="49">
        <v>23</v>
      </c>
      <c r="E82" s="54">
        <f t="shared" si="7"/>
        <v>1.7857142857142856E-2</v>
      </c>
      <c r="F82" s="54">
        <f t="shared" si="8"/>
        <v>4.0998217468805706E-2</v>
      </c>
      <c r="G82" s="51">
        <f t="shared" si="9"/>
        <v>1.875</v>
      </c>
      <c r="H82" s="46">
        <f t="shared" si="10"/>
        <v>3.3482142857142856E-2</v>
      </c>
      <c r="I82" s="55"/>
    </row>
    <row r="83" spans="2:9" s="37" customFormat="1" ht="15" x14ac:dyDescent="0.2">
      <c r="B83" s="3" t="s">
        <v>229</v>
      </c>
      <c r="C83" s="49">
        <v>13</v>
      </c>
      <c r="D83" s="49">
        <v>5</v>
      </c>
      <c r="E83" s="54">
        <f t="shared" si="7"/>
        <v>2.9017857142857144E-2</v>
      </c>
      <c r="F83" s="54">
        <f t="shared" si="8"/>
        <v>8.9126559714795012E-3</v>
      </c>
      <c r="G83" s="51">
        <f t="shared" si="9"/>
        <v>-0.61538461538461542</v>
      </c>
      <c r="H83" s="46">
        <f t="shared" si="10"/>
        <v>-1.785714285714286E-2</v>
      </c>
    </row>
    <row r="84" spans="2:9" s="37" customFormat="1" ht="15" x14ac:dyDescent="0.2">
      <c r="B84" s="3" t="s">
        <v>230</v>
      </c>
      <c r="C84" s="49">
        <v>1</v>
      </c>
      <c r="D84" s="49">
        <v>1</v>
      </c>
      <c r="E84" s="54">
        <f t="shared" si="7"/>
        <v>2.232142857142857E-3</v>
      </c>
      <c r="F84" s="54">
        <f t="shared" si="8"/>
        <v>1.7825311942959001E-3</v>
      </c>
      <c r="G84" s="51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49">
        <v>2</v>
      </c>
      <c r="D85" s="49">
        <v>0</v>
      </c>
      <c r="E85" s="54">
        <f t="shared" si="7"/>
        <v>4.464285714285714E-3</v>
      </c>
      <c r="F85" s="54" t="str">
        <f t="shared" si="8"/>
        <v/>
      </c>
      <c r="G85" s="51" t="str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3</v>
      </c>
      <c r="D86" s="49">
        <v>6</v>
      </c>
      <c r="E86" s="54">
        <f t="shared" si="7"/>
        <v>6.6964285714285711E-3</v>
      </c>
      <c r="F86" s="54">
        <f t="shared" si="8"/>
        <v>1.06951871657754E-2</v>
      </c>
      <c r="G86" s="51">
        <f t="shared" si="9"/>
        <v>1</v>
      </c>
      <c r="H86" s="46">
        <f t="shared" si="10"/>
        <v>6.6964285714285711E-3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2.232142857142857E-3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23</v>
      </c>
      <c r="D88" s="49">
        <v>20</v>
      </c>
      <c r="E88" s="54">
        <f t="shared" si="7"/>
        <v>5.1339285714285712E-2</v>
      </c>
      <c r="F88" s="54">
        <f t="shared" si="8"/>
        <v>3.5650623885918005E-2</v>
      </c>
      <c r="G88" s="51">
        <f t="shared" si="9"/>
        <v>-0.13043478260869565</v>
      </c>
      <c r="H88" s="46">
        <f t="shared" si="10"/>
        <v>-6.6964285714285711E-3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5</v>
      </c>
      <c r="D91" s="49">
        <v>8</v>
      </c>
      <c r="E91" s="54">
        <f t="shared" si="7"/>
        <v>1.1160714285714286E-2</v>
      </c>
      <c r="F91" s="54">
        <f t="shared" si="8"/>
        <v>1.4260249554367201E-2</v>
      </c>
      <c r="G91" s="51">
        <f t="shared" si="9"/>
        <v>0.6</v>
      </c>
      <c r="H91" s="46">
        <f t="shared" si="10"/>
        <v>6.6964285714285711E-3</v>
      </c>
    </row>
    <row r="92" spans="2:9" s="37" customFormat="1" ht="30" x14ac:dyDescent="0.2">
      <c r="B92" s="3" t="s">
        <v>235</v>
      </c>
      <c r="C92" s="49">
        <v>8</v>
      </c>
      <c r="D92" s="49">
        <v>6</v>
      </c>
      <c r="E92" s="54">
        <f t="shared" si="7"/>
        <v>1.7857142857142856E-2</v>
      </c>
      <c r="F92" s="54">
        <f t="shared" si="8"/>
        <v>1.06951871657754E-2</v>
      </c>
      <c r="G92" s="51">
        <f t="shared" si="9"/>
        <v>-0.25</v>
      </c>
      <c r="H92" s="46">
        <f t="shared" si="10"/>
        <v>-4.464285714285714E-3</v>
      </c>
    </row>
    <row r="93" spans="2:9" s="37" customFormat="1" ht="15" x14ac:dyDescent="0.2">
      <c r="B93" s="3" t="s">
        <v>526</v>
      </c>
      <c r="C93" s="49">
        <v>21</v>
      </c>
      <c r="D93" s="49">
        <v>26</v>
      </c>
      <c r="E93" s="54">
        <f t="shared" si="7"/>
        <v>4.6875E-2</v>
      </c>
      <c r="F93" s="54">
        <f t="shared" si="8"/>
        <v>4.6345811051693407E-2</v>
      </c>
      <c r="G93" s="51">
        <f t="shared" si="9"/>
        <v>0.23809523809523808</v>
      </c>
      <c r="H93" s="46">
        <f t="shared" si="10"/>
        <v>1.1160714285714284E-2</v>
      </c>
    </row>
    <row r="94" spans="2:9" s="37" customFormat="1" ht="15" x14ac:dyDescent="0.2">
      <c r="B94" s="3" t="s">
        <v>25</v>
      </c>
      <c r="C94" s="49">
        <v>4</v>
      </c>
      <c r="D94" s="49">
        <v>1</v>
      </c>
      <c r="E94" s="54">
        <f t="shared" si="7"/>
        <v>8.9285714285714281E-3</v>
      </c>
      <c r="F94" s="54">
        <f t="shared" si="8"/>
        <v>1.7825311942959001E-3</v>
      </c>
      <c r="G94" s="51">
        <f t="shared" si="9"/>
        <v>-0.75</v>
      </c>
      <c r="H94" s="46">
        <f t="shared" si="10"/>
        <v>-6.6964285714285711E-3</v>
      </c>
    </row>
    <row r="95" spans="2:9" s="37" customFormat="1" ht="15" x14ac:dyDescent="0.2">
      <c r="B95" s="3" t="s">
        <v>27</v>
      </c>
      <c r="C95" s="49">
        <v>0</v>
      </c>
      <c r="D95" s="49">
        <v>2</v>
      </c>
      <c r="E95" s="54" t="str">
        <f t="shared" si="7"/>
        <v/>
      </c>
      <c r="F95" s="54">
        <f t="shared" si="8"/>
        <v>3.5650623885918001E-3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1</v>
      </c>
      <c r="D97" s="49">
        <v>1</v>
      </c>
      <c r="E97" s="54">
        <f t="shared" si="7"/>
        <v>2.232142857142857E-3</v>
      </c>
      <c r="F97" s="54">
        <f t="shared" si="8"/>
        <v>1.7825311942959001E-3</v>
      </c>
      <c r="G97" s="51">
        <f t="shared" si="9"/>
        <v>0</v>
      </c>
      <c r="H97" s="46">
        <f t="shared" si="10"/>
        <v>0</v>
      </c>
    </row>
    <row r="98" spans="2:8" s="37" customFormat="1" ht="15" x14ac:dyDescent="0.2">
      <c r="B98" s="3" t="s">
        <v>238</v>
      </c>
      <c r="C98" s="49">
        <v>5</v>
      </c>
      <c r="D98" s="49">
        <v>56</v>
      </c>
      <c r="E98" s="54">
        <f t="shared" si="7"/>
        <v>1.1160714285714286E-2</v>
      </c>
      <c r="F98" s="54">
        <f t="shared" si="8"/>
        <v>9.9821746880570411E-2</v>
      </c>
      <c r="G98" s="51">
        <f t="shared" si="9"/>
        <v>10.199999999999999</v>
      </c>
      <c r="H98" s="46">
        <f t="shared" si="10"/>
        <v>0.11383928571428571</v>
      </c>
    </row>
    <row r="99" spans="2:8" s="37" customFormat="1" ht="15" x14ac:dyDescent="0.2">
      <c r="B99" s="3" t="s">
        <v>239</v>
      </c>
      <c r="C99" s="49">
        <v>5</v>
      </c>
      <c r="D99" s="49">
        <v>14</v>
      </c>
      <c r="E99" s="54">
        <f t="shared" si="7"/>
        <v>1.1160714285714286E-2</v>
      </c>
      <c r="F99" s="54">
        <f t="shared" si="8"/>
        <v>2.4955436720142603E-2</v>
      </c>
      <c r="G99" s="51">
        <f t="shared" si="9"/>
        <v>1.8</v>
      </c>
      <c r="H99" s="46">
        <f t="shared" si="10"/>
        <v>2.0089285714285716E-2</v>
      </c>
    </row>
    <row r="100" spans="2:8" s="37" customFormat="1" ht="15" x14ac:dyDescent="0.2">
      <c r="B100" s="3" t="s">
        <v>240</v>
      </c>
      <c r="C100" s="49">
        <v>49</v>
      </c>
      <c r="D100" s="49">
        <v>111</v>
      </c>
      <c r="E100" s="54">
        <f t="shared" si="7"/>
        <v>0.109375</v>
      </c>
      <c r="F100" s="54">
        <f t="shared" si="8"/>
        <v>0.19786096256684493</v>
      </c>
      <c r="G100" s="51">
        <f t="shared" si="9"/>
        <v>1.2653061224489797</v>
      </c>
      <c r="H100" s="46">
        <f t="shared" si="10"/>
        <v>0.13839285714285715</v>
      </c>
    </row>
    <row r="101" spans="2:8" s="37" customFormat="1" ht="15" x14ac:dyDescent="0.2">
      <c r="B101" s="3" t="s">
        <v>241</v>
      </c>
      <c r="C101" s="49">
        <v>0</v>
      </c>
      <c r="D101" s="49">
        <v>2</v>
      </c>
      <c r="E101" s="54" t="str">
        <f t="shared" si="7"/>
        <v/>
      </c>
      <c r="F101" s="54">
        <f t="shared" si="8"/>
        <v>3.5650623885918001E-3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1</v>
      </c>
      <c r="E102" s="54">
        <f t="shared" si="7"/>
        <v>2.232142857142857E-3</v>
      </c>
      <c r="F102" s="54">
        <f t="shared" si="8"/>
        <v>1.7825311942959001E-3</v>
      </c>
      <c r="G102" s="51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0</v>
      </c>
      <c r="D103" s="49">
        <v>8</v>
      </c>
      <c r="E103" s="54" t="str">
        <f t="shared" si="7"/>
        <v/>
      </c>
      <c r="F103" s="54">
        <f t="shared" si="8"/>
        <v>1.4260249554367201E-2</v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6</v>
      </c>
      <c r="D104" s="49">
        <v>6</v>
      </c>
      <c r="E104" s="54">
        <f t="shared" si="7"/>
        <v>1.3392857142857142E-2</v>
      </c>
      <c r="F104" s="54">
        <f t="shared" si="8"/>
        <v>1.06951871657754E-2</v>
      </c>
      <c r="G104" s="51">
        <f t="shared" si="9"/>
        <v>0</v>
      </c>
      <c r="H104" s="46">
        <f t="shared" si="10"/>
        <v>0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0</v>
      </c>
      <c r="E107" s="54">
        <f t="shared" si="7"/>
        <v>2.232142857142857E-3</v>
      </c>
      <c r="F107" s="54" t="str">
        <f t="shared" si="8"/>
        <v/>
      </c>
      <c r="G107" s="51" t="str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1</v>
      </c>
      <c r="E109" s="54" t="str">
        <f t="shared" si="7"/>
        <v/>
      </c>
      <c r="F109" s="54">
        <f t="shared" si="8"/>
        <v>1.7825311942959001E-3</v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3</v>
      </c>
      <c r="D110" s="49">
        <v>0</v>
      </c>
      <c r="E110" s="54">
        <f t="shared" si="7"/>
        <v>6.6964285714285711E-3</v>
      </c>
      <c r="F110" s="54" t="str">
        <f t="shared" si="8"/>
        <v/>
      </c>
      <c r="G110" s="51" t="str">
        <f t="shared" si="9"/>
        <v>0</v>
      </c>
      <c r="H110" s="46">
        <f t="shared" si="10"/>
        <v>0</v>
      </c>
    </row>
    <row r="111" spans="2:8" s="37" customFormat="1" ht="15" x14ac:dyDescent="0.2">
      <c r="B111" s="3" t="s">
        <v>30</v>
      </c>
      <c r="C111" s="49">
        <v>1</v>
      </c>
      <c r="D111" s="49">
        <v>0</v>
      </c>
      <c r="E111" s="54">
        <f t="shared" si="7"/>
        <v>2.232142857142857E-3</v>
      </c>
      <c r="F111" s="54" t="str">
        <f t="shared" si="8"/>
        <v/>
      </c>
      <c r="G111" s="51" t="str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13</v>
      </c>
      <c r="D112" s="49">
        <v>7</v>
      </c>
      <c r="E112" s="54">
        <f t="shared" si="7"/>
        <v>2.9017857142857144E-2</v>
      </c>
      <c r="F112" s="54">
        <f t="shared" si="8"/>
        <v>1.2477718360071301E-2</v>
      </c>
      <c r="G112" s="51">
        <f t="shared" si="9"/>
        <v>-0.46153846153846156</v>
      </c>
      <c r="H112" s="46">
        <f t="shared" si="10"/>
        <v>-1.3392857142857144E-2</v>
      </c>
    </row>
    <row r="113" spans="2:8" s="37" customFormat="1" ht="15" x14ac:dyDescent="0.2">
      <c r="B113" s="3" t="s">
        <v>248</v>
      </c>
      <c r="C113" s="49">
        <v>10</v>
      </c>
      <c r="D113" s="49">
        <v>13</v>
      </c>
      <c r="E113" s="54">
        <f t="shared" si="7"/>
        <v>2.2321428571428572E-2</v>
      </c>
      <c r="F113" s="54">
        <f t="shared" si="8"/>
        <v>2.3172905525846704E-2</v>
      </c>
      <c r="G113" s="51">
        <f t="shared" si="9"/>
        <v>0.3</v>
      </c>
      <c r="H113" s="46">
        <f t="shared" si="10"/>
        <v>6.6964285714285711E-3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20</v>
      </c>
      <c r="D115" s="49">
        <v>31</v>
      </c>
      <c r="E115" s="54">
        <f t="shared" si="7"/>
        <v>4.4642857142857144E-2</v>
      </c>
      <c r="F115" s="54">
        <f t="shared" si="8"/>
        <v>5.5258467023172907E-2</v>
      </c>
      <c r="G115" s="51">
        <f t="shared" si="9"/>
        <v>0.55000000000000004</v>
      </c>
      <c r="H115" s="46">
        <f t="shared" si="10"/>
        <v>2.4553571428571432E-2</v>
      </c>
    </row>
    <row r="116" spans="2:8" s="37" customFormat="1" ht="15" x14ac:dyDescent="0.2">
      <c r="B116" s="3" t="s">
        <v>249</v>
      </c>
      <c r="C116" s="49">
        <v>6</v>
      </c>
      <c r="D116" s="49">
        <v>2</v>
      </c>
      <c r="E116" s="54">
        <f t="shared" si="7"/>
        <v>1.3392857142857142E-2</v>
      </c>
      <c r="F116" s="54">
        <f t="shared" si="8"/>
        <v>3.5650623885918001E-3</v>
      </c>
      <c r="G116" s="51">
        <f t="shared" si="9"/>
        <v>-0.66666666666666663</v>
      </c>
      <c r="H116" s="46">
        <f t="shared" si="10"/>
        <v>-8.9285714285714281E-3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10</v>
      </c>
      <c r="D118" s="49">
        <v>13</v>
      </c>
      <c r="E118" s="54">
        <f t="shared" si="7"/>
        <v>2.2321428571428572E-2</v>
      </c>
      <c r="F118" s="54">
        <f t="shared" si="8"/>
        <v>2.3172905525846704E-2</v>
      </c>
      <c r="G118" s="51">
        <f t="shared" si="9"/>
        <v>0.3</v>
      </c>
      <c r="H118" s="46">
        <f t="shared" si="10"/>
        <v>6.6964285714285711E-3</v>
      </c>
    </row>
    <row r="119" spans="2:8" s="37" customFormat="1" ht="30" x14ac:dyDescent="0.2">
      <c r="B119" s="3" t="s">
        <v>252</v>
      </c>
      <c r="C119" s="49">
        <v>6</v>
      </c>
      <c r="D119" s="49">
        <v>6</v>
      </c>
      <c r="E119" s="54">
        <f t="shared" si="7"/>
        <v>1.3392857142857142E-2</v>
      </c>
      <c r="F119" s="54">
        <f t="shared" si="8"/>
        <v>1.06951871657754E-2</v>
      </c>
      <c r="G119" s="51">
        <f t="shared" si="9"/>
        <v>0</v>
      </c>
      <c r="H119" s="46">
        <f t="shared" si="10"/>
        <v>0</v>
      </c>
    </row>
    <row r="120" spans="2:8" s="37" customFormat="1" ht="15" x14ac:dyDescent="0.2">
      <c r="B120" s="3" t="s">
        <v>253</v>
      </c>
      <c r="C120" s="49">
        <v>15</v>
      </c>
      <c r="D120" s="49">
        <v>20</v>
      </c>
      <c r="E120" s="54">
        <f t="shared" si="7"/>
        <v>3.3482142857142856E-2</v>
      </c>
      <c r="F120" s="54">
        <f t="shared" si="8"/>
        <v>3.5650623885918005E-2</v>
      </c>
      <c r="G120" s="51">
        <f t="shared" si="9"/>
        <v>0.33333333333333331</v>
      </c>
      <c r="H120" s="46">
        <f t="shared" si="10"/>
        <v>1.1160714285714284E-2</v>
      </c>
    </row>
    <row r="121" spans="2:8" s="37" customFormat="1" ht="15" x14ac:dyDescent="0.2">
      <c r="B121" s="3" t="s">
        <v>35</v>
      </c>
      <c r="C121" s="49">
        <v>5</v>
      </c>
      <c r="D121" s="49">
        <v>8</v>
      </c>
      <c r="E121" s="54">
        <f t="shared" si="7"/>
        <v>1.1160714285714286E-2</v>
      </c>
      <c r="F121" s="54">
        <f t="shared" si="8"/>
        <v>1.4260249554367201E-2</v>
      </c>
      <c r="G121" s="51">
        <f t="shared" si="9"/>
        <v>0.6</v>
      </c>
      <c r="H121" s="46">
        <f t="shared" si="10"/>
        <v>6.6964285714285711E-3</v>
      </c>
    </row>
    <row r="122" spans="2:8" s="37" customFormat="1" ht="15" x14ac:dyDescent="0.2">
      <c r="B122" s="3" t="s">
        <v>39</v>
      </c>
      <c r="C122" s="49">
        <v>1</v>
      </c>
      <c r="D122" s="49">
        <v>1</v>
      </c>
      <c r="E122" s="54">
        <f t="shared" si="7"/>
        <v>2.232142857142857E-3</v>
      </c>
      <c r="F122" s="54">
        <f t="shared" si="8"/>
        <v>1.7825311942959001E-3</v>
      </c>
      <c r="G122" s="51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15</v>
      </c>
      <c r="D123" s="49">
        <v>4</v>
      </c>
      <c r="E123" s="54">
        <f t="shared" si="7"/>
        <v>3.3482142857142856E-2</v>
      </c>
      <c r="F123" s="54">
        <f t="shared" si="8"/>
        <v>7.1301247771836003E-3</v>
      </c>
      <c r="G123" s="51">
        <f t="shared" si="9"/>
        <v>-0.73333333333333328</v>
      </c>
      <c r="H123" s="46">
        <f t="shared" si="10"/>
        <v>-2.4553571428571425E-2</v>
      </c>
    </row>
    <row r="124" spans="2:8" s="37" customFormat="1" ht="15" x14ac:dyDescent="0.2">
      <c r="B124" s="3" t="s">
        <v>36</v>
      </c>
      <c r="C124" s="49">
        <v>1</v>
      </c>
      <c r="D124" s="49">
        <v>5</v>
      </c>
      <c r="E124" s="54">
        <f t="shared" si="7"/>
        <v>2.232142857142857E-3</v>
      </c>
      <c r="F124" s="54">
        <f t="shared" si="8"/>
        <v>8.9126559714795012E-3</v>
      </c>
      <c r="G124" s="51">
        <f t="shared" si="9"/>
        <v>4</v>
      </c>
      <c r="H124" s="46">
        <f t="shared" si="10"/>
        <v>8.9285714285714281E-3</v>
      </c>
    </row>
    <row r="125" spans="2:8" s="37" customFormat="1" ht="15" x14ac:dyDescent="0.2">
      <c r="B125" s="3" t="s">
        <v>254</v>
      </c>
      <c r="C125" s="49">
        <v>0</v>
      </c>
      <c r="D125" s="49">
        <v>1</v>
      </c>
      <c r="E125" s="54" t="str">
        <f t="shared" si="7"/>
        <v/>
      </c>
      <c r="F125" s="54">
        <f t="shared" si="8"/>
        <v>1.7825311942959001E-3</v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4</v>
      </c>
      <c r="D127" s="49">
        <v>6</v>
      </c>
      <c r="E127" s="54">
        <f t="shared" si="7"/>
        <v>8.9285714285714281E-3</v>
      </c>
      <c r="F127" s="54">
        <f t="shared" si="8"/>
        <v>1.06951871657754E-2</v>
      </c>
      <c r="G127" s="51">
        <f t="shared" si="9"/>
        <v>0.5</v>
      </c>
      <c r="H127" s="46">
        <f t="shared" si="10"/>
        <v>4.464285714285714E-3</v>
      </c>
    </row>
    <row r="128" spans="2:8" s="37" customFormat="1" ht="30" x14ac:dyDescent="0.2">
      <c r="B128" s="3" t="s">
        <v>257</v>
      </c>
      <c r="C128" s="49">
        <v>12</v>
      </c>
      <c r="D128" s="49">
        <v>2</v>
      </c>
      <c r="E128" s="54">
        <f t="shared" si="7"/>
        <v>2.6785714285714284E-2</v>
      </c>
      <c r="F128" s="54">
        <f t="shared" si="8"/>
        <v>3.5650623885918001E-3</v>
      </c>
      <c r="G128" s="51">
        <f t="shared" si="9"/>
        <v>-0.83333333333333337</v>
      </c>
      <c r="H128" s="46">
        <f t="shared" si="10"/>
        <v>-2.2321428571428572E-2</v>
      </c>
    </row>
    <row r="129" spans="2:8" s="37" customFormat="1" ht="30" x14ac:dyDescent="0.2">
      <c r="B129" s="3" t="s">
        <v>258</v>
      </c>
      <c r="C129" s="49">
        <v>1</v>
      </c>
      <c r="D129" s="49">
        <v>1</v>
      </c>
      <c r="E129" s="54">
        <f t="shared" si="7"/>
        <v>2.232142857142857E-3</v>
      </c>
      <c r="F129" s="54">
        <f t="shared" si="8"/>
        <v>1.7825311942959001E-3</v>
      </c>
      <c r="G129" s="51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0</v>
      </c>
      <c r="D130" s="49">
        <v>1</v>
      </c>
      <c r="E130" s="54" t="str">
        <f t="shared" si="7"/>
        <v/>
      </c>
      <c r="F130" s="54">
        <f t="shared" si="8"/>
        <v>1.7825311942959001E-3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29</v>
      </c>
      <c r="D131" s="49">
        <v>34</v>
      </c>
      <c r="E131" s="54">
        <f t="shared" si="7"/>
        <v>6.4732142857142863E-2</v>
      </c>
      <c r="F131" s="54">
        <f t="shared" si="8"/>
        <v>6.0606060606060608E-2</v>
      </c>
      <c r="G131" s="51">
        <f t="shared" si="9"/>
        <v>0.17241379310344829</v>
      </c>
      <c r="H131" s="46">
        <f t="shared" si="10"/>
        <v>1.1160714285714288E-2</v>
      </c>
    </row>
    <row r="132" spans="2:8" s="37" customFormat="1" ht="15" x14ac:dyDescent="0.2">
      <c r="B132" s="3" t="s">
        <v>50</v>
      </c>
      <c r="C132" s="49">
        <v>0</v>
      </c>
      <c r="D132" s="49">
        <v>3</v>
      </c>
      <c r="E132" s="54" t="str">
        <f t="shared" si="7"/>
        <v/>
      </c>
      <c r="F132" s="54">
        <f t="shared" si="8"/>
        <v>5.3475935828877002E-3</v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32</v>
      </c>
      <c r="E133" s="54" t="str">
        <f t="shared" si="7"/>
        <v/>
      </c>
      <c r="F133" s="54">
        <f t="shared" si="8"/>
        <v>5.7040998217468802E-2</v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16</v>
      </c>
      <c r="D134" s="49">
        <v>1</v>
      </c>
      <c r="E134" s="54">
        <f t="shared" si="7"/>
        <v>3.5714285714285712E-2</v>
      </c>
      <c r="F134" s="54">
        <f t="shared" si="8"/>
        <v>1.7825311942959001E-3</v>
      </c>
      <c r="G134" s="51">
        <f t="shared" si="9"/>
        <v>-0.9375</v>
      </c>
      <c r="H134" s="46">
        <f t="shared" si="10"/>
        <v>-3.3482142857142856E-2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2</v>
      </c>
      <c r="D137" s="49">
        <v>4</v>
      </c>
      <c r="E137" s="54">
        <f t="shared" si="11"/>
        <v>4.464285714285714E-3</v>
      </c>
      <c r="F137" s="54">
        <f t="shared" si="12"/>
        <v>7.1301247771836003E-3</v>
      </c>
      <c r="G137" s="51">
        <f t="shared" si="13"/>
        <v>1</v>
      </c>
      <c r="H137" s="46">
        <f t="shared" si="14"/>
        <v>4.464285714285714E-3</v>
      </c>
    </row>
    <row r="138" spans="2:8" s="37" customFormat="1" ht="15" x14ac:dyDescent="0.2">
      <c r="B138" s="3" t="s">
        <v>261</v>
      </c>
      <c r="C138" s="49">
        <v>1</v>
      </c>
      <c r="D138" s="49">
        <v>0</v>
      </c>
      <c r="E138" s="54">
        <f t="shared" si="11"/>
        <v>2.232142857142857E-3</v>
      </c>
      <c r="F138" s="54" t="str">
        <f t="shared" si="12"/>
        <v/>
      </c>
      <c r="G138" s="51" t="str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2</v>
      </c>
      <c r="D142" s="49">
        <v>3</v>
      </c>
      <c r="E142" s="54">
        <f t="shared" si="11"/>
        <v>4.464285714285714E-3</v>
      </c>
      <c r="F142" s="54">
        <f t="shared" si="12"/>
        <v>5.3475935828877002E-3</v>
      </c>
      <c r="G142" s="51">
        <f t="shared" si="13"/>
        <v>0.5</v>
      </c>
      <c r="H142" s="46">
        <f t="shared" si="14"/>
        <v>2.232142857142857E-3</v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27</v>
      </c>
      <c r="D145" s="49">
        <v>2</v>
      </c>
      <c r="E145" s="54">
        <f t="shared" si="11"/>
        <v>6.0267857142857144E-2</v>
      </c>
      <c r="F145" s="54">
        <f t="shared" si="12"/>
        <v>3.5650623885918001E-3</v>
      </c>
      <c r="G145" s="51">
        <f t="shared" si="13"/>
        <v>-0.92592592592592593</v>
      </c>
      <c r="H145" s="46">
        <f t="shared" si="14"/>
        <v>-5.5803571428571432E-2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1956</v>
      </c>
      <c r="D151" s="41">
        <f>SUM(D152:D288)</f>
        <v>2042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4.396728016359918E-2</v>
      </c>
      <c r="H151" s="42">
        <f>+IF(OR(AND(E151=""),(G151="")),"",E151*G151)</f>
        <v>4.396728016359918E-2</v>
      </c>
    </row>
    <row r="152" spans="2:8" s="37" customFormat="1" ht="30" x14ac:dyDescent="0.2">
      <c r="B152" s="4" t="s">
        <v>54</v>
      </c>
      <c r="C152" s="49">
        <v>2</v>
      </c>
      <c r="D152" s="49">
        <v>19</v>
      </c>
      <c r="E152" s="54">
        <f>+IF(C152=0,"",C152/C$151)</f>
        <v>1.0224948875255625E-3</v>
      </c>
      <c r="F152" s="54">
        <f>+IF(D152=0,"",D152/D$151)</f>
        <v>9.3046033300685609E-3</v>
      </c>
      <c r="G152" s="51">
        <f>+IF(OR(AND(D152=0),(C152=0)),"0",((D152-C152)/C152))</f>
        <v>8.5</v>
      </c>
      <c r="H152" s="46">
        <f>+IF(OR(AND(E152=""),(G152="")),"",E152*G152)</f>
        <v>8.6912065439672809E-3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5.1124744376278123E-4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2</v>
      </c>
      <c r="D154" s="49">
        <v>1</v>
      </c>
      <c r="E154" s="54">
        <f t="shared" si="15"/>
        <v>1.0224948875255625E-3</v>
      </c>
      <c r="F154" s="54">
        <f t="shared" si="16"/>
        <v>4.8971596474045055E-4</v>
      </c>
      <c r="G154" s="51">
        <f t="shared" si="17"/>
        <v>-0.5</v>
      </c>
      <c r="H154" s="46">
        <f t="shared" si="18"/>
        <v>-5.1124744376278123E-4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4</v>
      </c>
      <c r="D156" s="49">
        <v>3</v>
      </c>
      <c r="E156" s="54">
        <f t="shared" si="15"/>
        <v>2.0449897750511249E-3</v>
      </c>
      <c r="F156" s="54">
        <f t="shared" si="16"/>
        <v>1.4691478942213516E-3</v>
      </c>
      <c r="G156" s="51">
        <f t="shared" si="17"/>
        <v>-0.25</v>
      </c>
      <c r="H156" s="46">
        <f t="shared" si="18"/>
        <v>-5.1124744376278123E-4</v>
      </c>
    </row>
    <row r="157" spans="2:8" s="37" customFormat="1" ht="15" x14ac:dyDescent="0.2">
      <c r="B157" s="4" t="s">
        <v>53</v>
      </c>
      <c r="C157" s="49">
        <v>38</v>
      </c>
      <c r="D157" s="49">
        <v>111</v>
      </c>
      <c r="E157" s="54">
        <f t="shared" si="15"/>
        <v>1.9427402862985686E-2</v>
      </c>
      <c r="F157" s="54">
        <f t="shared" si="16"/>
        <v>5.4358472086190011E-2</v>
      </c>
      <c r="G157" s="51">
        <f t="shared" si="17"/>
        <v>1.9210526315789473</v>
      </c>
      <c r="H157" s="46">
        <f t="shared" si="18"/>
        <v>3.7321063394683031E-2</v>
      </c>
    </row>
    <row r="158" spans="2:8" s="37" customFormat="1" ht="15" x14ac:dyDescent="0.2">
      <c r="B158" s="4" t="s">
        <v>59</v>
      </c>
      <c r="C158" s="49">
        <v>1</v>
      </c>
      <c r="D158" s="49">
        <v>1</v>
      </c>
      <c r="E158" s="54">
        <f t="shared" si="15"/>
        <v>5.1124744376278123E-4</v>
      </c>
      <c r="F158" s="54">
        <f t="shared" si="16"/>
        <v>4.8971596474045055E-4</v>
      </c>
      <c r="G158" s="51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7</v>
      </c>
      <c r="D159" s="49">
        <v>6</v>
      </c>
      <c r="E159" s="54">
        <f t="shared" si="15"/>
        <v>3.5787321063394683E-3</v>
      </c>
      <c r="F159" s="54">
        <f t="shared" si="16"/>
        <v>2.9382957884427031E-3</v>
      </c>
      <c r="G159" s="51">
        <f t="shared" si="17"/>
        <v>-0.14285714285714285</v>
      </c>
      <c r="H159" s="46">
        <f t="shared" si="18"/>
        <v>-5.1124744376278113E-4</v>
      </c>
    </row>
    <row r="160" spans="2:8" s="37" customFormat="1" ht="15" x14ac:dyDescent="0.2">
      <c r="B160" s="4" t="s">
        <v>55</v>
      </c>
      <c r="C160" s="49">
        <v>0</v>
      </c>
      <c r="D160" s="49">
        <v>1</v>
      </c>
      <c r="E160" s="54" t="str">
        <f t="shared" si="15"/>
        <v/>
      </c>
      <c r="F160" s="54">
        <f t="shared" si="16"/>
        <v>4.8971596474045055E-4</v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1</v>
      </c>
      <c r="D161" s="49">
        <v>0</v>
      </c>
      <c r="E161" s="54">
        <f t="shared" si="15"/>
        <v>5.1124744376278123E-4</v>
      </c>
      <c r="F161" s="54" t="str">
        <f t="shared" si="16"/>
        <v/>
      </c>
      <c r="G161" s="51" t="str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8</v>
      </c>
      <c r="E164" s="54" t="str">
        <f t="shared" si="15"/>
        <v/>
      </c>
      <c r="F164" s="54">
        <f t="shared" si="16"/>
        <v>3.9177277179236044E-3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11</v>
      </c>
      <c r="D165" s="49">
        <v>39</v>
      </c>
      <c r="E165" s="54">
        <f t="shared" si="15"/>
        <v>5.6237218813905933E-3</v>
      </c>
      <c r="F165" s="54">
        <f t="shared" si="16"/>
        <v>1.9098922624877571E-2</v>
      </c>
      <c r="G165" s="51">
        <f t="shared" si="17"/>
        <v>2.5454545454545454</v>
      </c>
      <c r="H165" s="46">
        <f t="shared" si="18"/>
        <v>1.4314928425357873E-2</v>
      </c>
    </row>
    <row r="166" spans="2:8" s="37" customFormat="1" ht="15" x14ac:dyDescent="0.2">
      <c r="B166" s="4" t="s">
        <v>270</v>
      </c>
      <c r="C166" s="49">
        <v>3</v>
      </c>
      <c r="D166" s="49">
        <v>2</v>
      </c>
      <c r="E166" s="54">
        <f t="shared" si="15"/>
        <v>1.5337423312883436E-3</v>
      </c>
      <c r="F166" s="54">
        <f t="shared" si="16"/>
        <v>9.7943192948090111E-4</v>
      </c>
      <c r="G166" s="51">
        <f t="shared" si="17"/>
        <v>-0.33333333333333331</v>
      </c>
      <c r="H166" s="46">
        <f t="shared" si="18"/>
        <v>-5.1124744376278113E-4</v>
      </c>
    </row>
    <row r="167" spans="2:8" s="37" customFormat="1" ht="15" x14ac:dyDescent="0.2">
      <c r="B167" s="4" t="s">
        <v>52</v>
      </c>
      <c r="C167" s="49">
        <v>0</v>
      </c>
      <c r="D167" s="49">
        <v>2</v>
      </c>
      <c r="E167" s="54" t="str">
        <f t="shared" si="15"/>
        <v/>
      </c>
      <c r="F167" s="54">
        <f t="shared" si="16"/>
        <v>9.7943192948090111E-4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1</v>
      </c>
      <c r="D168" s="49">
        <v>1</v>
      </c>
      <c r="E168" s="54">
        <f t="shared" si="15"/>
        <v>5.1124744376278123E-4</v>
      </c>
      <c r="F168" s="54">
        <f t="shared" si="16"/>
        <v>4.8971596474045055E-4</v>
      </c>
      <c r="G168" s="51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16</v>
      </c>
      <c r="D169" s="49">
        <v>4</v>
      </c>
      <c r="E169" s="54">
        <f t="shared" si="15"/>
        <v>8.1799591002044997E-3</v>
      </c>
      <c r="F169" s="54">
        <f t="shared" si="16"/>
        <v>1.9588638589618022E-3</v>
      </c>
      <c r="G169" s="51">
        <f t="shared" si="17"/>
        <v>-0.75</v>
      </c>
      <c r="H169" s="46">
        <f t="shared" si="18"/>
        <v>-6.1349693251533752E-3</v>
      </c>
    </row>
    <row r="170" spans="2:8" s="37" customFormat="1" ht="15" x14ac:dyDescent="0.2">
      <c r="B170" s="4" t="s">
        <v>272</v>
      </c>
      <c r="C170" s="49">
        <v>2</v>
      </c>
      <c r="D170" s="49">
        <v>0</v>
      </c>
      <c r="E170" s="54">
        <f t="shared" si="15"/>
        <v>1.0224948875255625E-3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2</v>
      </c>
      <c r="E172" s="54" t="str">
        <f t="shared" si="15"/>
        <v/>
      </c>
      <c r="F172" s="54">
        <f t="shared" si="16"/>
        <v>9.7943192948090111E-4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67</v>
      </c>
      <c r="D173" s="49">
        <v>42</v>
      </c>
      <c r="E173" s="54">
        <f t="shared" si="15"/>
        <v>3.4253578732106341E-2</v>
      </c>
      <c r="F173" s="54">
        <f t="shared" si="16"/>
        <v>2.0568070519098921E-2</v>
      </c>
      <c r="G173" s="51">
        <f t="shared" si="17"/>
        <v>-0.37313432835820898</v>
      </c>
      <c r="H173" s="46">
        <f t="shared" si="18"/>
        <v>-1.2781186094069532E-2</v>
      </c>
    </row>
    <row r="174" spans="2:8" s="37" customFormat="1" ht="15" x14ac:dyDescent="0.2">
      <c r="B174" s="4" t="s">
        <v>276</v>
      </c>
      <c r="C174" s="49">
        <v>1</v>
      </c>
      <c r="D174" s="49">
        <v>61</v>
      </c>
      <c r="E174" s="54">
        <f t="shared" si="15"/>
        <v>5.1124744376278123E-4</v>
      </c>
      <c r="F174" s="54">
        <f t="shared" si="16"/>
        <v>2.9872673849167482E-2</v>
      </c>
      <c r="G174" s="51">
        <f t="shared" si="17"/>
        <v>60</v>
      </c>
      <c r="H174" s="46">
        <f t="shared" si="18"/>
        <v>3.0674846625766874E-2</v>
      </c>
    </row>
    <row r="175" spans="2:8" s="37" customFormat="1" ht="15" x14ac:dyDescent="0.2">
      <c r="B175" s="4" t="s">
        <v>277</v>
      </c>
      <c r="C175" s="49">
        <v>2</v>
      </c>
      <c r="D175" s="49">
        <v>2</v>
      </c>
      <c r="E175" s="54">
        <f t="shared" si="15"/>
        <v>1.0224948875255625E-3</v>
      </c>
      <c r="F175" s="54">
        <f t="shared" si="16"/>
        <v>9.7943192948090111E-4</v>
      </c>
      <c r="G175" s="51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49">
        <v>29</v>
      </c>
      <c r="D176" s="49">
        <v>12</v>
      </c>
      <c r="E176" s="54">
        <f t="shared" si="15"/>
        <v>1.4826175869120654E-2</v>
      </c>
      <c r="F176" s="54">
        <f t="shared" si="16"/>
        <v>5.8765915768854062E-3</v>
      </c>
      <c r="G176" s="51">
        <f t="shared" si="17"/>
        <v>-0.58620689655172409</v>
      </c>
      <c r="H176" s="46">
        <f t="shared" si="18"/>
        <v>-8.6912065439672791E-3</v>
      </c>
    </row>
    <row r="177" spans="2:8" s="37" customFormat="1" ht="15" x14ac:dyDescent="0.2">
      <c r="B177" s="4" t="s">
        <v>279</v>
      </c>
      <c r="C177" s="49">
        <v>15</v>
      </c>
      <c r="D177" s="49">
        <v>3</v>
      </c>
      <c r="E177" s="54">
        <f t="shared" si="15"/>
        <v>7.6687116564417178E-3</v>
      </c>
      <c r="F177" s="54">
        <f t="shared" si="16"/>
        <v>1.4691478942213516E-3</v>
      </c>
      <c r="G177" s="51">
        <f t="shared" si="17"/>
        <v>-0.8</v>
      </c>
      <c r="H177" s="46">
        <f t="shared" si="18"/>
        <v>-6.1349693251533744E-3</v>
      </c>
    </row>
    <row r="178" spans="2:8" s="37" customFormat="1" ht="15" x14ac:dyDescent="0.2">
      <c r="B178" s="4" t="s">
        <v>280</v>
      </c>
      <c r="C178" s="49">
        <v>35</v>
      </c>
      <c r="D178" s="49">
        <v>23</v>
      </c>
      <c r="E178" s="54">
        <f t="shared" si="15"/>
        <v>1.7893660531697341E-2</v>
      </c>
      <c r="F178" s="54">
        <f t="shared" si="16"/>
        <v>1.1263467189030362E-2</v>
      </c>
      <c r="G178" s="51">
        <f t="shared" si="17"/>
        <v>-0.34285714285714286</v>
      </c>
      <c r="H178" s="46">
        <f t="shared" si="18"/>
        <v>-6.1349693251533744E-3</v>
      </c>
    </row>
    <row r="179" spans="2:8" s="37" customFormat="1" ht="15" x14ac:dyDescent="0.2">
      <c r="B179" s="4" t="s">
        <v>281</v>
      </c>
      <c r="C179" s="49">
        <v>3</v>
      </c>
      <c r="D179" s="49">
        <v>8</v>
      </c>
      <c r="E179" s="54">
        <f t="shared" si="15"/>
        <v>1.5337423312883436E-3</v>
      </c>
      <c r="F179" s="54">
        <f t="shared" si="16"/>
        <v>3.9177277179236044E-3</v>
      </c>
      <c r="G179" s="51">
        <f t="shared" si="17"/>
        <v>1.6666666666666667</v>
      </c>
      <c r="H179" s="46">
        <f t="shared" si="18"/>
        <v>2.5562372188139061E-3</v>
      </c>
    </row>
    <row r="180" spans="2:8" s="37" customFormat="1" ht="15" x14ac:dyDescent="0.2">
      <c r="B180" s="4" t="s">
        <v>282</v>
      </c>
      <c r="C180" s="49">
        <v>1</v>
      </c>
      <c r="D180" s="49">
        <v>0</v>
      </c>
      <c r="E180" s="54">
        <f t="shared" si="15"/>
        <v>5.1124744376278123E-4</v>
      </c>
      <c r="F180" s="54" t="str">
        <f t="shared" si="16"/>
        <v/>
      </c>
      <c r="G180" s="51" t="str">
        <f t="shared" si="17"/>
        <v>0</v>
      </c>
      <c r="H180" s="46">
        <f t="shared" si="18"/>
        <v>0</v>
      </c>
    </row>
    <row r="181" spans="2:8" s="37" customFormat="1" ht="15" x14ac:dyDescent="0.2">
      <c r="B181" s="4" t="s">
        <v>283</v>
      </c>
      <c r="C181" s="49">
        <v>0</v>
      </c>
      <c r="D181" s="49">
        <v>3</v>
      </c>
      <c r="E181" s="54" t="str">
        <f t="shared" si="15"/>
        <v/>
      </c>
      <c r="F181" s="54">
        <f t="shared" si="16"/>
        <v>1.4691478942213516E-3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</v>
      </c>
      <c r="D182" s="49">
        <v>4</v>
      </c>
      <c r="E182" s="54">
        <f t="shared" si="15"/>
        <v>5.1124744376278123E-4</v>
      </c>
      <c r="F182" s="54">
        <f t="shared" si="16"/>
        <v>1.9588638589618022E-3</v>
      </c>
      <c r="G182" s="51">
        <f t="shared" si="17"/>
        <v>3</v>
      </c>
      <c r="H182" s="46">
        <f t="shared" si="18"/>
        <v>1.5337423312883438E-3</v>
      </c>
    </row>
    <row r="183" spans="2:8" s="37" customFormat="1" ht="15" x14ac:dyDescent="0.2">
      <c r="B183" s="4" t="s">
        <v>285</v>
      </c>
      <c r="C183" s="49">
        <v>5</v>
      </c>
      <c r="D183" s="49">
        <v>2</v>
      </c>
      <c r="E183" s="54">
        <f t="shared" si="15"/>
        <v>2.5562372188139061E-3</v>
      </c>
      <c r="F183" s="54">
        <f t="shared" si="16"/>
        <v>9.7943192948090111E-4</v>
      </c>
      <c r="G183" s="51">
        <f t="shared" si="17"/>
        <v>-0.6</v>
      </c>
      <c r="H183" s="46">
        <f t="shared" si="18"/>
        <v>-1.5337423312883436E-3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64</v>
      </c>
      <c r="D186" s="49">
        <v>40</v>
      </c>
      <c r="E186" s="54">
        <f t="shared" si="15"/>
        <v>3.2719836400817999E-2</v>
      </c>
      <c r="F186" s="54">
        <f t="shared" si="16"/>
        <v>1.9588638589618023E-2</v>
      </c>
      <c r="G186" s="51">
        <f t="shared" si="17"/>
        <v>-0.375</v>
      </c>
      <c r="H186" s="46">
        <f t="shared" si="18"/>
        <v>-1.226993865030675E-2</v>
      </c>
    </row>
    <row r="187" spans="2:8" s="37" customFormat="1" ht="15" x14ac:dyDescent="0.2">
      <c r="B187" s="4" t="s">
        <v>287</v>
      </c>
      <c r="C187" s="49">
        <v>5</v>
      </c>
      <c r="D187" s="49">
        <v>0</v>
      </c>
      <c r="E187" s="54">
        <f t="shared" si="15"/>
        <v>2.5562372188139061E-3</v>
      </c>
      <c r="F187" s="54" t="str">
        <f t="shared" si="16"/>
        <v/>
      </c>
      <c r="G187" s="51" t="str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1</v>
      </c>
      <c r="D188" s="49">
        <v>1</v>
      </c>
      <c r="E188" s="54">
        <f t="shared" si="15"/>
        <v>5.1124744376278123E-4</v>
      </c>
      <c r="F188" s="54">
        <f t="shared" si="16"/>
        <v>4.8971596474045055E-4</v>
      </c>
      <c r="G188" s="51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2</v>
      </c>
      <c r="D189" s="49">
        <v>0</v>
      </c>
      <c r="E189" s="54">
        <f t="shared" si="15"/>
        <v>1.0224948875255625E-3</v>
      </c>
      <c r="F189" s="54" t="str">
        <f t="shared" si="16"/>
        <v/>
      </c>
      <c r="G189" s="51" t="str">
        <f t="shared" si="17"/>
        <v>0</v>
      </c>
      <c r="H189" s="46">
        <f t="shared" si="18"/>
        <v>0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69</v>
      </c>
      <c r="E193" s="54" t="str">
        <f t="shared" si="15"/>
        <v/>
      </c>
      <c r="F193" s="54">
        <f t="shared" si="16"/>
        <v>3.3790401567091087E-2</v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658</v>
      </c>
      <c r="D196" s="49">
        <v>458</v>
      </c>
      <c r="E196" s="54">
        <f t="shared" si="15"/>
        <v>0.33640081799591004</v>
      </c>
      <c r="F196" s="54">
        <f t="shared" si="16"/>
        <v>0.22428991185112634</v>
      </c>
      <c r="G196" s="51">
        <f t="shared" si="17"/>
        <v>-0.303951367781155</v>
      </c>
      <c r="H196" s="46">
        <f t="shared" si="18"/>
        <v>-0.10224948875255624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1</v>
      </c>
      <c r="E199" s="54" t="str">
        <f t="shared" si="15"/>
        <v/>
      </c>
      <c r="F199" s="54">
        <f t="shared" si="16"/>
        <v>4.8971596474045055E-4</v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1</v>
      </c>
      <c r="E202" s="54" t="str">
        <f t="shared" si="15"/>
        <v/>
      </c>
      <c r="F202" s="54">
        <f t="shared" si="16"/>
        <v>4.8971596474045055E-4</v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5</v>
      </c>
      <c r="E203" s="54">
        <f t="shared" si="15"/>
        <v>5.1124744376278123E-4</v>
      </c>
      <c r="F203" s="54">
        <f t="shared" si="16"/>
        <v>2.4485798237022529E-3</v>
      </c>
      <c r="G203" s="51">
        <f t="shared" si="17"/>
        <v>4</v>
      </c>
      <c r="H203" s="46">
        <f t="shared" si="18"/>
        <v>2.0449897750511249E-3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1</v>
      </c>
      <c r="E206" s="54" t="str">
        <f t="shared" si="15"/>
        <v/>
      </c>
      <c r="F206" s="54">
        <f t="shared" si="16"/>
        <v>4.8971596474045055E-4</v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82</v>
      </c>
      <c r="D208" s="49">
        <v>23</v>
      </c>
      <c r="E208" s="54">
        <f t="shared" si="15"/>
        <v>4.1922290388548056E-2</v>
      </c>
      <c r="F208" s="54">
        <f t="shared" si="16"/>
        <v>1.1263467189030362E-2</v>
      </c>
      <c r="G208" s="51">
        <f t="shared" si="17"/>
        <v>-0.71951219512195119</v>
      </c>
      <c r="H208" s="46">
        <f t="shared" si="18"/>
        <v>-3.0163599182004088E-2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1</v>
      </c>
      <c r="E210" s="54" t="str">
        <f t="shared" si="15"/>
        <v/>
      </c>
      <c r="F210" s="54">
        <f t="shared" si="16"/>
        <v>4.8971596474045055E-4</v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1</v>
      </c>
      <c r="E211" s="54" t="str">
        <f t="shared" si="15"/>
        <v/>
      </c>
      <c r="F211" s="54">
        <f t="shared" si="16"/>
        <v>4.8971596474045055E-4</v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22</v>
      </c>
      <c r="D213" s="49">
        <v>2</v>
      </c>
      <c r="E213" s="54">
        <f t="shared" si="15"/>
        <v>1.1247443762781187E-2</v>
      </c>
      <c r="F213" s="54">
        <f t="shared" si="16"/>
        <v>9.7943192948090111E-4</v>
      </c>
      <c r="G213" s="51">
        <f t="shared" si="17"/>
        <v>-0.90909090909090906</v>
      </c>
      <c r="H213" s="46">
        <f t="shared" si="18"/>
        <v>-1.0224948875255624E-2</v>
      </c>
    </row>
    <row r="214" spans="2:8" s="37" customFormat="1" ht="15" x14ac:dyDescent="0.2">
      <c r="B214" s="4" t="s">
        <v>70</v>
      </c>
      <c r="C214" s="49">
        <v>6</v>
      </c>
      <c r="D214" s="49">
        <v>3</v>
      </c>
      <c r="E214" s="54">
        <f t="shared" si="15"/>
        <v>3.0674846625766872E-3</v>
      </c>
      <c r="F214" s="54">
        <f t="shared" si="16"/>
        <v>1.4691478942213516E-3</v>
      </c>
      <c r="G214" s="51">
        <f t="shared" si="17"/>
        <v>-0.5</v>
      </c>
      <c r="H214" s="46">
        <f t="shared" si="18"/>
        <v>-1.5337423312883436E-3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3</v>
      </c>
      <c r="D216" s="49">
        <v>1</v>
      </c>
      <c r="E216" s="54">
        <f t="shared" si="15"/>
        <v>1.5337423312883436E-3</v>
      </c>
      <c r="F216" s="54">
        <f t="shared" si="16"/>
        <v>4.8971596474045055E-4</v>
      </c>
      <c r="G216" s="51">
        <f t="shared" si="17"/>
        <v>-0.66666666666666663</v>
      </c>
      <c r="H216" s="46">
        <f t="shared" si="18"/>
        <v>-1.0224948875255623E-3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40</v>
      </c>
      <c r="D219" s="49">
        <v>0</v>
      </c>
      <c r="E219" s="54">
        <f t="shared" si="19"/>
        <v>2.0449897750511249E-2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1</v>
      </c>
      <c r="E221" s="54" t="str">
        <f t="shared" si="19"/>
        <v/>
      </c>
      <c r="F221" s="54">
        <f t="shared" si="20"/>
        <v>4.8971596474045055E-4</v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26</v>
      </c>
      <c r="D222" s="49">
        <v>0</v>
      </c>
      <c r="E222" s="54">
        <f t="shared" si="19"/>
        <v>1.3292433537832311E-2</v>
      </c>
      <c r="F222" s="54" t="str">
        <f t="shared" si="20"/>
        <v/>
      </c>
      <c r="G222" s="51" t="str">
        <f t="shared" si="21"/>
        <v>0</v>
      </c>
      <c r="H222" s="46">
        <f t="shared" si="22"/>
        <v>0</v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2</v>
      </c>
      <c r="E226" s="54" t="str">
        <f t="shared" si="19"/>
        <v/>
      </c>
      <c r="F226" s="54">
        <f t="shared" si="20"/>
        <v>9.7943192948090111E-4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1</v>
      </c>
      <c r="D227" s="49">
        <v>0</v>
      </c>
      <c r="E227" s="54">
        <f t="shared" si="19"/>
        <v>5.1124744376278123E-4</v>
      </c>
      <c r="F227" s="54" t="str">
        <f t="shared" si="20"/>
        <v/>
      </c>
      <c r="G227" s="51" t="str">
        <f t="shared" si="21"/>
        <v>0</v>
      </c>
      <c r="H227" s="46">
        <f t="shared" si="22"/>
        <v>0</v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4</v>
      </c>
      <c r="D229" s="49">
        <v>27</v>
      </c>
      <c r="E229" s="54">
        <f t="shared" si="19"/>
        <v>2.0449897750511249E-3</v>
      </c>
      <c r="F229" s="54">
        <f t="shared" si="20"/>
        <v>1.3222331047992164E-2</v>
      </c>
      <c r="G229" s="51">
        <f t="shared" si="21"/>
        <v>5.75</v>
      </c>
      <c r="H229" s="46">
        <f t="shared" si="22"/>
        <v>1.1758691206543968E-2</v>
      </c>
    </row>
    <row r="230" spans="2:8" s="37" customFormat="1" ht="15" x14ac:dyDescent="0.2">
      <c r="B230" s="4" t="s">
        <v>312</v>
      </c>
      <c r="C230" s="49">
        <v>0</v>
      </c>
      <c r="D230" s="49">
        <v>1</v>
      </c>
      <c r="E230" s="54" t="str">
        <f t="shared" si="19"/>
        <v/>
      </c>
      <c r="F230" s="54">
        <f t="shared" si="20"/>
        <v>4.8971596474045055E-4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1</v>
      </c>
      <c r="D231" s="49">
        <v>3</v>
      </c>
      <c r="E231" s="54">
        <f t="shared" si="19"/>
        <v>5.1124744376278123E-4</v>
      </c>
      <c r="F231" s="54">
        <f t="shared" si="20"/>
        <v>1.4691478942213516E-3</v>
      </c>
      <c r="G231" s="51">
        <f t="shared" si="21"/>
        <v>2</v>
      </c>
      <c r="H231" s="46">
        <f t="shared" si="22"/>
        <v>1.0224948875255625E-3</v>
      </c>
    </row>
    <row r="232" spans="2:8" s="37" customFormat="1" ht="15" x14ac:dyDescent="0.2">
      <c r="B232" s="4" t="s">
        <v>77</v>
      </c>
      <c r="C232" s="49">
        <v>190</v>
      </c>
      <c r="D232" s="49">
        <v>158</v>
      </c>
      <c r="E232" s="54">
        <f t="shared" si="19"/>
        <v>9.7137014314928424E-2</v>
      </c>
      <c r="F232" s="54">
        <f t="shared" si="20"/>
        <v>7.737512242899118E-2</v>
      </c>
      <c r="G232" s="51">
        <f t="shared" si="21"/>
        <v>-0.16842105263157894</v>
      </c>
      <c r="H232" s="46">
        <f t="shared" si="22"/>
        <v>-1.6359918200408996E-2</v>
      </c>
    </row>
    <row r="233" spans="2:8" s="37" customFormat="1" ht="15" x14ac:dyDescent="0.2">
      <c r="B233" s="4" t="s">
        <v>74</v>
      </c>
      <c r="C233" s="49">
        <v>0</v>
      </c>
      <c r="D233" s="49">
        <v>1</v>
      </c>
      <c r="E233" s="54" t="str">
        <f t="shared" si="19"/>
        <v/>
      </c>
      <c r="F233" s="54">
        <f t="shared" si="20"/>
        <v>4.8971596474045055E-4</v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1</v>
      </c>
      <c r="E234" s="54" t="str">
        <f t="shared" si="19"/>
        <v/>
      </c>
      <c r="F234" s="54">
        <f t="shared" si="20"/>
        <v>4.8971596474045055E-4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3</v>
      </c>
      <c r="D235" s="49">
        <v>4</v>
      </c>
      <c r="E235" s="54">
        <f t="shared" si="19"/>
        <v>1.5337423312883436E-3</v>
      </c>
      <c r="F235" s="54">
        <f t="shared" si="20"/>
        <v>1.9588638589618022E-3</v>
      </c>
      <c r="G235" s="51">
        <f t="shared" si="21"/>
        <v>0.33333333333333331</v>
      </c>
      <c r="H235" s="46">
        <f t="shared" si="22"/>
        <v>5.1124744376278113E-4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4</v>
      </c>
      <c r="D237" s="49">
        <v>3</v>
      </c>
      <c r="E237" s="54">
        <f t="shared" si="19"/>
        <v>2.0449897750511249E-3</v>
      </c>
      <c r="F237" s="54">
        <f t="shared" si="20"/>
        <v>1.4691478942213516E-3</v>
      </c>
      <c r="G237" s="51">
        <f t="shared" si="21"/>
        <v>-0.25</v>
      </c>
      <c r="H237" s="46">
        <f t="shared" si="22"/>
        <v>-5.1124744376278123E-4</v>
      </c>
    </row>
    <row r="238" spans="2:8" s="37" customFormat="1" ht="30" x14ac:dyDescent="0.2">
      <c r="B238" s="4" t="s">
        <v>85</v>
      </c>
      <c r="C238" s="49">
        <v>16</v>
      </c>
      <c r="D238" s="49">
        <v>16</v>
      </c>
      <c r="E238" s="54">
        <f t="shared" si="19"/>
        <v>8.1799591002044997E-3</v>
      </c>
      <c r="F238" s="54">
        <f t="shared" si="20"/>
        <v>7.8354554358472089E-3</v>
      </c>
      <c r="G238" s="51">
        <f t="shared" si="21"/>
        <v>0</v>
      </c>
      <c r="H238" s="46">
        <f t="shared" si="22"/>
        <v>0</v>
      </c>
    </row>
    <row r="239" spans="2:8" s="37" customFormat="1" ht="15" x14ac:dyDescent="0.2">
      <c r="B239" s="4" t="s">
        <v>81</v>
      </c>
      <c r="C239" s="49">
        <v>4</v>
      </c>
      <c r="D239" s="49">
        <v>2</v>
      </c>
      <c r="E239" s="54">
        <f t="shared" si="19"/>
        <v>2.0449897750511249E-3</v>
      </c>
      <c r="F239" s="54">
        <f t="shared" si="20"/>
        <v>9.7943192948090111E-4</v>
      </c>
      <c r="G239" s="51">
        <f t="shared" si="21"/>
        <v>-0.5</v>
      </c>
      <c r="H239" s="46">
        <f t="shared" si="22"/>
        <v>-1.0224948875255625E-3</v>
      </c>
    </row>
    <row r="240" spans="2:8" s="37" customFormat="1" ht="15" x14ac:dyDescent="0.2">
      <c r="B240" s="4" t="s">
        <v>316</v>
      </c>
      <c r="C240" s="49">
        <v>15</v>
      </c>
      <c r="D240" s="49">
        <v>24</v>
      </c>
      <c r="E240" s="54">
        <f t="shared" si="19"/>
        <v>7.6687116564417178E-3</v>
      </c>
      <c r="F240" s="54">
        <f t="shared" si="20"/>
        <v>1.1753183153770812E-2</v>
      </c>
      <c r="G240" s="51">
        <f t="shared" si="21"/>
        <v>0.6</v>
      </c>
      <c r="H240" s="46">
        <f t="shared" si="22"/>
        <v>4.6012269938650301E-3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1</v>
      </c>
      <c r="E242" s="54" t="str">
        <f t="shared" si="19"/>
        <v/>
      </c>
      <c r="F242" s="54">
        <f t="shared" si="20"/>
        <v>4.8971596474045055E-4</v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1</v>
      </c>
      <c r="D243" s="49">
        <v>5</v>
      </c>
      <c r="E243" s="54">
        <f t="shared" si="19"/>
        <v>5.1124744376278123E-4</v>
      </c>
      <c r="F243" s="54">
        <f t="shared" si="20"/>
        <v>2.4485798237022529E-3</v>
      </c>
      <c r="G243" s="51">
        <f t="shared" si="21"/>
        <v>4</v>
      </c>
      <c r="H243" s="46">
        <f t="shared" si="22"/>
        <v>2.0449897750511249E-3</v>
      </c>
    </row>
    <row r="244" spans="2:8" s="37" customFormat="1" ht="15" x14ac:dyDescent="0.2">
      <c r="B244" s="4" t="s">
        <v>79</v>
      </c>
      <c r="C244" s="49">
        <v>7</v>
      </c>
      <c r="D244" s="49">
        <v>7</v>
      </c>
      <c r="E244" s="54">
        <f t="shared" si="19"/>
        <v>3.5787321063394683E-3</v>
      </c>
      <c r="F244" s="54">
        <f t="shared" si="20"/>
        <v>3.4280117531831538E-3</v>
      </c>
      <c r="G244" s="51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3</v>
      </c>
      <c r="D245" s="49">
        <v>1</v>
      </c>
      <c r="E245" s="54">
        <f t="shared" si="19"/>
        <v>1.5337423312883436E-3</v>
      </c>
      <c r="F245" s="54">
        <f t="shared" si="20"/>
        <v>4.8971596474045055E-4</v>
      </c>
      <c r="G245" s="51">
        <f t="shared" si="21"/>
        <v>-0.66666666666666663</v>
      </c>
      <c r="H245" s="46">
        <f t="shared" si="22"/>
        <v>-1.0224948875255623E-3</v>
      </c>
    </row>
    <row r="246" spans="2:8" s="37" customFormat="1" ht="15" x14ac:dyDescent="0.2">
      <c r="B246" s="4" t="s">
        <v>318</v>
      </c>
      <c r="C246" s="49">
        <v>1</v>
      </c>
      <c r="D246" s="49">
        <v>1</v>
      </c>
      <c r="E246" s="54">
        <f t="shared" si="19"/>
        <v>5.1124744376278123E-4</v>
      </c>
      <c r="F246" s="54">
        <f t="shared" si="20"/>
        <v>4.8971596474045055E-4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182</v>
      </c>
      <c r="D247" s="49">
        <v>55</v>
      </c>
      <c r="E247" s="54">
        <f t="shared" si="19"/>
        <v>9.3047034764826175E-2</v>
      </c>
      <c r="F247" s="54">
        <f t="shared" si="20"/>
        <v>2.6934378060724781E-2</v>
      </c>
      <c r="G247" s="51">
        <f t="shared" si="21"/>
        <v>-0.69780219780219777</v>
      </c>
      <c r="H247" s="46">
        <f t="shared" si="22"/>
        <v>-6.4928425357873201E-2</v>
      </c>
    </row>
    <row r="248" spans="2:8" s="37" customFormat="1" ht="15" x14ac:dyDescent="0.2">
      <c r="B248" s="4" t="s">
        <v>86</v>
      </c>
      <c r="C248" s="49">
        <v>1</v>
      </c>
      <c r="D248" s="49">
        <v>4</v>
      </c>
      <c r="E248" s="54">
        <f t="shared" si="19"/>
        <v>5.1124744376278123E-4</v>
      </c>
      <c r="F248" s="54">
        <f t="shared" si="20"/>
        <v>1.9588638589618022E-3</v>
      </c>
      <c r="G248" s="51">
        <f t="shared" si="21"/>
        <v>3</v>
      </c>
      <c r="H248" s="46">
        <f t="shared" si="22"/>
        <v>1.5337423312883438E-3</v>
      </c>
    </row>
    <row r="249" spans="2:8" s="37" customFormat="1" ht="15" x14ac:dyDescent="0.2">
      <c r="B249" s="4" t="s">
        <v>87</v>
      </c>
      <c r="C249" s="49">
        <v>9</v>
      </c>
      <c r="D249" s="49">
        <v>21</v>
      </c>
      <c r="E249" s="54">
        <f t="shared" si="19"/>
        <v>4.601226993865031E-3</v>
      </c>
      <c r="F249" s="54">
        <f t="shared" si="20"/>
        <v>1.028403525954946E-2</v>
      </c>
      <c r="G249" s="51">
        <f t="shared" si="21"/>
        <v>1.3333333333333333</v>
      </c>
      <c r="H249" s="46">
        <f t="shared" si="22"/>
        <v>6.1349693251533744E-3</v>
      </c>
    </row>
    <row r="250" spans="2:8" s="37" customFormat="1" ht="15" x14ac:dyDescent="0.2">
      <c r="B250" s="4" t="s">
        <v>82</v>
      </c>
      <c r="C250" s="49">
        <v>1</v>
      </c>
      <c r="D250" s="49">
        <v>0</v>
      </c>
      <c r="E250" s="54">
        <f t="shared" si="19"/>
        <v>5.1124744376278123E-4</v>
      </c>
      <c r="F250" s="54" t="str">
        <f t="shared" si="20"/>
        <v/>
      </c>
      <c r="G250" s="51" t="str">
        <f t="shared" si="21"/>
        <v>0</v>
      </c>
      <c r="H250" s="46">
        <f t="shared" si="22"/>
        <v>0</v>
      </c>
    </row>
    <row r="251" spans="2:8" s="37" customFormat="1" ht="15" x14ac:dyDescent="0.2">
      <c r="B251" s="4" t="s">
        <v>320</v>
      </c>
      <c r="C251" s="49">
        <v>1</v>
      </c>
      <c r="D251" s="49">
        <v>1</v>
      </c>
      <c r="E251" s="54">
        <f t="shared" si="19"/>
        <v>5.1124744376278123E-4</v>
      </c>
      <c r="F251" s="54">
        <f t="shared" si="20"/>
        <v>4.8971596474045055E-4</v>
      </c>
      <c r="G251" s="51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13</v>
      </c>
      <c r="D252" s="49">
        <v>8</v>
      </c>
      <c r="E252" s="54">
        <f t="shared" si="19"/>
        <v>6.6462167689161555E-3</v>
      </c>
      <c r="F252" s="54">
        <f t="shared" si="20"/>
        <v>3.9177277179236044E-3</v>
      </c>
      <c r="G252" s="51">
        <f t="shared" si="21"/>
        <v>-0.38461538461538464</v>
      </c>
      <c r="H252" s="46">
        <f t="shared" si="22"/>
        <v>-2.5562372188139061E-3</v>
      </c>
    </row>
    <row r="253" spans="2:8" s="37" customFormat="1" ht="15" x14ac:dyDescent="0.2">
      <c r="B253" s="4" t="s">
        <v>322</v>
      </c>
      <c r="C253" s="49">
        <v>2</v>
      </c>
      <c r="D253" s="49">
        <v>3</v>
      </c>
      <c r="E253" s="54">
        <f t="shared" si="19"/>
        <v>1.0224948875255625E-3</v>
      </c>
      <c r="F253" s="54">
        <f t="shared" si="20"/>
        <v>1.4691478942213516E-3</v>
      </c>
      <c r="G253" s="51">
        <f t="shared" si="21"/>
        <v>0.5</v>
      </c>
      <c r="H253" s="46">
        <f t="shared" si="22"/>
        <v>5.1124744376278123E-4</v>
      </c>
    </row>
    <row r="254" spans="2:8" s="37" customFormat="1" ht="15" x14ac:dyDescent="0.2">
      <c r="B254" s="4" t="s">
        <v>323</v>
      </c>
      <c r="C254" s="49">
        <v>1</v>
      </c>
      <c r="D254" s="49">
        <v>75</v>
      </c>
      <c r="E254" s="54">
        <f t="shared" si="19"/>
        <v>5.1124744376278123E-4</v>
      </c>
      <c r="F254" s="54">
        <f t="shared" si="20"/>
        <v>3.6728697355533788E-2</v>
      </c>
      <c r="G254" s="51">
        <f t="shared" si="21"/>
        <v>74</v>
      </c>
      <c r="H254" s="46">
        <f t="shared" si="22"/>
        <v>3.7832310838445814E-2</v>
      </c>
    </row>
    <row r="255" spans="2:8" s="37" customFormat="1" ht="15" x14ac:dyDescent="0.2">
      <c r="B255" s="4" t="s">
        <v>324</v>
      </c>
      <c r="C255" s="49">
        <v>0</v>
      </c>
      <c r="D255" s="49">
        <v>1</v>
      </c>
      <c r="E255" s="54" t="str">
        <f t="shared" si="19"/>
        <v/>
      </c>
      <c r="F255" s="54">
        <f t="shared" si="20"/>
        <v>4.8971596474045055E-4</v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322</v>
      </c>
      <c r="D256" s="49">
        <v>526</v>
      </c>
      <c r="E256" s="54">
        <f t="shared" si="19"/>
        <v>0.16462167689161555</v>
      </c>
      <c r="F256" s="54">
        <f t="shared" si="20"/>
        <v>0.25759059745347701</v>
      </c>
      <c r="G256" s="51">
        <f t="shared" si="21"/>
        <v>0.63354037267080743</v>
      </c>
      <c r="H256" s="46">
        <f t="shared" si="22"/>
        <v>0.10429447852760737</v>
      </c>
    </row>
    <row r="257" spans="2:8" s="37" customFormat="1" ht="15" x14ac:dyDescent="0.2">
      <c r="B257" s="4" t="s">
        <v>325</v>
      </c>
      <c r="C257" s="49">
        <v>5</v>
      </c>
      <c r="D257" s="49">
        <v>1</v>
      </c>
      <c r="E257" s="54">
        <f t="shared" si="19"/>
        <v>2.5562372188139061E-3</v>
      </c>
      <c r="F257" s="54">
        <f t="shared" si="20"/>
        <v>4.8971596474045055E-4</v>
      </c>
      <c r="G257" s="51">
        <f t="shared" si="21"/>
        <v>-0.8</v>
      </c>
      <c r="H257" s="46">
        <f t="shared" si="22"/>
        <v>-2.0449897750511249E-3</v>
      </c>
    </row>
    <row r="258" spans="2:8" s="37" customFormat="1" ht="30" x14ac:dyDescent="0.2">
      <c r="B258" s="4" t="s">
        <v>326</v>
      </c>
      <c r="C258" s="49">
        <v>0</v>
      </c>
      <c r="D258" s="49">
        <v>22</v>
      </c>
      <c r="E258" s="54" t="str">
        <f t="shared" si="19"/>
        <v/>
      </c>
      <c r="F258" s="54">
        <f t="shared" si="20"/>
        <v>1.0773751224289911E-2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1</v>
      </c>
      <c r="E259" s="54">
        <f t="shared" si="19"/>
        <v>5.1124744376278123E-4</v>
      </c>
      <c r="F259" s="54">
        <f t="shared" si="20"/>
        <v>4.8971596474045055E-4</v>
      </c>
      <c r="G259" s="51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1</v>
      </c>
      <c r="D262" s="49">
        <v>2</v>
      </c>
      <c r="E262" s="54">
        <f t="shared" si="19"/>
        <v>5.1124744376278123E-4</v>
      </c>
      <c r="F262" s="54">
        <f t="shared" si="20"/>
        <v>9.7943192948090111E-4</v>
      </c>
      <c r="G262" s="51">
        <f t="shared" si="21"/>
        <v>1</v>
      </c>
      <c r="H262" s="46">
        <f t="shared" si="22"/>
        <v>5.1124744376278123E-4</v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1</v>
      </c>
      <c r="D265" s="49">
        <v>0</v>
      </c>
      <c r="E265" s="54">
        <f t="shared" si="19"/>
        <v>5.1124744376278123E-4</v>
      </c>
      <c r="F265" s="54" t="str">
        <f t="shared" si="20"/>
        <v/>
      </c>
      <c r="G265" s="51" t="str">
        <f t="shared" si="21"/>
        <v>0</v>
      </c>
      <c r="H265" s="46">
        <f t="shared" si="22"/>
        <v>0</v>
      </c>
    </row>
    <row r="266" spans="2:8" s="37" customFormat="1" ht="15" x14ac:dyDescent="0.2">
      <c r="B266" s="4" t="s">
        <v>332</v>
      </c>
      <c r="C266" s="49">
        <v>0</v>
      </c>
      <c r="D266" s="49">
        <v>2</v>
      </c>
      <c r="E266" s="54" t="str">
        <f t="shared" si="19"/>
        <v/>
      </c>
      <c r="F266" s="54">
        <f t="shared" si="20"/>
        <v>9.7943192948090111E-4</v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1</v>
      </c>
      <c r="E267" s="54" t="str">
        <f t="shared" si="19"/>
        <v/>
      </c>
      <c r="F267" s="54">
        <f t="shared" si="20"/>
        <v>4.8971596474045055E-4</v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4</v>
      </c>
      <c r="D268" s="49">
        <v>55</v>
      </c>
      <c r="E268" s="54">
        <f t="shared" si="19"/>
        <v>2.0449897750511249E-3</v>
      </c>
      <c r="F268" s="54">
        <f t="shared" si="20"/>
        <v>2.6934378060724781E-2</v>
      </c>
      <c r="G268" s="51">
        <f t="shared" si="21"/>
        <v>12.75</v>
      </c>
      <c r="H268" s="46">
        <f t="shared" si="22"/>
        <v>2.6073619631901843E-2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1</v>
      </c>
      <c r="E270" s="54" t="str">
        <f t="shared" si="19"/>
        <v/>
      </c>
      <c r="F270" s="54">
        <f t="shared" si="20"/>
        <v>4.8971596474045055E-4</v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1</v>
      </c>
      <c r="D272" s="49">
        <v>1</v>
      </c>
      <c r="E272" s="54">
        <f t="shared" si="19"/>
        <v>5.1124744376278123E-4</v>
      </c>
      <c r="F272" s="54">
        <f t="shared" si="20"/>
        <v>4.8971596474045055E-4</v>
      </c>
      <c r="G272" s="51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49">
        <v>0</v>
      </c>
      <c r="D273" s="49">
        <v>35</v>
      </c>
      <c r="E273" s="54" t="str">
        <f t="shared" si="19"/>
        <v/>
      </c>
      <c r="F273" s="54">
        <f t="shared" si="20"/>
        <v>1.7140058765915768E-2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2</v>
      </c>
      <c r="D277" s="49">
        <v>0</v>
      </c>
      <c r="E277" s="54">
        <f t="shared" si="19"/>
        <v>1.0224948875255625E-3</v>
      </c>
      <c r="F277" s="54" t="str">
        <f t="shared" si="20"/>
        <v/>
      </c>
      <c r="G277" s="51" t="str">
        <f t="shared" si="21"/>
        <v>0</v>
      </c>
      <c r="H277" s="46">
        <f t="shared" si="22"/>
        <v>0</v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2</v>
      </c>
      <c r="E286" s="54" t="str">
        <f t="shared" si="23"/>
        <v/>
      </c>
      <c r="F286" s="54">
        <f t="shared" si="24"/>
        <v>9.7943192948090111E-4</v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1</v>
      </c>
      <c r="D288" s="49">
        <v>0</v>
      </c>
      <c r="E288" s="54">
        <f t="shared" si="23"/>
        <v>5.1124744376278123E-4</v>
      </c>
      <c r="F288" s="54" t="str">
        <f t="shared" si="24"/>
        <v/>
      </c>
      <c r="G288" s="51" t="str">
        <f t="shared" si="25"/>
        <v>0</v>
      </c>
      <c r="H288" s="46">
        <f t="shared" si="26"/>
        <v>0</v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3667</v>
      </c>
      <c r="D294" s="41">
        <f>SUM(D295:D499)</f>
        <v>4410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0.20261794382328879</v>
      </c>
      <c r="H294" s="42">
        <f>+IF(OR(AND(E294=""),(G294="")),"",E294*G294)</f>
        <v>0.20261794382328879</v>
      </c>
    </row>
    <row r="295" spans="2:8" s="37" customFormat="1" ht="15" x14ac:dyDescent="0.2">
      <c r="B295" s="3" t="s">
        <v>100</v>
      </c>
      <c r="C295" s="49">
        <v>74</v>
      </c>
      <c r="D295" s="49">
        <v>50</v>
      </c>
      <c r="E295" s="54">
        <f>+IF(C295=0,"",C295/C$294)</f>
        <v>2.0179983637851104E-2</v>
      </c>
      <c r="F295" s="54">
        <f>+IF(D295=0,"",D295/D$294)</f>
        <v>1.1337868480725623E-2</v>
      </c>
      <c r="G295" s="51">
        <f>+IF(OR(AND(D295=0),(C295=0)),"0",((D295-C295)/C295))</f>
        <v>-0.32432432432432434</v>
      </c>
      <c r="H295" s="46">
        <f>+IF(OR(AND(E295=""),(G295="")),"",E295*G295)</f>
        <v>-6.54485955822198E-3</v>
      </c>
    </row>
    <row r="296" spans="2:8" s="37" customFormat="1" ht="15" x14ac:dyDescent="0.2">
      <c r="B296" s="3" t="s">
        <v>113</v>
      </c>
      <c r="C296" s="49">
        <v>7</v>
      </c>
      <c r="D296" s="49">
        <v>29</v>
      </c>
      <c r="E296" s="54">
        <f t="shared" ref="E296:E359" si="27">+IF(C296=0,"",C296/C$294)</f>
        <v>1.9089173711480775E-3</v>
      </c>
      <c r="F296" s="54">
        <f t="shared" ref="F296:F359" si="28">+IF(D296=0,"",D296/D$294)</f>
        <v>6.575963718820862E-3</v>
      </c>
      <c r="G296" s="51">
        <f t="shared" ref="G296:G359" si="29">+IF(OR(AND(D296=0),(C296=0)),"0",((D296-C296)/C296))</f>
        <v>3.1428571428571428</v>
      </c>
      <c r="H296" s="46">
        <f t="shared" ref="H296:H359" si="30">+IF(OR(AND(E296=""),(G296="")),"",E296*G296)</f>
        <v>5.9994545950368154E-3</v>
      </c>
    </row>
    <row r="297" spans="2:8" s="37" customFormat="1" ht="15" x14ac:dyDescent="0.2">
      <c r="B297" s="3" t="s">
        <v>104</v>
      </c>
      <c r="C297" s="49">
        <v>2</v>
      </c>
      <c r="D297" s="49">
        <v>6</v>
      </c>
      <c r="E297" s="54">
        <f t="shared" si="27"/>
        <v>5.4540496318516497E-4</v>
      </c>
      <c r="F297" s="54">
        <f t="shared" si="28"/>
        <v>1.3605442176870747E-3</v>
      </c>
      <c r="G297" s="51">
        <f t="shared" si="29"/>
        <v>2</v>
      </c>
      <c r="H297" s="46">
        <f t="shared" si="30"/>
        <v>1.0908099263703299E-3</v>
      </c>
    </row>
    <row r="298" spans="2:8" s="37" customFormat="1" ht="15" x14ac:dyDescent="0.2">
      <c r="B298" s="3" t="s">
        <v>95</v>
      </c>
      <c r="C298" s="49">
        <v>35</v>
      </c>
      <c r="D298" s="49">
        <v>17</v>
      </c>
      <c r="E298" s="54">
        <f t="shared" si="27"/>
        <v>9.5445868557403873E-3</v>
      </c>
      <c r="F298" s="54">
        <f t="shared" si="28"/>
        <v>3.8548752834467121E-3</v>
      </c>
      <c r="G298" s="51">
        <f t="shared" si="29"/>
        <v>-0.51428571428571423</v>
      </c>
      <c r="H298" s="46">
        <f t="shared" si="30"/>
        <v>-4.9086446686664844E-3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218</v>
      </c>
      <c r="D301" s="49">
        <v>234</v>
      </c>
      <c r="E301" s="54">
        <f t="shared" si="27"/>
        <v>5.9449140987182986E-2</v>
      </c>
      <c r="F301" s="54">
        <f t="shared" si="28"/>
        <v>5.3061224489795916E-2</v>
      </c>
      <c r="G301" s="51">
        <f t="shared" si="29"/>
        <v>7.3394495412844041E-2</v>
      </c>
      <c r="H301" s="46">
        <f t="shared" si="30"/>
        <v>4.3632397054813206E-3</v>
      </c>
    </row>
    <row r="302" spans="2:8" s="37" customFormat="1" ht="15" x14ac:dyDescent="0.2">
      <c r="B302" s="3" t="s">
        <v>109</v>
      </c>
      <c r="C302" s="49">
        <v>7</v>
      </c>
      <c r="D302" s="49">
        <v>7</v>
      </c>
      <c r="E302" s="54">
        <f t="shared" si="27"/>
        <v>1.9089173711480775E-3</v>
      </c>
      <c r="F302" s="54">
        <f t="shared" si="28"/>
        <v>1.5873015873015873E-3</v>
      </c>
      <c r="G302" s="51">
        <f t="shared" si="29"/>
        <v>0</v>
      </c>
      <c r="H302" s="46">
        <f t="shared" si="30"/>
        <v>0</v>
      </c>
    </row>
    <row r="303" spans="2:8" s="37" customFormat="1" ht="30" x14ac:dyDescent="0.2">
      <c r="B303" s="3" t="s">
        <v>108</v>
      </c>
      <c r="C303" s="49">
        <v>3</v>
      </c>
      <c r="D303" s="49">
        <v>2</v>
      </c>
      <c r="E303" s="54">
        <f t="shared" si="27"/>
        <v>8.181074447777475E-4</v>
      </c>
      <c r="F303" s="54">
        <f t="shared" si="28"/>
        <v>4.5351473922902497E-4</v>
      </c>
      <c r="G303" s="51">
        <f t="shared" si="29"/>
        <v>-0.33333333333333331</v>
      </c>
      <c r="H303" s="46">
        <f t="shared" si="30"/>
        <v>-2.7270248159258248E-4</v>
      </c>
    </row>
    <row r="304" spans="2:8" s="37" customFormat="1" ht="15" x14ac:dyDescent="0.2">
      <c r="B304" s="3" t="s">
        <v>107</v>
      </c>
      <c r="C304" s="49">
        <v>14</v>
      </c>
      <c r="D304" s="49">
        <v>8</v>
      </c>
      <c r="E304" s="54">
        <f t="shared" si="27"/>
        <v>3.8178347422961551E-3</v>
      </c>
      <c r="F304" s="54">
        <f t="shared" si="28"/>
        <v>1.8140589569160999E-3</v>
      </c>
      <c r="G304" s="51">
        <f t="shared" si="29"/>
        <v>-0.42857142857142855</v>
      </c>
      <c r="H304" s="46">
        <f t="shared" si="30"/>
        <v>-1.636214889555495E-3</v>
      </c>
    </row>
    <row r="305" spans="2:8" s="37" customFormat="1" ht="15" x14ac:dyDescent="0.2">
      <c r="B305" s="3" t="s">
        <v>351</v>
      </c>
      <c r="C305" s="49">
        <v>0</v>
      </c>
      <c r="D305" s="49">
        <v>2</v>
      </c>
      <c r="E305" s="54" t="str">
        <f t="shared" si="27"/>
        <v/>
      </c>
      <c r="F305" s="54">
        <f t="shared" si="28"/>
        <v>4.5351473922902497E-4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260</v>
      </c>
      <c r="D307" s="49">
        <v>118</v>
      </c>
      <c r="E307" s="54">
        <f t="shared" si="27"/>
        <v>7.0902645214071441E-2</v>
      </c>
      <c r="F307" s="54">
        <f t="shared" si="28"/>
        <v>2.6757369614512472E-2</v>
      </c>
      <c r="G307" s="51">
        <f t="shared" si="29"/>
        <v>-0.5461538461538461</v>
      </c>
      <c r="H307" s="46">
        <f t="shared" si="30"/>
        <v>-3.8723752386146705E-2</v>
      </c>
    </row>
    <row r="308" spans="2:8" s="37" customFormat="1" ht="15" x14ac:dyDescent="0.2">
      <c r="B308" s="3" t="s">
        <v>99</v>
      </c>
      <c r="C308" s="49">
        <v>50</v>
      </c>
      <c r="D308" s="49">
        <v>14</v>
      </c>
      <c r="E308" s="54">
        <f t="shared" si="27"/>
        <v>1.3635124079629125E-2</v>
      </c>
      <c r="F308" s="54">
        <f t="shared" si="28"/>
        <v>3.1746031746031746E-3</v>
      </c>
      <c r="G308" s="51">
        <f t="shared" si="29"/>
        <v>-0.72</v>
      </c>
      <c r="H308" s="46">
        <f t="shared" si="30"/>
        <v>-9.8172893373329687E-3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97</v>
      </c>
      <c r="D310" s="49">
        <v>88</v>
      </c>
      <c r="E310" s="54">
        <f t="shared" si="27"/>
        <v>2.6452140714480502E-2</v>
      </c>
      <c r="F310" s="54">
        <f t="shared" si="28"/>
        <v>1.9954648526077097E-2</v>
      </c>
      <c r="G310" s="51">
        <f t="shared" si="29"/>
        <v>-9.2783505154639179E-2</v>
      </c>
      <c r="H310" s="46">
        <f t="shared" si="30"/>
        <v>-2.4543223343332426E-3</v>
      </c>
    </row>
    <row r="311" spans="2:8" s="37" customFormat="1" ht="15" x14ac:dyDescent="0.2">
      <c r="B311" s="3" t="s">
        <v>102</v>
      </c>
      <c r="C311" s="49">
        <v>41</v>
      </c>
      <c r="D311" s="49">
        <v>7</v>
      </c>
      <c r="E311" s="54">
        <f t="shared" si="27"/>
        <v>1.1180801745295883E-2</v>
      </c>
      <c r="F311" s="54">
        <f t="shared" si="28"/>
        <v>1.5873015873015873E-3</v>
      </c>
      <c r="G311" s="51">
        <f t="shared" si="29"/>
        <v>-0.82926829268292679</v>
      </c>
      <c r="H311" s="46">
        <f t="shared" si="30"/>
        <v>-9.2718843741478041E-3</v>
      </c>
    </row>
    <row r="312" spans="2:8" s="37" customFormat="1" ht="15" x14ac:dyDescent="0.2">
      <c r="B312" s="3" t="s">
        <v>97</v>
      </c>
      <c r="C312" s="49">
        <v>9</v>
      </c>
      <c r="D312" s="49">
        <v>0</v>
      </c>
      <c r="E312" s="54">
        <f t="shared" si="27"/>
        <v>2.4543223343332426E-3</v>
      </c>
      <c r="F312" s="54" t="str">
        <f t="shared" si="28"/>
        <v/>
      </c>
      <c r="G312" s="51" t="str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276</v>
      </c>
      <c r="D314" s="49">
        <v>454</v>
      </c>
      <c r="E314" s="54">
        <f t="shared" si="27"/>
        <v>7.5265884919552772E-2</v>
      </c>
      <c r="F314" s="54">
        <f t="shared" si="28"/>
        <v>0.10294784580498866</v>
      </c>
      <c r="G314" s="51">
        <f t="shared" si="29"/>
        <v>0.64492753623188404</v>
      </c>
      <c r="H314" s="46">
        <f t="shared" si="30"/>
        <v>4.8541041723479686E-2</v>
      </c>
    </row>
    <row r="315" spans="2:8" s="37" customFormat="1" ht="15" x14ac:dyDescent="0.2">
      <c r="B315" s="3" t="s">
        <v>354</v>
      </c>
      <c r="C315" s="49">
        <v>6</v>
      </c>
      <c r="D315" s="49">
        <v>28</v>
      </c>
      <c r="E315" s="54">
        <f t="shared" si="27"/>
        <v>1.636214889555495E-3</v>
      </c>
      <c r="F315" s="54">
        <f t="shared" si="28"/>
        <v>6.3492063492063492E-3</v>
      </c>
      <c r="G315" s="51">
        <f t="shared" si="29"/>
        <v>3.6666666666666665</v>
      </c>
      <c r="H315" s="46">
        <f t="shared" si="30"/>
        <v>5.9994545950368145E-3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11</v>
      </c>
      <c r="D317" s="49">
        <v>8</v>
      </c>
      <c r="E317" s="54">
        <f t="shared" si="27"/>
        <v>2.9997272975184073E-3</v>
      </c>
      <c r="F317" s="54">
        <f t="shared" si="28"/>
        <v>1.8140589569160999E-3</v>
      </c>
      <c r="G317" s="51">
        <f t="shared" si="29"/>
        <v>-0.27272727272727271</v>
      </c>
      <c r="H317" s="46">
        <f t="shared" si="30"/>
        <v>-8.1810744477774739E-4</v>
      </c>
    </row>
    <row r="318" spans="2:8" s="37" customFormat="1" ht="15" x14ac:dyDescent="0.2">
      <c r="B318" s="3" t="s">
        <v>355</v>
      </c>
      <c r="C318" s="49">
        <v>25</v>
      </c>
      <c r="D318" s="49">
        <v>119</v>
      </c>
      <c r="E318" s="54">
        <f t="shared" si="27"/>
        <v>6.8175620398145623E-3</v>
      </c>
      <c r="F318" s="54">
        <f t="shared" si="28"/>
        <v>2.6984126984126985E-2</v>
      </c>
      <c r="G318" s="51">
        <f t="shared" si="29"/>
        <v>3.76</v>
      </c>
      <c r="H318" s="46">
        <f t="shared" si="30"/>
        <v>2.5634033269702754E-2</v>
      </c>
    </row>
    <row r="319" spans="2:8" s="37" customFormat="1" ht="15" x14ac:dyDescent="0.2">
      <c r="B319" s="3" t="s">
        <v>115</v>
      </c>
      <c r="C319" s="49">
        <v>2</v>
      </c>
      <c r="D319" s="49">
        <v>0</v>
      </c>
      <c r="E319" s="54">
        <f t="shared" si="27"/>
        <v>5.4540496318516497E-4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2.7270248159258248E-4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</v>
      </c>
      <c r="D323" s="49">
        <v>0</v>
      </c>
      <c r="E323" s="54">
        <f t="shared" si="27"/>
        <v>2.7270248159258248E-4</v>
      </c>
      <c r="F323" s="54" t="str">
        <f t="shared" si="28"/>
        <v/>
      </c>
      <c r="G323" s="51" t="str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2.2675736961451248E-4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27</v>
      </c>
      <c r="D326" s="49">
        <v>53</v>
      </c>
      <c r="E326" s="54">
        <f t="shared" si="27"/>
        <v>7.362967002999727E-3</v>
      </c>
      <c r="F326" s="54">
        <f t="shared" si="28"/>
        <v>1.2018140589569161E-2</v>
      </c>
      <c r="G326" s="51">
        <f t="shared" si="29"/>
        <v>0.96296296296296291</v>
      </c>
      <c r="H326" s="46">
        <f t="shared" si="30"/>
        <v>7.0902645214071438E-3</v>
      </c>
    </row>
    <row r="327" spans="2:8" s="37" customFormat="1" ht="15" x14ac:dyDescent="0.2">
      <c r="B327" s="3" t="s">
        <v>358</v>
      </c>
      <c r="C327" s="49">
        <v>1</v>
      </c>
      <c r="D327" s="49">
        <v>5</v>
      </c>
      <c r="E327" s="54">
        <f t="shared" si="27"/>
        <v>2.7270248159258248E-4</v>
      </c>
      <c r="F327" s="54">
        <f t="shared" si="28"/>
        <v>1.1337868480725624E-3</v>
      </c>
      <c r="G327" s="51">
        <f t="shared" si="29"/>
        <v>4</v>
      </c>
      <c r="H327" s="46">
        <f t="shared" si="30"/>
        <v>1.0908099263703299E-3</v>
      </c>
    </row>
    <row r="328" spans="2:8" s="37" customFormat="1" ht="15" x14ac:dyDescent="0.2">
      <c r="B328" s="3" t="s">
        <v>116</v>
      </c>
      <c r="C328" s="49">
        <v>0</v>
      </c>
      <c r="D328" s="49">
        <v>1</v>
      </c>
      <c r="E328" s="54" t="str">
        <f t="shared" si="27"/>
        <v/>
      </c>
      <c r="F328" s="54">
        <f t="shared" si="28"/>
        <v>2.2675736961451248E-4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2</v>
      </c>
      <c r="E329" s="54" t="str">
        <f t="shared" si="27"/>
        <v/>
      </c>
      <c r="F329" s="54">
        <f t="shared" si="28"/>
        <v>4.5351473922902497E-4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4</v>
      </c>
      <c r="D330" s="49">
        <v>10</v>
      </c>
      <c r="E330" s="54">
        <f t="shared" si="27"/>
        <v>1.0908099263703299E-3</v>
      </c>
      <c r="F330" s="54">
        <f t="shared" si="28"/>
        <v>2.2675736961451248E-3</v>
      </c>
      <c r="G330" s="51">
        <f t="shared" si="29"/>
        <v>1.5</v>
      </c>
      <c r="H330" s="46">
        <f t="shared" si="30"/>
        <v>1.6362148895554948E-3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142</v>
      </c>
      <c r="D332" s="49">
        <v>293</v>
      </c>
      <c r="E332" s="54">
        <f t="shared" si="27"/>
        <v>3.8723752386146712E-2</v>
      </c>
      <c r="F332" s="54">
        <f t="shared" si="28"/>
        <v>6.6439909297052152E-2</v>
      </c>
      <c r="G332" s="51">
        <f t="shared" si="29"/>
        <v>1.0633802816901408</v>
      </c>
      <c r="H332" s="46">
        <f t="shared" si="30"/>
        <v>4.1178074720479949E-2</v>
      </c>
    </row>
    <row r="333" spans="2:8" s="37" customFormat="1" ht="15" x14ac:dyDescent="0.2">
      <c r="B333" s="3" t="s">
        <v>130</v>
      </c>
      <c r="C333" s="49">
        <v>659</v>
      </c>
      <c r="D333" s="49">
        <v>1019</v>
      </c>
      <c r="E333" s="54">
        <f t="shared" si="27"/>
        <v>0.17971093536951185</v>
      </c>
      <c r="F333" s="54">
        <f t="shared" si="28"/>
        <v>0.2310657596371882</v>
      </c>
      <c r="G333" s="51">
        <f t="shared" si="29"/>
        <v>0.54628224582701057</v>
      </c>
      <c r="H333" s="46">
        <f t="shared" si="30"/>
        <v>9.8172893373329684E-2</v>
      </c>
    </row>
    <row r="334" spans="2:8" s="37" customFormat="1" ht="15" x14ac:dyDescent="0.2">
      <c r="B334" s="3" t="s">
        <v>119</v>
      </c>
      <c r="C334" s="49">
        <v>69</v>
      </c>
      <c r="D334" s="49">
        <v>41</v>
      </c>
      <c r="E334" s="54">
        <f t="shared" si="27"/>
        <v>1.8816471229888193E-2</v>
      </c>
      <c r="F334" s="54">
        <f t="shared" si="28"/>
        <v>9.297052154195011E-3</v>
      </c>
      <c r="G334" s="51">
        <f t="shared" si="29"/>
        <v>-0.40579710144927539</v>
      </c>
      <c r="H334" s="46">
        <f t="shared" si="30"/>
        <v>-7.635669484592311E-3</v>
      </c>
    </row>
    <row r="335" spans="2:8" s="37" customFormat="1" ht="15" x14ac:dyDescent="0.2">
      <c r="B335" s="3" t="s">
        <v>128</v>
      </c>
      <c r="C335" s="49">
        <v>35</v>
      </c>
      <c r="D335" s="49">
        <v>60</v>
      </c>
      <c r="E335" s="54">
        <f t="shared" si="27"/>
        <v>9.5445868557403873E-3</v>
      </c>
      <c r="F335" s="54">
        <f t="shared" si="28"/>
        <v>1.3605442176870748E-2</v>
      </c>
      <c r="G335" s="51">
        <f t="shared" si="29"/>
        <v>0.7142857142857143</v>
      </c>
      <c r="H335" s="46">
        <f t="shared" si="30"/>
        <v>6.8175620398145623E-3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53</v>
      </c>
      <c r="E337" s="54" t="str">
        <f t="shared" si="27"/>
        <v/>
      </c>
      <c r="F337" s="54">
        <f t="shared" si="28"/>
        <v>1.2018140589569161E-2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2</v>
      </c>
      <c r="D338" s="49">
        <v>1</v>
      </c>
      <c r="E338" s="54">
        <f t="shared" si="27"/>
        <v>5.4540496318516497E-4</v>
      </c>
      <c r="F338" s="54">
        <f t="shared" si="28"/>
        <v>2.2675736961451248E-4</v>
      </c>
      <c r="G338" s="51">
        <f t="shared" si="29"/>
        <v>-0.5</v>
      </c>
      <c r="H338" s="46">
        <f t="shared" si="30"/>
        <v>-2.7270248159258248E-4</v>
      </c>
    </row>
    <row r="339" spans="2:8" s="37" customFormat="1" ht="15" x14ac:dyDescent="0.2">
      <c r="B339" s="3" t="s">
        <v>363</v>
      </c>
      <c r="C339" s="49">
        <v>5</v>
      </c>
      <c r="D339" s="49">
        <v>4</v>
      </c>
      <c r="E339" s="54">
        <f t="shared" si="27"/>
        <v>1.3635124079629125E-3</v>
      </c>
      <c r="F339" s="54">
        <f t="shared" si="28"/>
        <v>9.0702947845804993E-4</v>
      </c>
      <c r="G339" s="51">
        <f t="shared" si="29"/>
        <v>-0.2</v>
      </c>
      <c r="H339" s="46">
        <f t="shared" si="30"/>
        <v>-2.7270248159258248E-4</v>
      </c>
    </row>
    <row r="340" spans="2:8" s="37" customFormat="1" ht="15" x14ac:dyDescent="0.2">
      <c r="B340" s="3" t="s">
        <v>364</v>
      </c>
      <c r="C340" s="49">
        <v>25</v>
      </c>
      <c r="D340" s="49">
        <v>1</v>
      </c>
      <c r="E340" s="54">
        <f t="shared" si="27"/>
        <v>6.8175620398145623E-3</v>
      </c>
      <c r="F340" s="54">
        <f t="shared" si="28"/>
        <v>2.2675736961451248E-4</v>
      </c>
      <c r="G340" s="51">
        <f t="shared" si="29"/>
        <v>-0.96</v>
      </c>
      <c r="H340" s="46">
        <f t="shared" si="30"/>
        <v>-6.54485955822198E-3</v>
      </c>
    </row>
    <row r="341" spans="2:8" s="37" customFormat="1" ht="15" x14ac:dyDescent="0.2">
      <c r="B341" s="3" t="s">
        <v>118</v>
      </c>
      <c r="C341" s="49">
        <v>2</v>
      </c>
      <c r="D341" s="49">
        <v>0</v>
      </c>
      <c r="E341" s="54">
        <f t="shared" si="27"/>
        <v>5.4540496318516497E-4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1</v>
      </c>
      <c r="E343" s="54" t="str">
        <f t="shared" si="27"/>
        <v/>
      </c>
      <c r="F343" s="54">
        <f t="shared" si="28"/>
        <v>2.2675736961451248E-4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65</v>
      </c>
      <c r="D344" s="49">
        <v>87</v>
      </c>
      <c r="E344" s="54">
        <f t="shared" si="27"/>
        <v>1.772566130351786E-2</v>
      </c>
      <c r="F344" s="54">
        <f t="shared" si="28"/>
        <v>1.9727891156462583E-2</v>
      </c>
      <c r="G344" s="51">
        <f t="shared" si="29"/>
        <v>0.33846153846153848</v>
      </c>
      <c r="H344" s="46">
        <f t="shared" si="30"/>
        <v>5.9994545950368145E-3</v>
      </c>
    </row>
    <row r="345" spans="2:8" s="37" customFormat="1" ht="15" x14ac:dyDescent="0.2">
      <c r="B345" s="3" t="s">
        <v>366</v>
      </c>
      <c r="C345" s="49">
        <v>24</v>
      </c>
      <c r="D345" s="49">
        <v>30</v>
      </c>
      <c r="E345" s="54">
        <f t="shared" si="27"/>
        <v>6.54485955822198E-3</v>
      </c>
      <c r="F345" s="54">
        <f t="shared" si="28"/>
        <v>6.8027210884353739E-3</v>
      </c>
      <c r="G345" s="51">
        <f t="shared" si="29"/>
        <v>0.25</v>
      </c>
      <c r="H345" s="46">
        <f t="shared" si="30"/>
        <v>1.636214889555495E-3</v>
      </c>
    </row>
    <row r="346" spans="2:8" s="37" customFormat="1" ht="15" x14ac:dyDescent="0.2">
      <c r="B346" s="3" t="s">
        <v>122</v>
      </c>
      <c r="C346" s="49">
        <v>0</v>
      </c>
      <c r="D346" s="49">
        <v>1</v>
      </c>
      <c r="E346" s="54" t="str">
        <f t="shared" si="27"/>
        <v/>
      </c>
      <c r="F346" s="54">
        <f t="shared" si="28"/>
        <v>2.2675736961451248E-4</v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14</v>
      </c>
      <c r="D347" s="49">
        <v>3</v>
      </c>
      <c r="E347" s="54">
        <f t="shared" si="27"/>
        <v>3.8178347422961551E-3</v>
      </c>
      <c r="F347" s="54">
        <f t="shared" si="28"/>
        <v>6.8027210884353737E-4</v>
      </c>
      <c r="G347" s="51">
        <f t="shared" si="29"/>
        <v>-0.7857142857142857</v>
      </c>
      <c r="H347" s="46">
        <f t="shared" si="30"/>
        <v>-2.9997272975184077E-3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</v>
      </c>
      <c r="D350" s="49">
        <v>0</v>
      </c>
      <c r="E350" s="54">
        <f t="shared" si="27"/>
        <v>2.7270248159258248E-4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2</v>
      </c>
      <c r="D353" s="49">
        <v>80</v>
      </c>
      <c r="E353" s="54">
        <f t="shared" si="27"/>
        <v>5.4540496318516497E-4</v>
      </c>
      <c r="F353" s="54">
        <f t="shared" si="28"/>
        <v>1.8140589569160998E-2</v>
      </c>
      <c r="G353" s="51">
        <f t="shared" si="29"/>
        <v>39</v>
      </c>
      <c r="H353" s="46">
        <f t="shared" si="30"/>
        <v>2.1270793564221433E-2</v>
      </c>
    </row>
    <row r="354" spans="2:8" s="37" customFormat="1" ht="15" x14ac:dyDescent="0.2">
      <c r="B354" s="3" t="s">
        <v>124</v>
      </c>
      <c r="C354" s="49">
        <v>77</v>
      </c>
      <c r="D354" s="49">
        <v>91</v>
      </c>
      <c r="E354" s="54">
        <f t="shared" si="27"/>
        <v>2.0998091082628852E-2</v>
      </c>
      <c r="F354" s="54">
        <f t="shared" si="28"/>
        <v>2.0634920634920634E-2</v>
      </c>
      <c r="G354" s="51">
        <f t="shared" si="29"/>
        <v>0.18181818181818182</v>
      </c>
      <c r="H354" s="46">
        <f t="shared" si="30"/>
        <v>3.8178347422961551E-3</v>
      </c>
    </row>
    <row r="355" spans="2:8" s="37" customFormat="1" ht="15" x14ac:dyDescent="0.2">
      <c r="B355" s="3" t="s">
        <v>126</v>
      </c>
      <c r="C355" s="49">
        <v>1</v>
      </c>
      <c r="D355" s="49">
        <v>0</v>
      </c>
      <c r="E355" s="54">
        <f t="shared" si="27"/>
        <v>2.7270248159258248E-4</v>
      </c>
      <c r="F355" s="54" t="str">
        <f t="shared" si="28"/>
        <v/>
      </c>
      <c r="G355" s="51" t="str">
        <f t="shared" si="29"/>
        <v>0</v>
      </c>
      <c r="H355" s="46">
        <f t="shared" si="30"/>
        <v>0</v>
      </c>
    </row>
    <row r="356" spans="2:8" s="37" customFormat="1" ht="15" x14ac:dyDescent="0.2">
      <c r="B356" s="3" t="s">
        <v>371</v>
      </c>
      <c r="C356" s="49">
        <v>20</v>
      </c>
      <c r="D356" s="49">
        <v>4</v>
      </c>
      <c r="E356" s="54">
        <f t="shared" si="27"/>
        <v>5.4540496318516499E-3</v>
      </c>
      <c r="F356" s="54">
        <f t="shared" si="28"/>
        <v>9.0702947845804993E-4</v>
      </c>
      <c r="G356" s="51">
        <f t="shared" si="29"/>
        <v>-0.8</v>
      </c>
      <c r="H356" s="46">
        <f t="shared" si="30"/>
        <v>-4.3632397054813197E-3</v>
      </c>
    </row>
    <row r="357" spans="2:8" s="37" customFormat="1" ht="15" x14ac:dyDescent="0.2">
      <c r="B357" s="3" t="s">
        <v>372</v>
      </c>
      <c r="C357" s="49">
        <v>60</v>
      </c>
      <c r="D357" s="49">
        <v>49</v>
      </c>
      <c r="E357" s="54">
        <f t="shared" si="27"/>
        <v>1.636214889555495E-2</v>
      </c>
      <c r="F357" s="54">
        <f t="shared" si="28"/>
        <v>1.1111111111111112E-2</v>
      </c>
      <c r="G357" s="51">
        <f t="shared" si="29"/>
        <v>-0.18333333333333332</v>
      </c>
      <c r="H357" s="46">
        <f t="shared" si="30"/>
        <v>-2.9997272975184073E-3</v>
      </c>
    </row>
    <row r="358" spans="2:8" s="37" customFormat="1" ht="15" x14ac:dyDescent="0.2">
      <c r="B358" s="3" t="s">
        <v>127</v>
      </c>
      <c r="C358" s="49">
        <v>89</v>
      </c>
      <c r="D358" s="49">
        <v>157</v>
      </c>
      <c r="E358" s="54">
        <f t="shared" si="27"/>
        <v>2.4270520861739843E-2</v>
      </c>
      <c r="F358" s="54">
        <f t="shared" si="28"/>
        <v>3.5600907029478455E-2</v>
      </c>
      <c r="G358" s="51">
        <f t="shared" si="29"/>
        <v>0.7640449438202247</v>
      </c>
      <c r="H358" s="46">
        <f t="shared" si="30"/>
        <v>1.8543768748295608E-2</v>
      </c>
    </row>
    <row r="359" spans="2:8" s="37" customFormat="1" ht="15" x14ac:dyDescent="0.2">
      <c r="B359" s="3" t="s">
        <v>123</v>
      </c>
      <c r="C359" s="49">
        <v>7</v>
      </c>
      <c r="D359" s="49">
        <v>0</v>
      </c>
      <c r="E359" s="54">
        <f t="shared" si="27"/>
        <v>1.9089173711480775E-3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9</v>
      </c>
      <c r="D363" s="49">
        <v>18</v>
      </c>
      <c r="E363" s="54">
        <f t="shared" si="31"/>
        <v>2.4543223343332426E-3</v>
      </c>
      <c r="F363" s="54">
        <f t="shared" si="32"/>
        <v>4.0816326530612249E-3</v>
      </c>
      <c r="G363" s="51">
        <f t="shared" si="33"/>
        <v>1</v>
      </c>
      <c r="H363" s="46">
        <f t="shared" si="34"/>
        <v>2.4543223343332426E-3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3</v>
      </c>
      <c r="D365" s="49">
        <v>2</v>
      </c>
      <c r="E365" s="54">
        <f t="shared" si="31"/>
        <v>8.181074447777475E-4</v>
      </c>
      <c r="F365" s="54">
        <f t="shared" si="32"/>
        <v>4.5351473922902497E-4</v>
      </c>
      <c r="G365" s="51">
        <f t="shared" si="33"/>
        <v>-0.33333333333333331</v>
      </c>
      <c r="H365" s="46">
        <f t="shared" si="34"/>
        <v>-2.7270248159258248E-4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1</v>
      </c>
      <c r="E367" s="54">
        <f t="shared" si="31"/>
        <v>2.7270248159258248E-4</v>
      </c>
      <c r="F367" s="54">
        <f t="shared" si="32"/>
        <v>2.2675736961451248E-4</v>
      </c>
      <c r="G367" s="51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2</v>
      </c>
      <c r="D368" s="49">
        <v>1</v>
      </c>
      <c r="E368" s="54">
        <f t="shared" si="31"/>
        <v>5.4540496318516497E-4</v>
      </c>
      <c r="F368" s="54">
        <f t="shared" si="32"/>
        <v>2.2675736961451248E-4</v>
      </c>
      <c r="G368" s="51">
        <f t="shared" si="33"/>
        <v>-0.5</v>
      </c>
      <c r="H368" s="46">
        <f t="shared" si="34"/>
        <v>-2.7270248159258248E-4</v>
      </c>
    </row>
    <row r="369" spans="2:8" s="37" customFormat="1" ht="15" x14ac:dyDescent="0.2">
      <c r="B369" s="3" t="s">
        <v>381</v>
      </c>
      <c r="C369" s="49">
        <v>6</v>
      </c>
      <c r="D369" s="49">
        <v>31</v>
      </c>
      <c r="E369" s="54">
        <f t="shared" si="31"/>
        <v>1.636214889555495E-3</v>
      </c>
      <c r="F369" s="54">
        <f t="shared" si="32"/>
        <v>7.0294784580498867E-3</v>
      </c>
      <c r="G369" s="51">
        <f t="shared" si="33"/>
        <v>4.166666666666667</v>
      </c>
      <c r="H369" s="46">
        <f t="shared" si="34"/>
        <v>6.8175620398145632E-3</v>
      </c>
    </row>
    <row r="370" spans="2:8" s="37" customFormat="1" ht="15" x14ac:dyDescent="0.2">
      <c r="B370" s="3" t="s">
        <v>135</v>
      </c>
      <c r="C370" s="49">
        <v>20</v>
      </c>
      <c r="D370" s="49">
        <v>241</v>
      </c>
      <c r="E370" s="54">
        <f t="shared" si="31"/>
        <v>5.4540496318516499E-3</v>
      </c>
      <c r="F370" s="54">
        <f t="shared" si="32"/>
        <v>5.4648526077097505E-2</v>
      </c>
      <c r="G370" s="51">
        <f t="shared" si="33"/>
        <v>11.05</v>
      </c>
      <c r="H370" s="46">
        <f t="shared" si="34"/>
        <v>6.0267248431960734E-2</v>
      </c>
    </row>
    <row r="371" spans="2:8" s="37" customFormat="1" ht="15" x14ac:dyDescent="0.2">
      <c r="B371" s="3" t="s">
        <v>136</v>
      </c>
      <c r="C371" s="49">
        <v>0</v>
      </c>
      <c r="D371" s="49">
        <v>88</v>
      </c>
      <c r="E371" s="54" t="str">
        <f t="shared" si="31"/>
        <v/>
      </c>
      <c r="F371" s="54">
        <f t="shared" si="32"/>
        <v>1.9954648526077097E-2</v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495</v>
      </c>
      <c r="D372" s="49">
        <v>54</v>
      </c>
      <c r="E372" s="54">
        <f t="shared" si="31"/>
        <v>0.13498772838832834</v>
      </c>
      <c r="F372" s="54">
        <f t="shared" si="32"/>
        <v>1.2244897959183673E-2</v>
      </c>
      <c r="G372" s="51">
        <f t="shared" si="33"/>
        <v>-0.89090909090909087</v>
      </c>
      <c r="H372" s="46">
        <f t="shared" si="34"/>
        <v>-0.12026179438232888</v>
      </c>
    </row>
    <row r="373" spans="2:8" s="37" customFormat="1" ht="15" x14ac:dyDescent="0.2">
      <c r="B373" s="3" t="s">
        <v>382</v>
      </c>
      <c r="C373" s="49">
        <v>0</v>
      </c>
      <c r="D373" s="49">
        <v>18</v>
      </c>
      <c r="E373" s="54" t="str">
        <f t="shared" si="31"/>
        <v/>
      </c>
      <c r="F373" s="54">
        <f t="shared" si="32"/>
        <v>4.0816326530612249E-3</v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1</v>
      </c>
      <c r="E374" s="54" t="str">
        <f t="shared" si="31"/>
        <v/>
      </c>
      <c r="F374" s="54">
        <f t="shared" si="32"/>
        <v>2.2675736961451248E-4</v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56</v>
      </c>
      <c r="D375" s="49">
        <v>14</v>
      </c>
      <c r="E375" s="54">
        <f t="shared" si="31"/>
        <v>1.527133896918462E-2</v>
      </c>
      <c r="F375" s="54">
        <f t="shared" si="32"/>
        <v>3.1746031746031746E-3</v>
      </c>
      <c r="G375" s="51">
        <f t="shared" si="33"/>
        <v>-0.75</v>
      </c>
      <c r="H375" s="46">
        <f t="shared" si="34"/>
        <v>-1.1453504226888466E-2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</v>
      </c>
      <c r="D377" s="49">
        <v>1</v>
      </c>
      <c r="E377" s="54">
        <f t="shared" si="31"/>
        <v>2.7270248159258248E-4</v>
      </c>
      <c r="F377" s="54">
        <f t="shared" si="32"/>
        <v>2.2675736961451248E-4</v>
      </c>
      <c r="G377" s="51">
        <f t="shared" si="33"/>
        <v>0</v>
      </c>
      <c r="H377" s="46">
        <f t="shared" si="34"/>
        <v>0</v>
      </c>
    </row>
    <row r="378" spans="2:8" s="37" customFormat="1" ht="15" x14ac:dyDescent="0.2">
      <c r="B378" s="3" t="s">
        <v>149</v>
      </c>
      <c r="C378" s="49">
        <v>3</v>
      </c>
      <c r="D378" s="49">
        <v>7</v>
      </c>
      <c r="E378" s="54">
        <f t="shared" si="31"/>
        <v>8.181074447777475E-4</v>
      </c>
      <c r="F378" s="54">
        <f t="shared" si="32"/>
        <v>1.5873015873015873E-3</v>
      </c>
      <c r="G378" s="51">
        <f t="shared" si="33"/>
        <v>1.3333333333333333</v>
      </c>
      <c r="H378" s="46">
        <f t="shared" si="34"/>
        <v>1.0908099263703299E-3</v>
      </c>
    </row>
    <row r="379" spans="2:8" s="37" customFormat="1" ht="15" x14ac:dyDescent="0.2">
      <c r="B379" s="3" t="s">
        <v>384</v>
      </c>
      <c r="C379" s="49">
        <v>1</v>
      </c>
      <c r="D379" s="49">
        <v>1</v>
      </c>
      <c r="E379" s="54">
        <f t="shared" si="31"/>
        <v>2.7270248159258248E-4</v>
      </c>
      <c r="F379" s="54">
        <f t="shared" si="32"/>
        <v>2.2675736961451248E-4</v>
      </c>
      <c r="G379" s="51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2</v>
      </c>
      <c r="D380" s="49">
        <v>1</v>
      </c>
      <c r="E380" s="54">
        <f t="shared" si="31"/>
        <v>5.4540496318516497E-4</v>
      </c>
      <c r="F380" s="54">
        <f t="shared" si="32"/>
        <v>2.2675736961451248E-4</v>
      </c>
      <c r="G380" s="51">
        <f t="shared" si="33"/>
        <v>-0.5</v>
      </c>
      <c r="H380" s="46">
        <f t="shared" si="34"/>
        <v>-2.7270248159258248E-4</v>
      </c>
    </row>
    <row r="381" spans="2:8" s="37" customFormat="1" ht="30" x14ac:dyDescent="0.2">
      <c r="B381" s="3" t="s">
        <v>386</v>
      </c>
      <c r="C381" s="49">
        <v>4</v>
      </c>
      <c r="D381" s="49">
        <v>0</v>
      </c>
      <c r="E381" s="54">
        <f t="shared" si="31"/>
        <v>1.0908099263703299E-3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</v>
      </c>
      <c r="D383" s="49">
        <v>0</v>
      </c>
      <c r="E383" s="54">
        <f t="shared" si="31"/>
        <v>2.7270248159258248E-4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2</v>
      </c>
      <c r="E385" s="54" t="str">
        <f t="shared" si="31"/>
        <v/>
      </c>
      <c r="F385" s="54">
        <f t="shared" si="32"/>
        <v>4.5351473922902497E-4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10</v>
      </c>
      <c r="D387" s="49">
        <v>19</v>
      </c>
      <c r="E387" s="54">
        <f t="shared" si="31"/>
        <v>2.7270248159258249E-3</v>
      </c>
      <c r="F387" s="54">
        <f t="shared" si="32"/>
        <v>4.3083900226757368E-3</v>
      </c>
      <c r="G387" s="51">
        <f t="shared" si="33"/>
        <v>0.9</v>
      </c>
      <c r="H387" s="46">
        <f t="shared" si="34"/>
        <v>2.4543223343332426E-3</v>
      </c>
    </row>
    <row r="388" spans="2:8" s="37" customFormat="1" ht="15" x14ac:dyDescent="0.2">
      <c r="B388" s="3" t="s">
        <v>389</v>
      </c>
      <c r="C388" s="49">
        <v>0</v>
      </c>
      <c r="D388" s="49">
        <v>1</v>
      </c>
      <c r="E388" s="54" t="str">
        <f t="shared" si="31"/>
        <v/>
      </c>
      <c r="F388" s="54">
        <f t="shared" si="32"/>
        <v>2.2675736961451248E-4</v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3</v>
      </c>
      <c r="D389" s="49">
        <v>3</v>
      </c>
      <c r="E389" s="54">
        <f t="shared" si="31"/>
        <v>8.181074447777475E-4</v>
      </c>
      <c r="F389" s="54">
        <f t="shared" si="32"/>
        <v>6.8027210884353737E-4</v>
      </c>
      <c r="G389" s="51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2</v>
      </c>
      <c r="D391" s="49">
        <v>1</v>
      </c>
      <c r="E391" s="54">
        <f t="shared" si="31"/>
        <v>5.4540496318516497E-4</v>
      </c>
      <c r="F391" s="54">
        <f t="shared" si="32"/>
        <v>2.2675736961451248E-4</v>
      </c>
      <c r="G391" s="51">
        <f t="shared" si="33"/>
        <v>-0.5</v>
      </c>
      <c r="H391" s="46">
        <f t="shared" si="34"/>
        <v>-2.7270248159258248E-4</v>
      </c>
    </row>
    <row r="392" spans="2:8" s="37" customFormat="1" ht="15" x14ac:dyDescent="0.2">
      <c r="B392" s="3" t="s">
        <v>140</v>
      </c>
      <c r="C392" s="49">
        <v>0</v>
      </c>
      <c r="D392" s="49">
        <v>2</v>
      </c>
      <c r="E392" s="54" t="str">
        <f t="shared" si="31"/>
        <v/>
      </c>
      <c r="F392" s="54">
        <f t="shared" si="32"/>
        <v>4.5351473922902497E-4</v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16</v>
      </c>
      <c r="D393" s="49">
        <v>38</v>
      </c>
      <c r="E393" s="54">
        <f t="shared" si="31"/>
        <v>4.3632397054813197E-3</v>
      </c>
      <c r="F393" s="54">
        <f t="shared" si="32"/>
        <v>8.6167800453514735E-3</v>
      </c>
      <c r="G393" s="51">
        <f t="shared" si="33"/>
        <v>1.375</v>
      </c>
      <c r="H393" s="46">
        <f t="shared" si="34"/>
        <v>5.9994545950368145E-3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1</v>
      </c>
      <c r="E395" s="54" t="str">
        <f t="shared" si="31"/>
        <v/>
      </c>
      <c r="F395" s="54">
        <f t="shared" si="32"/>
        <v>2.2675736961451248E-4</v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1</v>
      </c>
      <c r="D397" s="49">
        <v>0</v>
      </c>
      <c r="E397" s="54">
        <f t="shared" si="31"/>
        <v>2.7270248159258248E-4</v>
      </c>
      <c r="F397" s="54" t="str">
        <f t="shared" si="32"/>
        <v/>
      </c>
      <c r="G397" s="51" t="str">
        <f t="shared" si="33"/>
        <v>0</v>
      </c>
      <c r="H397" s="46">
        <f t="shared" si="34"/>
        <v>0</v>
      </c>
    </row>
    <row r="398" spans="2:8" s="37" customFormat="1" ht="15" x14ac:dyDescent="0.2">
      <c r="B398" s="3" t="s">
        <v>142</v>
      </c>
      <c r="C398" s="49">
        <v>2</v>
      </c>
      <c r="D398" s="49">
        <v>3</v>
      </c>
      <c r="E398" s="54">
        <f t="shared" si="31"/>
        <v>5.4540496318516497E-4</v>
      </c>
      <c r="F398" s="54">
        <f t="shared" si="32"/>
        <v>6.8027210884353737E-4</v>
      </c>
      <c r="G398" s="51">
        <f t="shared" si="33"/>
        <v>0.5</v>
      </c>
      <c r="H398" s="46">
        <f t="shared" si="34"/>
        <v>2.7270248159258248E-4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20</v>
      </c>
      <c r="D400" s="49">
        <v>1</v>
      </c>
      <c r="E400" s="54">
        <f t="shared" si="31"/>
        <v>5.4540496318516499E-3</v>
      </c>
      <c r="F400" s="54">
        <f t="shared" si="32"/>
        <v>2.2675736961451248E-4</v>
      </c>
      <c r="G400" s="51">
        <f t="shared" si="33"/>
        <v>-0.95</v>
      </c>
      <c r="H400" s="46">
        <f t="shared" si="34"/>
        <v>-5.1813471502590676E-3</v>
      </c>
    </row>
    <row r="401" spans="2:8" s="37" customFormat="1" ht="15" x14ac:dyDescent="0.2">
      <c r="B401" s="3" t="s">
        <v>392</v>
      </c>
      <c r="C401" s="49">
        <v>12</v>
      </c>
      <c r="D401" s="49">
        <v>16</v>
      </c>
      <c r="E401" s="54">
        <f t="shared" si="31"/>
        <v>3.27242977911099E-3</v>
      </c>
      <c r="F401" s="54">
        <f t="shared" si="32"/>
        <v>3.6281179138321997E-3</v>
      </c>
      <c r="G401" s="51">
        <f t="shared" si="33"/>
        <v>0.33333333333333331</v>
      </c>
      <c r="H401" s="46">
        <f t="shared" si="34"/>
        <v>1.0908099263703299E-3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3</v>
      </c>
      <c r="D403" s="49">
        <v>1</v>
      </c>
      <c r="E403" s="54">
        <f t="shared" si="31"/>
        <v>8.181074447777475E-4</v>
      </c>
      <c r="F403" s="54">
        <f t="shared" si="32"/>
        <v>2.2675736961451248E-4</v>
      </c>
      <c r="G403" s="51">
        <f t="shared" si="33"/>
        <v>-0.66666666666666663</v>
      </c>
      <c r="H403" s="46">
        <f t="shared" si="34"/>
        <v>-5.4540496318516497E-4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6</v>
      </c>
      <c r="D406" s="49">
        <v>20</v>
      </c>
      <c r="E406" s="54">
        <f t="shared" si="31"/>
        <v>1.636214889555495E-3</v>
      </c>
      <c r="F406" s="54">
        <f t="shared" si="32"/>
        <v>4.5351473922902496E-3</v>
      </c>
      <c r="G406" s="51">
        <f t="shared" si="33"/>
        <v>2.3333333333333335</v>
      </c>
      <c r="H406" s="46">
        <f t="shared" si="34"/>
        <v>3.8178347422961551E-3</v>
      </c>
    </row>
    <row r="407" spans="2:8" s="37" customFormat="1" ht="15" x14ac:dyDescent="0.2">
      <c r="B407" s="3" t="s">
        <v>398</v>
      </c>
      <c r="C407" s="49">
        <v>30</v>
      </c>
      <c r="D407" s="49">
        <v>1</v>
      </c>
      <c r="E407" s="54">
        <f t="shared" si="31"/>
        <v>8.1810744477774748E-3</v>
      </c>
      <c r="F407" s="54">
        <f t="shared" si="32"/>
        <v>2.2675736961451248E-4</v>
      </c>
      <c r="G407" s="51">
        <f t="shared" si="33"/>
        <v>-0.96666666666666667</v>
      </c>
      <c r="H407" s="46">
        <f t="shared" si="34"/>
        <v>-7.9083719661848916E-3</v>
      </c>
    </row>
    <row r="408" spans="2:8" s="37" customFormat="1" ht="15" x14ac:dyDescent="0.2">
      <c r="B408" s="3" t="s">
        <v>399</v>
      </c>
      <c r="C408" s="49">
        <v>4</v>
      </c>
      <c r="D408" s="49">
        <v>74</v>
      </c>
      <c r="E408" s="54">
        <f t="shared" si="31"/>
        <v>1.0908099263703299E-3</v>
      </c>
      <c r="F408" s="54">
        <f t="shared" si="32"/>
        <v>1.6780045351473923E-2</v>
      </c>
      <c r="G408" s="51">
        <f t="shared" si="33"/>
        <v>17.5</v>
      </c>
      <c r="H408" s="46">
        <f t="shared" si="34"/>
        <v>1.9089173711480775E-2</v>
      </c>
    </row>
    <row r="409" spans="2:8" s="37" customFormat="1" ht="15" x14ac:dyDescent="0.2">
      <c r="B409" s="3" t="s">
        <v>139</v>
      </c>
      <c r="C409" s="49">
        <v>0</v>
      </c>
      <c r="D409" s="49">
        <v>2</v>
      </c>
      <c r="E409" s="54" t="str">
        <f t="shared" si="31"/>
        <v/>
      </c>
      <c r="F409" s="54">
        <f t="shared" si="32"/>
        <v>4.5351473922902497E-4</v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2</v>
      </c>
      <c r="D411" s="49">
        <v>1</v>
      </c>
      <c r="E411" s="54">
        <f t="shared" si="31"/>
        <v>5.4540496318516497E-4</v>
      </c>
      <c r="F411" s="54">
        <f t="shared" si="32"/>
        <v>2.2675736961451248E-4</v>
      </c>
      <c r="G411" s="51">
        <f t="shared" si="33"/>
        <v>-0.5</v>
      </c>
      <c r="H411" s="46">
        <f t="shared" si="34"/>
        <v>-2.7270248159258248E-4</v>
      </c>
    </row>
    <row r="412" spans="2:8" s="37" customFormat="1" ht="30" x14ac:dyDescent="0.2">
      <c r="B412" s="3" t="s">
        <v>402</v>
      </c>
      <c r="C412" s="49">
        <v>93</v>
      </c>
      <c r="D412" s="49">
        <v>100</v>
      </c>
      <c r="E412" s="54">
        <f t="shared" si="31"/>
        <v>2.5361330788110172E-2</v>
      </c>
      <c r="F412" s="54">
        <f t="shared" si="32"/>
        <v>2.2675736961451247E-2</v>
      </c>
      <c r="G412" s="51">
        <f t="shared" si="33"/>
        <v>7.5268817204301078E-2</v>
      </c>
      <c r="H412" s="46">
        <f t="shared" si="34"/>
        <v>1.9089173711480775E-3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1</v>
      </c>
      <c r="D415" s="49">
        <v>0</v>
      </c>
      <c r="E415" s="54">
        <f t="shared" si="31"/>
        <v>2.7270248159258248E-4</v>
      </c>
      <c r="F415" s="54" t="str">
        <f t="shared" si="32"/>
        <v/>
      </c>
      <c r="G415" s="51" t="str">
        <f t="shared" si="33"/>
        <v>0</v>
      </c>
      <c r="H415" s="46">
        <f t="shared" si="34"/>
        <v>0</v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1</v>
      </c>
      <c r="D417" s="49">
        <v>0</v>
      </c>
      <c r="E417" s="54">
        <f t="shared" si="31"/>
        <v>2.7270248159258248E-4</v>
      </c>
      <c r="F417" s="54" t="str">
        <f t="shared" si="32"/>
        <v/>
      </c>
      <c r="G417" s="51" t="str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4</v>
      </c>
      <c r="D418" s="49">
        <v>0</v>
      </c>
      <c r="E418" s="54">
        <f t="shared" si="31"/>
        <v>1.0908099263703299E-3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28</v>
      </c>
      <c r="D422" s="49">
        <v>1</v>
      </c>
      <c r="E422" s="54">
        <f t="shared" si="31"/>
        <v>7.6356694845923102E-3</v>
      </c>
      <c r="F422" s="54">
        <f t="shared" si="32"/>
        <v>2.2675736961451248E-4</v>
      </c>
      <c r="G422" s="51">
        <f t="shared" si="33"/>
        <v>-0.9642857142857143</v>
      </c>
      <c r="H422" s="46">
        <f t="shared" si="34"/>
        <v>-7.3629670029997278E-3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2</v>
      </c>
      <c r="D428" s="49">
        <v>0</v>
      </c>
      <c r="E428" s="54">
        <f t="shared" si="35"/>
        <v>5.4540496318516497E-4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0</v>
      </c>
      <c r="D429" s="49">
        <v>1</v>
      </c>
      <c r="E429" s="54" t="str">
        <f t="shared" si="35"/>
        <v/>
      </c>
      <c r="F429" s="54">
        <f t="shared" si="36"/>
        <v>2.2675736961451248E-4</v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1</v>
      </c>
      <c r="E430" s="54" t="str">
        <f t="shared" si="35"/>
        <v/>
      </c>
      <c r="F430" s="54">
        <f t="shared" si="36"/>
        <v>2.2675736961451248E-4</v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1</v>
      </c>
      <c r="E431" s="54" t="str">
        <f t="shared" si="35"/>
        <v/>
      </c>
      <c r="F431" s="54">
        <f t="shared" si="36"/>
        <v>2.2675736961451248E-4</v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26</v>
      </c>
      <c r="D432" s="49">
        <v>29</v>
      </c>
      <c r="E432" s="54">
        <f t="shared" si="35"/>
        <v>7.0902645214071447E-3</v>
      </c>
      <c r="F432" s="54">
        <f t="shared" si="36"/>
        <v>6.575963718820862E-3</v>
      </c>
      <c r="G432" s="51">
        <f t="shared" si="37"/>
        <v>0.11538461538461539</v>
      </c>
      <c r="H432" s="46">
        <f t="shared" si="38"/>
        <v>8.181074447777475E-4</v>
      </c>
    </row>
    <row r="433" spans="2:8" s="37" customFormat="1" ht="15" x14ac:dyDescent="0.2">
      <c r="B433" s="3" t="s">
        <v>162</v>
      </c>
      <c r="C433" s="49">
        <v>59</v>
      </c>
      <c r="D433" s="49">
        <v>124</v>
      </c>
      <c r="E433" s="54">
        <f t="shared" si="35"/>
        <v>1.6089446413962368E-2</v>
      </c>
      <c r="F433" s="54">
        <f t="shared" si="36"/>
        <v>2.8117913832199547E-2</v>
      </c>
      <c r="G433" s="51">
        <f t="shared" si="37"/>
        <v>1.1016949152542372</v>
      </c>
      <c r="H433" s="46">
        <f t="shared" si="38"/>
        <v>1.7725661303517864E-2</v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79</v>
      </c>
      <c r="D436" s="49">
        <v>2</v>
      </c>
      <c r="E436" s="54">
        <f t="shared" si="35"/>
        <v>2.1543496045814018E-2</v>
      </c>
      <c r="F436" s="54">
        <f t="shared" si="36"/>
        <v>4.5351473922902497E-4</v>
      </c>
      <c r="G436" s="51">
        <f t="shared" si="37"/>
        <v>-0.97468354430379744</v>
      </c>
      <c r="H436" s="46">
        <f t="shared" si="38"/>
        <v>-2.0998091082628852E-2</v>
      </c>
    </row>
    <row r="437" spans="2:8" s="37" customFormat="1" ht="30" x14ac:dyDescent="0.2">
      <c r="B437" s="3" t="s">
        <v>420</v>
      </c>
      <c r="C437" s="49">
        <v>5</v>
      </c>
      <c r="D437" s="49">
        <v>94</v>
      </c>
      <c r="E437" s="54">
        <f t="shared" si="35"/>
        <v>1.3635124079629125E-3</v>
      </c>
      <c r="F437" s="54">
        <f t="shared" si="36"/>
        <v>2.1315192743764172E-2</v>
      </c>
      <c r="G437" s="51">
        <f t="shared" si="37"/>
        <v>17.8</v>
      </c>
      <c r="H437" s="46">
        <f t="shared" si="38"/>
        <v>2.4270520861739843E-2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4</v>
      </c>
      <c r="D441" s="49">
        <v>3</v>
      </c>
      <c r="E441" s="54">
        <f t="shared" si="35"/>
        <v>1.0908099263703299E-3</v>
      </c>
      <c r="F441" s="54">
        <f t="shared" si="36"/>
        <v>6.8027210884353737E-4</v>
      </c>
      <c r="G441" s="51">
        <f t="shared" si="37"/>
        <v>-0.25</v>
      </c>
      <c r="H441" s="46">
        <f t="shared" si="38"/>
        <v>-2.7270248159258248E-4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1</v>
      </c>
      <c r="D446" s="49">
        <v>0</v>
      </c>
      <c r="E446" s="54">
        <f t="shared" si="35"/>
        <v>2.7270248159258248E-4</v>
      </c>
      <c r="F446" s="54" t="str">
        <f t="shared" si="36"/>
        <v/>
      </c>
      <c r="G446" s="51" t="str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</v>
      </c>
      <c r="D448" s="49">
        <v>1</v>
      </c>
      <c r="E448" s="54">
        <f t="shared" si="35"/>
        <v>2.7270248159258248E-4</v>
      </c>
      <c r="F448" s="54">
        <f t="shared" si="36"/>
        <v>2.2675736961451248E-4</v>
      </c>
      <c r="G448" s="51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1</v>
      </c>
      <c r="D450" s="49">
        <v>3</v>
      </c>
      <c r="E450" s="54">
        <f t="shared" si="35"/>
        <v>2.7270248159258248E-4</v>
      </c>
      <c r="F450" s="54">
        <f t="shared" si="36"/>
        <v>6.8027210884353737E-4</v>
      </c>
      <c r="G450" s="51">
        <f t="shared" si="37"/>
        <v>2</v>
      </c>
      <c r="H450" s="46">
        <f t="shared" si="38"/>
        <v>5.4540496318516497E-4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10</v>
      </c>
      <c r="D455" s="49">
        <v>2</v>
      </c>
      <c r="E455" s="54">
        <f t="shared" si="35"/>
        <v>2.7270248159258249E-3</v>
      </c>
      <c r="F455" s="54">
        <f t="shared" si="36"/>
        <v>4.5351473922902497E-4</v>
      </c>
      <c r="G455" s="51">
        <f t="shared" si="37"/>
        <v>-0.8</v>
      </c>
      <c r="H455" s="46">
        <f t="shared" si="38"/>
        <v>-2.1816198527406599E-3</v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2.2675736961451248E-4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8</v>
      </c>
      <c r="E460" s="54">
        <f t="shared" si="35"/>
        <v>2.7270248159258248E-4</v>
      </c>
      <c r="F460" s="54">
        <f t="shared" si="36"/>
        <v>1.8140589569160999E-3</v>
      </c>
      <c r="G460" s="51">
        <f t="shared" si="37"/>
        <v>7</v>
      </c>
      <c r="H460" s="46">
        <f t="shared" si="38"/>
        <v>1.9089173711480773E-3</v>
      </c>
    </row>
    <row r="461" spans="2:8" s="37" customFormat="1" ht="30" x14ac:dyDescent="0.2">
      <c r="B461" s="3" t="s">
        <v>173</v>
      </c>
      <c r="C461" s="49">
        <v>0</v>
      </c>
      <c r="D461" s="49">
        <v>1</v>
      </c>
      <c r="E461" s="54" t="str">
        <f t="shared" si="35"/>
        <v/>
      </c>
      <c r="F461" s="54">
        <f t="shared" si="36"/>
        <v>2.2675736961451248E-4</v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3</v>
      </c>
      <c r="D463" s="49">
        <v>15</v>
      </c>
      <c r="E463" s="54">
        <f t="shared" si="35"/>
        <v>8.181074447777475E-4</v>
      </c>
      <c r="F463" s="54">
        <f t="shared" si="36"/>
        <v>3.4013605442176869E-3</v>
      </c>
      <c r="G463" s="51">
        <f t="shared" si="37"/>
        <v>4</v>
      </c>
      <c r="H463" s="46">
        <f t="shared" si="38"/>
        <v>3.27242977911099E-3</v>
      </c>
    </row>
    <row r="464" spans="2:8" s="37" customFormat="1" ht="15" x14ac:dyDescent="0.2">
      <c r="B464" s="3" t="s">
        <v>479</v>
      </c>
      <c r="C464" s="49">
        <v>2</v>
      </c>
      <c r="D464" s="49">
        <v>4</v>
      </c>
      <c r="E464" s="54">
        <f t="shared" si="35"/>
        <v>5.4540496318516497E-4</v>
      </c>
      <c r="F464" s="54">
        <f t="shared" si="36"/>
        <v>9.0702947845804993E-4</v>
      </c>
      <c r="G464" s="51">
        <f t="shared" si="37"/>
        <v>1</v>
      </c>
      <c r="H464" s="46">
        <f t="shared" si="38"/>
        <v>5.4540496318516497E-4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1</v>
      </c>
      <c r="D466" s="49">
        <v>2</v>
      </c>
      <c r="E466" s="54">
        <f t="shared" si="35"/>
        <v>2.7270248159258248E-4</v>
      </c>
      <c r="F466" s="54">
        <f t="shared" si="36"/>
        <v>4.5351473922902497E-4</v>
      </c>
      <c r="G466" s="51">
        <f t="shared" si="37"/>
        <v>1</v>
      </c>
      <c r="H466" s="46">
        <f t="shared" si="38"/>
        <v>2.7270248159258248E-4</v>
      </c>
    </row>
    <row r="467" spans="2:8" s="37" customFormat="1" ht="15" x14ac:dyDescent="0.2">
      <c r="B467" s="3" t="s">
        <v>480</v>
      </c>
      <c r="C467" s="49">
        <v>12</v>
      </c>
      <c r="D467" s="49">
        <v>7</v>
      </c>
      <c r="E467" s="54">
        <f t="shared" si="35"/>
        <v>3.27242977911099E-3</v>
      </c>
      <c r="F467" s="54">
        <f t="shared" si="36"/>
        <v>1.5873015873015873E-3</v>
      </c>
      <c r="G467" s="51">
        <f t="shared" si="37"/>
        <v>-0.41666666666666669</v>
      </c>
      <c r="H467" s="46">
        <f t="shared" si="38"/>
        <v>-1.3635124079629125E-3</v>
      </c>
    </row>
    <row r="468" spans="2:8" s="37" customFormat="1" ht="15" x14ac:dyDescent="0.2">
      <c r="B468" s="3" t="s">
        <v>182</v>
      </c>
      <c r="C468" s="49">
        <v>5</v>
      </c>
      <c r="D468" s="49">
        <v>2</v>
      </c>
      <c r="E468" s="54">
        <f t="shared" si="35"/>
        <v>1.3635124079629125E-3</v>
      </c>
      <c r="F468" s="54">
        <f t="shared" si="36"/>
        <v>4.5351473922902497E-4</v>
      </c>
      <c r="G468" s="51">
        <f t="shared" si="37"/>
        <v>-0.6</v>
      </c>
      <c r="H468" s="46">
        <f t="shared" si="38"/>
        <v>-8.181074447777475E-4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1</v>
      </c>
      <c r="D474" s="49">
        <v>0</v>
      </c>
      <c r="E474" s="54">
        <f t="shared" si="35"/>
        <v>2.7270248159258248E-4</v>
      </c>
      <c r="F474" s="54" t="str">
        <f t="shared" si="36"/>
        <v/>
      </c>
      <c r="G474" s="51" t="str">
        <f t="shared" si="37"/>
        <v>0</v>
      </c>
      <c r="H474" s="46">
        <f t="shared" si="38"/>
        <v>0</v>
      </c>
    </row>
    <row r="475" spans="2:8" s="37" customFormat="1" ht="15" x14ac:dyDescent="0.2">
      <c r="B475" s="3" t="s">
        <v>437</v>
      </c>
      <c r="C475" s="49">
        <v>1</v>
      </c>
      <c r="D475" s="49">
        <v>0</v>
      </c>
      <c r="E475" s="54">
        <f t="shared" si="35"/>
        <v>2.7270248159258248E-4</v>
      </c>
      <c r="F475" s="54" t="str">
        <f t="shared" si="36"/>
        <v/>
      </c>
      <c r="G475" s="51" t="str">
        <f t="shared" si="37"/>
        <v>0</v>
      </c>
      <c r="H475" s="46">
        <f t="shared" si="38"/>
        <v>0</v>
      </c>
    </row>
    <row r="476" spans="2:8" s="37" customFormat="1" ht="30" x14ac:dyDescent="0.2">
      <c r="B476" s="3" t="s">
        <v>438</v>
      </c>
      <c r="C476" s="49">
        <v>0</v>
      </c>
      <c r="D476" s="49">
        <v>1</v>
      </c>
      <c r="E476" s="54" t="str">
        <f t="shared" si="35"/>
        <v/>
      </c>
      <c r="F476" s="54">
        <f t="shared" si="36"/>
        <v>2.2675736961451248E-4</v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4</v>
      </c>
      <c r="D478" s="49">
        <v>6</v>
      </c>
      <c r="E478" s="54">
        <f t="shared" si="35"/>
        <v>1.0908099263703299E-3</v>
      </c>
      <c r="F478" s="54">
        <f t="shared" si="36"/>
        <v>1.3605442176870747E-3</v>
      </c>
      <c r="G478" s="51">
        <f t="shared" si="37"/>
        <v>0.5</v>
      </c>
      <c r="H478" s="46">
        <f t="shared" si="38"/>
        <v>5.4540496318516497E-4</v>
      </c>
    </row>
    <row r="479" spans="2:8" s="37" customFormat="1" ht="30" x14ac:dyDescent="0.2">
      <c r="B479" s="3" t="s">
        <v>440</v>
      </c>
      <c r="C479" s="49">
        <v>3</v>
      </c>
      <c r="D479" s="49">
        <v>0</v>
      </c>
      <c r="E479" s="54">
        <f t="shared" si="35"/>
        <v>8.181074447777475E-4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1</v>
      </c>
      <c r="D480" s="49">
        <v>0</v>
      </c>
      <c r="E480" s="54">
        <f t="shared" si="35"/>
        <v>2.7270248159258248E-4</v>
      </c>
      <c r="F480" s="54" t="str">
        <f t="shared" si="36"/>
        <v/>
      </c>
      <c r="G480" s="51" t="str">
        <f t="shared" si="37"/>
        <v>0</v>
      </c>
      <c r="H480" s="46">
        <f t="shared" si="38"/>
        <v>0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16</v>
      </c>
      <c r="D483" s="49">
        <v>26</v>
      </c>
      <c r="E483" s="54">
        <f t="shared" si="35"/>
        <v>4.3632397054813197E-3</v>
      </c>
      <c r="F483" s="54">
        <f t="shared" si="36"/>
        <v>5.8956916099773245E-3</v>
      </c>
      <c r="G483" s="51">
        <f t="shared" si="37"/>
        <v>0.625</v>
      </c>
      <c r="H483" s="46">
        <f t="shared" si="38"/>
        <v>2.7270248159258249E-3</v>
      </c>
    </row>
    <row r="484" spans="2:8" s="37" customFormat="1" ht="30" x14ac:dyDescent="0.2">
      <c r="B484" s="3" t="s">
        <v>184</v>
      </c>
      <c r="C484" s="49">
        <v>13</v>
      </c>
      <c r="D484" s="49">
        <v>15</v>
      </c>
      <c r="E484" s="54">
        <f t="shared" si="35"/>
        <v>3.5451322607035723E-3</v>
      </c>
      <c r="F484" s="54">
        <f t="shared" si="36"/>
        <v>3.4013605442176869E-3</v>
      </c>
      <c r="G484" s="51">
        <f t="shared" si="37"/>
        <v>0.15384615384615385</v>
      </c>
      <c r="H484" s="46">
        <f t="shared" si="38"/>
        <v>5.4540496318516497E-4</v>
      </c>
    </row>
    <row r="485" spans="2:8" s="37" customFormat="1" ht="15" x14ac:dyDescent="0.2">
      <c r="B485" s="3" t="s">
        <v>443</v>
      </c>
      <c r="C485" s="49">
        <v>61</v>
      </c>
      <c r="D485" s="49">
        <v>46</v>
      </c>
      <c r="E485" s="54">
        <f t="shared" si="35"/>
        <v>1.6634851377147531E-2</v>
      </c>
      <c r="F485" s="54">
        <f t="shared" si="36"/>
        <v>1.0430839002267574E-2</v>
      </c>
      <c r="G485" s="51">
        <f t="shared" si="37"/>
        <v>-0.24590163934426229</v>
      </c>
      <c r="H485" s="46">
        <f t="shared" si="38"/>
        <v>-4.0905372238887374E-3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1</v>
      </c>
      <c r="D490" s="49">
        <v>0</v>
      </c>
      <c r="E490" s="54">
        <f t="shared" si="39"/>
        <v>2.7270248159258248E-4</v>
      </c>
      <c r="F490" s="54" t="str">
        <f t="shared" si="40"/>
        <v/>
      </c>
      <c r="G490" s="51" t="str">
        <f t="shared" si="41"/>
        <v>0</v>
      </c>
      <c r="H490" s="46">
        <f t="shared" si="42"/>
        <v>0</v>
      </c>
    </row>
    <row r="491" spans="2:8" s="37" customFormat="1" ht="15" x14ac:dyDescent="0.2">
      <c r="B491" s="3" t="s">
        <v>180</v>
      </c>
      <c r="C491" s="49">
        <v>8</v>
      </c>
      <c r="D491" s="49">
        <v>5</v>
      </c>
      <c r="E491" s="54">
        <f t="shared" si="39"/>
        <v>2.1816198527406599E-3</v>
      </c>
      <c r="F491" s="54">
        <f t="shared" si="40"/>
        <v>1.1337868480725624E-3</v>
      </c>
      <c r="G491" s="51">
        <f t="shared" si="41"/>
        <v>-0.375</v>
      </c>
      <c r="H491" s="46">
        <f t="shared" si="42"/>
        <v>-8.1810744477774739E-4</v>
      </c>
    </row>
    <row r="492" spans="2:8" s="37" customFormat="1" ht="15" x14ac:dyDescent="0.2">
      <c r="B492" s="3" t="s">
        <v>481</v>
      </c>
      <c r="C492" s="49">
        <v>0</v>
      </c>
      <c r="D492" s="49">
        <v>2</v>
      </c>
      <c r="E492" s="54" t="str">
        <f t="shared" si="39"/>
        <v/>
      </c>
      <c r="F492" s="54">
        <f t="shared" si="40"/>
        <v>4.5351473922902497E-4</v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19</v>
      </c>
      <c r="D493" s="49">
        <v>1</v>
      </c>
      <c r="E493" s="54">
        <f t="shared" si="39"/>
        <v>5.1813471502590676E-3</v>
      </c>
      <c r="F493" s="54">
        <f t="shared" si="40"/>
        <v>2.2675736961451248E-4</v>
      </c>
      <c r="G493" s="51">
        <f t="shared" si="41"/>
        <v>-0.94736842105263153</v>
      </c>
      <c r="H493" s="46">
        <f t="shared" si="42"/>
        <v>-4.9086446686664844E-3</v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3</v>
      </c>
      <c r="E497" s="54" t="str">
        <f t="shared" si="39"/>
        <v/>
      </c>
      <c r="F497" s="54">
        <f t="shared" si="40"/>
        <v>6.8027210884353737E-4</v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15</v>
      </c>
      <c r="D499" s="49">
        <v>0</v>
      </c>
      <c r="E499" s="54">
        <f t="shared" si="39"/>
        <v>4.0905372238887374E-3</v>
      </c>
      <c r="F499" s="54" t="str">
        <f t="shared" si="40"/>
        <v/>
      </c>
      <c r="G499" s="51" t="str">
        <f t="shared" si="41"/>
        <v>0</v>
      </c>
      <c r="H499" s="46">
        <f t="shared" si="42"/>
        <v>0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1005</v>
      </c>
      <c r="D505" s="41">
        <f>SUM(D506:D530)</f>
        <v>1967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0.95721393034825875</v>
      </c>
      <c r="H505" s="42">
        <f>+IF(OR(AND(E505=""),(G505="")),"",E505*G505)</f>
        <v>0.95721393034825875</v>
      </c>
    </row>
    <row r="506" spans="2:8" s="37" customFormat="1" ht="15" x14ac:dyDescent="0.2">
      <c r="B506" s="3" t="s">
        <v>454</v>
      </c>
      <c r="C506" s="49">
        <v>2</v>
      </c>
      <c r="D506" s="49">
        <v>2</v>
      </c>
      <c r="E506" s="54">
        <f>+IF(C506=0,"",C506/C$505)</f>
        <v>1.990049751243781E-3</v>
      </c>
      <c r="F506" s="54">
        <f>+IF(D506=0,"",D506/D$505)</f>
        <v>1.0167768174885613E-3</v>
      </c>
      <c r="G506" s="51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104</v>
      </c>
      <c r="D507" s="49">
        <v>101</v>
      </c>
      <c r="E507" s="54">
        <f t="shared" ref="E507:E529" si="43">+IF(C507=0,"",C507/C$505)</f>
        <v>0.10348258706467661</v>
      </c>
      <c r="F507" s="54">
        <f t="shared" ref="F507:F529" si="44">+IF(D507=0,"",D507/D$505)</f>
        <v>5.1347229283172341E-2</v>
      </c>
      <c r="G507" s="51">
        <f t="shared" ref="G507:G529" si="45">+IF(OR(AND(D507=0),(C507=0)),"0",((D507-C507)/C507))</f>
        <v>-2.8846153846153848E-2</v>
      </c>
      <c r="H507" s="46">
        <f t="shared" ref="H507:H530" si="46">+IF(OR(AND(E507=""),(G507="")),"",E507*G507)</f>
        <v>-2.9850746268656717E-3</v>
      </c>
    </row>
    <row r="508" spans="2:8" s="37" customFormat="1" ht="15" x14ac:dyDescent="0.2">
      <c r="B508" s="3" t="s">
        <v>455</v>
      </c>
      <c r="C508" s="49">
        <v>117</v>
      </c>
      <c r="D508" s="49">
        <v>244</v>
      </c>
      <c r="E508" s="54">
        <f t="shared" si="43"/>
        <v>0.11641791044776119</v>
      </c>
      <c r="F508" s="54">
        <f t="shared" si="44"/>
        <v>0.12404677173360447</v>
      </c>
      <c r="G508" s="51">
        <f t="shared" si="45"/>
        <v>1.0854700854700854</v>
      </c>
      <c r="H508" s="46">
        <f t="shared" si="46"/>
        <v>0.12636815920398009</v>
      </c>
    </row>
    <row r="509" spans="2:8" s="37" customFormat="1" ht="15" x14ac:dyDescent="0.2">
      <c r="B509" s="3" t="s">
        <v>456</v>
      </c>
      <c r="C509" s="49">
        <v>229</v>
      </c>
      <c r="D509" s="49">
        <v>260</v>
      </c>
      <c r="E509" s="54">
        <f t="shared" si="43"/>
        <v>0.22786069651741295</v>
      </c>
      <c r="F509" s="54">
        <f t="shared" si="44"/>
        <v>0.13218098627351296</v>
      </c>
      <c r="G509" s="51">
        <f t="shared" si="45"/>
        <v>0.13537117903930132</v>
      </c>
      <c r="H509" s="46">
        <f t="shared" si="46"/>
        <v>3.0845771144278611E-2</v>
      </c>
    </row>
    <row r="510" spans="2:8" s="37" customFormat="1" ht="15" x14ac:dyDescent="0.2">
      <c r="B510" s="3" t="s">
        <v>188</v>
      </c>
      <c r="C510" s="49">
        <v>2</v>
      </c>
      <c r="D510" s="49">
        <v>4</v>
      </c>
      <c r="E510" s="54">
        <f t="shared" si="43"/>
        <v>1.990049751243781E-3</v>
      </c>
      <c r="F510" s="54">
        <f t="shared" si="44"/>
        <v>2.0335536349771225E-3</v>
      </c>
      <c r="G510" s="51">
        <f t="shared" si="45"/>
        <v>1</v>
      </c>
      <c r="H510" s="46">
        <f t="shared" si="46"/>
        <v>1.990049751243781E-3</v>
      </c>
    </row>
    <row r="511" spans="2:8" s="37" customFormat="1" ht="15" x14ac:dyDescent="0.2">
      <c r="B511" s="3" t="s">
        <v>186</v>
      </c>
      <c r="C511" s="49">
        <v>2</v>
      </c>
      <c r="D511" s="49">
        <v>0</v>
      </c>
      <c r="E511" s="54">
        <f t="shared" si="43"/>
        <v>1.990049751243781E-3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0</v>
      </c>
      <c r="D512" s="49">
        <v>1</v>
      </c>
      <c r="E512" s="54" t="str">
        <f t="shared" si="43"/>
        <v/>
      </c>
      <c r="F512" s="54">
        <f t="shared" si="44"/>
        <v>5.0838840874428064E-4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6</v>
      </c>
      <c r="D515" s="49">
        <v>3</v>
      </c>
      <c r="E515" s="54">
        <f t="shared" si="43"/>
        <v>5.9701492537313433E-3</v>
      </c>
      <c r="F515" s="54">
        <f t="shared" si="44"/>
        <v>1.5251652262328419E-3</v>
      </c>
      <c r="G515" s="51">
        <f t="shared" si="45"/>
        <v>-0.5</v>
      </c>
      <c r="H515" s="46">
        <f t="shared" si="46"/>
        <v>-2.9850746268656717E-3</v>
      </c>
    </row>
    <row r="516" spans="2:8" s="37" customFormat="1" ht="15" x14ac:dyDescent="0.2">
      <c r="B516" s="3" t="s">
        <v>459</v>
      </c>
      <c r="C516" s="49">
        <v>4</v>
      </c>
      <c r="D516" s="49">
        <v>0</v>
      </c>
      <c r="E516" s="54">
        <f t="shared" si="43"/>
        <v>3.9800995024875619E-3</v>
      </c>
      <c r="F516" s="54" t="str">
        <f t="shared" si="44"/>
        <v/>
      </c>
      <c r="G516" s="51" t="str">
        <f t="shared" si="45"/>
        <v>0</v>
      </c>
      <c r="H516" s="46">
        <f t="shared" si="46"/>
        <v>0</v>
      </c>
    </row>
    <row r="517" spans="2:8" s="37" customFormat="1" ht="30" x14ac:dyDescent="0.2">
      <c r="B517" s="3" t="s">
        <v>460</v>
      </c>
      <c r="C517" s="49">
        <v>56</v>
      </c>
      <c r="D517" s="49">
        <v>13</v>
      </c>
      <c r="E517" s="54">
        <f t="shared" si="43"/>
        <v>5.5721393034825872E-2</v>
      </c>
      <c r="F517" s="54">
        <f t="shared" si="44"/>
        <v>6.6090493136756485E-3</v>
      </c>
      <c r="G517" s="51">
        <f t="shared" si="45"/>
        <v>-0.7678571428571429</v>
      </c>
      <c r="H517" s="46">
        <f t="shared" si="46"/>
        <v>-4.2786069651741296E-2</v>
      </c>
    </row>
    <row r="518" spans="2:8" s="37" customFormat="1" ht="15" x14ac:dyDescent="0.2">
      <c r="B518" s="3" t="s">
        <v>190</v>
      </c>
      <c r="C518" s="49">
        <v>81</v>
      </c>
      <c r="D518" s="49">
        <v>1012</v>
      </c>
      <c r="E518" s="54">
        <f t="shared" si="43"/>
        <v>8.0597014925373134E-2</v>
      </c>
      <c r="F518" s="54">
        <f t="shared" si="44"/>
        <v>0.51448906964921204</v>
      </c>
      <c r="G518" s="51">
        <f t="shared" si="45"/>
        <v>11.493827160493828</v>
      </c>
      <c r="H518" s="46">
        <f t="shared" si="46"/>
        <v>0.92636815920398008</v>
      </c>
    </row>
    <row r="519" spans="2:8" s="37" customFormat="1" ht="15" x14ac:dyDescent="0.2">
      <c r="B519" s="3" t="s">
        <v>192</v>
      </c>
      <c r="C519" s="49">
        <v>15</v>
      </c>
      <c r="D519" s="49">
        <v>1</v>
      </c>
      <c r="E519" s="54">
        <f t="shared" si="43"/>
        <v>1.4925373134328358E-2</v>
      </c>
      <c r="F519" s="54">
        <f t="shared" si="44"/>
        <v>5.0838840874428064E-4</v>
      </c>
      <c r="G519" s="51">
        <f t="shared" si="45"/>
        <v>-0.93333333333333335</v>
      </c>
      <c r="H519" s="46">
        <f t="shared" si="46"/>
        <v>-1.3930348258706468E-2</v>
      </c>
    </row>
    <row r="520" spans="2:8" s="37" customFormat="1" ht="15" x14ac:dyDescent="0.2">
      <c r="B520" s="3" t="s">
        <v>191</v>
      </c>
      <c r="C520" s="49">
        <v>1</v>
      </c>
      <c r="D520" s="49">
        <v>1</v>
      </c>
      <c r="E520" s="54">
        <f t="shared" si="43"/>
        <v>9.9502487562189048E-4</v>
      </c>
      <c r="F520" s="54">
        <f t="shared" si="44"/>
        <v>5.0838840874428064E-4</v>
      </c>
      <c r="G520" s="51">
        <f t="shared" si="45"/>
        <v>0</v>
      </c>
      <c r="H520" s="46">
        <f t="shared" si="46"/>
        <v>0</v>
      </c>
    </row>
    <row r="521" spans="2:8" s="37" customFormat="1" ht="15" x14ac:dyDescent="0.2">
      <c r="B521" s="3" t="s">
        <v>461</v>
      </c>
      <c r="C521" s="49">
        <v>166</v>
      </c>
      <c r="D521" s="49">
        <v>117</v>
      </c>
      <c r="E521" s="54">
        <f t="shared" si="43"/>
        <v>0.16517412935323383</v>
      </c>
      <c r="F521" s="54">
        <f t="shared" si="44"/>
        <v>5.9481443823080835E-2</v>
      </c>
      <c r="G521" s="51">
        <f t="shared" si="45"/>
        <v>-0.29518072289156627</v>
      </c>
      <c r="H521" s="46">
        <f t="shared" si="46"/>
        <v>-4.8756218905472638E-2</v>
      </c>
    </row>
    <row r="522" spans="2:8" s="37" customFormat="1" ht="15" x14ac:dyDescent="0.2">
      <c r="B522" s="3" t="s">
        <v>193</v>
      </c>
      <c r="C522" s="49">
        <v>93</v>
      </c>
      <c r="D522" s="49">
        <v>84</v>
      </c>
      <c r="E522" s="54">
        <f t="shared" si="43"/>
        <v>9.2537313432835819E-2</v>
      </c>
      <c r="F522" s="54">
        <f t="shared" si="44"/>
        <v>4.2704626334519574E-2</v>
      </c>
      <c r="G522" s="51">
        <f t="shared" si="45"/>
        <v>-9.6774193548387094E-2</v>
      </c>
      <c r="H522" s="46">
        <f t="shared" si="46"/>
        <v>-8.9552238805970137E-3</v>
      </c>
    </row>
    <row r="523" spans="2:8" s="37" customFormat="1" ht="15" x14ac:dyDescent="0.2">
      <c r="B523" s="3" t="s">
        <v>462</v>
      </c>
      <c r="C523" s="49">
        <v>2</v>
      </c>
      <c r="D523" s="49">
        <v>0</v>
      </c>
      <c r="E523" s="54">
        <f t="shared" si="43"/>
        <v>1.990049751243781E-3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8</v>
      </c>
      <c r="D524" s="49">
        <v>8</v>
      </c>
      <c r="E524" s="54">
        <f t="shared" si="43"/>
        <v>7.9601990049751239E-3</v>
      </c>
      <c r="F524" s="54">
        <f t="shared" si="44"/>
        <v>4.0671072699542451E-3</v>
      </c>
      <c r="G524" s="51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3</v>
      </c>
      <c r="D525" s="49">
        <v>0</v>
      </c>
      <c r="E525" s="54">
        <f t="shared" si="43"/>
        <v>2.9850746268656717E-3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4</v>
      </c>
      <c r="D526" s="49">
        <v>2</v>
      </c>
      <c r="E526" s="54">
        <f t="shared" si="43"/>
        <v>3.9800995024875619E-3</v>
      </c>
      <c r="F526" s="54">
        <f t="shared" si="44"/>
        <v>1.0167768174885613E-3</v>
      </c>
      <c r="G526" s="51">
        <f t="shared" si="45"/>
        <v>-0.5</v>
      </c>
      <c r="H526" s="46">
        <f t="shared" si="46"/>
        <v>-1.990049751243781E-3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107</v>
      </c>
      <c r="D529" s="49">
        <v>108</v>
      </c>
      <c r="E529" s="54">
        <f t="shared" si="43"/>
        <v>0.10646766169154229</v>
      </c>
      <c r="F529" s="54">
        <f t="shared" si="44"/>
        <v>5.4905948144382308E-2</v>
      </c>
      <c r="G529" s="51">
        <f t="shared" si="45"/>
        <v>9.3457943925233638E-3</v>
      </c>
      <c r="H529" s="46">
        <f t="shared" si="46"/>
        <v>9.9502487562189048E-4</v>
      </c>
    </row>
    <row r="530" spans="2:8" s="37" customFormat="1" ht="30" x14ac:dyDescent="0.2">
      <c r="B530" s="3" t="s">
        <v>467</v>
      </c>
      <c r="C530" s="49">
        <v>3</v>
      </c>
      <c r="D530" s="49">
        <v>6</v>
      </c>
      <c r="E530" s="54">
        <f>+IF(C530=0,"",C530/C$505)</f>
        <v>2.9850746268656717E-3</v>
      </c>
      <c r="F530" s="54">
        <f>+IF(D530=0,"",D530/D$505)</f>
        <v>3.0503304524656838E-3</v>
      </c>
      <c r="G530" s="51">
        <f>+IF(OR(AND(D530=0),(C530=0)),"0",((D530-C530)/C530))</f>
        <v>1</v>
      </c>
      <c r="H530" s="46">
        <f t="shared" si="46"/>
        <v>2.9850746268656717E-3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4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555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504</v>
      </c>
      <c r="C8" s="40">
        <f>+C18+C70+C151+C294+C505</f>
        <v>7336</v>
      </c>
      <c r="D8" s="41">
        <f>+D18+D70+D151+D294+D505</f>
        <v>9889</v>
      </c>
      <c r="E8" s="42">
        <f>SUM(E9:E13)</f>
        <v>1</v>
      </c>
      <c r="F8" s="42">
        <f>SUM(F9:F13)</f>
        <v>1</v>
      </c>
      <c r="G8" s="42">
        <f t="shared" ref="G8:G13" si="0">+(D8-C8)/C8</f>
        <v>0.34800981461286806</v>
      </c>
      <c r="H8" s="42">
        <f t="shared" ref="H8:H13" si="1">+IF(OR(AND(E8=""),(G8="")),"",E8*G8)</f>
        <v>0.34800981461286806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656</v>
      </c>
      <c r="D9" s="44">
        <f>+D18</f>
        <v>269</v>
      </c>
      <c r="E9" s="45">
        <f t="shared" ref="E9:F13" si="2">+C9/C$8</f>
        <v>8.9422028353326063E-2</v>
      </c>
      <c r="F9" s="45">
        <f t="shared" si="2"/>
        <v>2.7201941551218526E-2</v>
      </c>
      <c r="G9" s="45">
        <f t="shared" si="0"/>
        <v>-0.58993902439024393</v>
      </c>
      <c r="H9" s="46">
        <f t="shared" si="1"/>
        <v>-5.2753544165757907E-2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844</v>
      </c>
      <c r="D10" s="44">
        <f>+D70</f>
        <v>2423</v>
      </c>
      <c r="E10" s="45">
        <f t="shared" si="2"/>
        <v>0.11504907306434024</v>
      </c>
      <c r="F10" s="45">
        <f t="shared" si="2"/>
        <v>0.24501971887956314</v>
      </c>
      <c r="G10" s="45">
        <f t="shared" si="0"/>
        <v>1.8708530805687205</v>
      </c>
      <c r="H10" s="46">
        <f t="shared" si="1"/>
        <v>0.21523991275899673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1586</v>
      </c>
      <c r="D11" s="44">
        <f>+D151</f>
        <v>2474</v>
      </c>
      <c r="E11" s="45">
        <f t="shared" si="2"/>
        <v>0.21619411123227916</v>
      </c>
      <c r="F11" s="45">
        <f t="shared" si="2"/>
        <v>0.25017696430377184</v>
      </c>
      <c r="G11" s="45">
        <f t="shared" si="0"/>
        <v>0.55989911727616648</v>
      </c>
      <c r="H11" s="46">
        <f t="shared" si="1"/>
        <v>0.12104689203925845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2906</v>
      </c>
      <c r="D12" s="44">
        <f>+D294</f>
        <v>3536</v>
      </c>
      <c r="E12" s="45">
        <f t="shared" si="2"/>
        <v>0.39612868047982552</v>
      </c>
      <c r="F12" s="45">
        <f t="shared" si="2"/>
        <v>0.35756901607847102</v>
      </c>
      <c r="G12" s="45">
        <f t="shared" si="0"/>
        <v>0.21679284239504473</v>
      </c>
      <c r="H12" s="46">
        <f t="shared" si="1"/>
        <v>8.5877862595419852E-2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1344</v>
      </c>
      <c r="D13" s="44">
        <f>+D505</f>
        <v>1187</v>
      </c>
      <c r="E13" s="45">
        <f t="shared" si="2"/>
        <v>0.18320610687022901</v>
      </c>
      <c r="F13" s="45">
        <f t="shared" si="2"/>
        <v>0.12003235918697543</v>
      </c>
      <c r="G13" s="45">
        <f t="shared" si="0"/>
        <v>-0.11681547619047619</v>
      </c>
      <c r="H13" s="46">
        <f t="shared" si="1"/>
        <v>-2.1401308615049075E-2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656</v>
      </c>
      <c r="D18" s="41">
        <f>SUM(D19:D64)</f>
        <v>269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-0.58993902439024393</v>
      </c>
      <c r="H18" s="42">
        <f>+IF(OR(AND(E18=""),(G18="")),"",E18*G18)</f>
        <v>-0.58993902439024393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4</v>
      </c>
      <c r="D20" s="49">
        <v>8</v>
      </c>
      <c r="E20" s="50">
        <f t="shared" ref="E20:E64" si="3">+IF(C20=0,"",C20/C$18)</f>
        <v>6.0975609756097563E-3</v>
      </c>
      <c r="F20" s="50">
        <f t="shared" ref="F20:F64" si="4">+IF(D20=0,"",D20/D$18)</f>
        <v>2.9739776951672861E-2</v>
      </c>
      <c r="G20" s="51">
        <f t="shared" ref="G20:G64" si="5">+IF(OR(AND(D20=0),(C20=0)),"0",((D20-C20)/C20))</f>
        <v>1</v>
      </c>
      <c r="H20" s="46">
        <f t="shared" ref="H20:H64" si="6">+IF(OR(AND(E20=""),(G20="")),"",E20*G20)</f>
        <v>6.0975609756097563E-3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1</v>
      </c>
      <c r="D22" s="49">
        <v>0</v>
      </c>
      <c r="E22" s="50">
        <f t="shared" si="3"/>
        <v>1.5243902439024391E-3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1</v>
      </c>
      <c r="D23" s="49">
        <v>1</v>
      </c>
      <c r="E23" s="50">
        <f t="shared" si="3"/>
        <v>1.5243902439024391E-3</v>
      </c>
      <c r="F23" s="50">
        <f t="shared" si="4"/>
        <v>3.7174721189591076E-3</v>
      </c>
      <c r="G23" s="51">
        <f t="shared" si="5"/>
        <v>0</v>
      </c>
      <c r="H23" s="46">
        <f t="shared" si="6"/>
        <v>0</v>
      </c>
    </row>
    <row r="24" spans="2:8" s="37" customFormat="1" ht="45" x14ac:dyDescent="0.2">
      <c r="B24" s="3" t="s">
        <v>199</v>
      </c>
      <c r="C24" s="49">
        <v>0</v>
      </c>
      <c r="D24" s="49">
        <v>10</v>
      </c>
      <c r="E24" s="50" t="str">
        <f t="shared" si="3"/>
        <v/>
      </c>
      <c r="F24" s="50">
        <f t="shared" si="4"/>
        <v>3.717472118959108E-2</v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</v>
      </c>
      <c r="D25" s="49">
        <v>2</v>
      </c>
      <c r="E25" s="50">
        <f t="shared" si="3"/>
        <v>1.5243902439024391E-3</v>
      </c>
      <c r="F25" s="50">
        <f t="shared" si="4"/>
        <v>7.4349442379182153E-3</v>
      </c>
      <c r="G25" s="51">
        <f t="shared" si="5"/>
        <v>1</v>
      </c>
      <c r="H25" s="46">
        <f t="shared" si="6"/>
        <v>1.5243902439024391E-3</v>
      </c>
    </row>
    <row r="26" spans="2:8" s="37" customFormat="1" ht="15" x14ac:dyDescent="0.2">
      <c r="B26" s="3" t="s">
        <v>6</v>
      </c>
      <c r="C26" s="49">
        <v>2</v>
      </c>
      <c r="D26" s="49">
        <v>3</v>
      </c>
      <c r="E26" s="50">
        <f t="shared" si="3"/>
        <v>3.0487804878048782E-3</v>
      </c>
      <c r="F26" s="50">
        <f t="shared" si="4"/>
        <v>1.1152416356877323E-2</v>
      </c>
      <c r="G26" s="51">
        <f t="shared" si="5"/>
        <v>0.5</v>
      </c>
      <c r="H26" s="46">
        <f t="shared" si="6"/>
        <v>1.5243902439024391E-3</v>
      </c>
    </row>
    <row r="27" spans="2:8" s="37" customFormat="1" ht="15" x14ac:dyDescent="0.2">
      <c r="B27" s="3" t="s">
        <v>3</v>
      </c>
      <c r="C27" s="49">
        <v>2</v>
      </c>
      <c r="D27" s="49">
        <v>2</v>
      </c>
      <c r="E27" s="50">
        <f t="shared" si="3"/>
        <v>3.0487804878048782E-3</v>
      </c>
      <c r="F27" s="50">
        <f t="shared" si="4"/>
        <v>7.4349442379182153E-3</v>
      </c>
      <c r="G27" s="51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11</v>
      </c>
      <c r="D28" s="49">
        <v>42</v>
      </c>
      <c r="E28" s="50">
        <f t="shared" si="3"/>
        <v>1.676829268292683E-2</v>
      </c>
      <c r="F28" s="50">
        <f t="shared" si="4"/>
        <v>0.15613382899628253</v>
      </c>
      <c r="G28" s="51">
        <f t="shared" si="5"/>
        <v>2.8181818181818183</v>
      </c>
      <c r="H28" s="46">
        <f t="shared" si="6"/>
        <v>4.7256097560975617E-2</v>
      </c>
    </row>
    <row r="29" spans="2:8" s="37" customFormat="1" ht="30" x14ac:dyDescent="0.2">
      <c r="B29" s="3" t="s">
        <v>200</v>
      </c>
      <c r="C29" s="49">
        <v>1</v>
      </c>
      <c r="D29" s="49">
        <v>0</v>
      </c>
      <c r="E29" s="50">
        <f t="shared" si="3"/>
        <v>1.5243902439024391E-3</v>
      </c>
      <c r="F29" s="50" t="str">
        <f t="shared" si="4"/>
        <v/>
      </c>
      <c r="G29" s="51" t="str">
        <f t="shared" si="5"/>
        <v>0</v>
      </c>
      <c r="H29" s="46">
        <f t="shared" si="6"/>
        <v>0</v>
      </c>
    </row>
    <row r="30" spans="2:8" s="37" customFormat="1" ht="15" x14ac:dyDescent="0.2">
      <c r="B30" s="3" t="s">
        <v>201</v>
      </c>
      <c r="C30" s="49">
        <v>0</v>
      </c>
      <c r="D30" s="49">
        <v>72</v>
      </c>
      <c r="E30" s="50" t="str">
        <f t="shared" si="3"/>
        <v/>
      </c>
      <c r="F30" s="50">
        <f t="shared" si="4"/>
        <v>0.26765799256505574</v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1</v>
      </c>
      <c r="E33" s="50" t="str">
        <f t="shared" si="3"/>
        <v/>
      </c>
      <c r="F33" s="50">
        <f t="shared" si="4"/>
        <v>3.7174721189591076E-3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16</v>
      </c>
      <c r="E34" s="50" t="str">
        <f t="shared" si="3"/>
        <v/>
      </c>
      <c r="F34" s="50">
        <f t="shared" si="4"/>
        <v>5.9479553903345722E-2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1</v>
      </c>
      <c r="E36" s="50" t="str">
        <f t="shared" si="3"/>
        <v/>
      </c>
      <c r="F36" s="50">
        <f t="shared" si="4"/>
        <v>3.7174721189591076E-3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1</v>
      </c>
      <c r="D37" s="49">
        <v>7</v>
      </c>
      <c r="E37" s="50">
        <f t="shared" si="3"/>
        <v>1.5243902439024391E-3</v>
      </c>
      <c r="F37" s="50">
        <f t="shared" si="4"/>
        <v>2.6022304832713755E-2</v>
      </c>
      <c r="G37" s="51">
        <f t="shared" si="5"/>
        <v>6</v>
      </c>
      <c r="H37" s="46">
        <f t="shared" si="6"/>
        <v>9.1463414634146353E-3</v>
      </c>
    </row>
    <row r="38" spans="2:8" s="37" customFormat="1" ht="30" x14ac:dyDescent="0.2">
      <c r="B38" s="3" t="s">
        <v>206</v>
      </c>
      <c r="C38" s="49">
        <v>1</v>
      </c>
      <c r="D38" s="49">
        <v>0</v>
      </c>
      <c r="E38" s="50">
        <f t="shared" si="3"/>
        <v>1.5243902439024391E-3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1.5243902439024391E-3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3</v>
      </c>
      <c r="D42" s="49">
        <v>5</v>
      </c>
      <c r="E42" s="50">
        <f t="shared" si="3"/>
        <v>4.5731707317073168E-3</v>
      </c>
      <c r="F42" s="50">
        <f t="shared" si="4"/>
        <v>1.858736059479554E-2</v>
      </c>
      <c r="G42" s="51">
        <f t="shared" si="5"/>
        <v>0.66666666666666663</v>
      </c>
      <c r="H42" s="46">
        <f t="shared" si="6"/>
        <v>3.0487804878048777E-3</v>
      </c>
    </row>
    <row r="43" spans="2:8" s="37" customFormat="1" ht="30" x14ac:dyDescent="0.2">
      <c r="B43" s="3" t="s">
        <v>211</v>
      </c>
      <c r="C43" s="49">
        <v>0</v>
      </c>
      <c r="D43" s="49">
        <v>3</v>
      </c>
      <c r="E43" s="50" t="str">
        <f t="shared" si="3"/>
        <v/>
      </c>
      <c r="F43" s="50">
        <f t="shared" si="4"/>
        <v>1.1152416356877323E-2</v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1</v>
      </c>
      <c r="E45" s="50" t="str">
        <f t="shared" si="3"/>
        <v/>
      </c>
      <c r="F45" s="50">
        <f t="shared" si="4"/>
        <v>3.7174721189591076E-3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1</v>
      </c>
      <c r="E46" s="50" t="str">
        <f t="shared" si="3"/>
        <v/>
      </c>
      <c r="F46" s="50">
        <f t="shared" si="4"/>
        <v>3.7174721189591076E-3</v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5</v>
      </c>
      <c r="D48" s="49">
        <v>57</v>
      </c>
      <c r="E48" s="50">
        <f t="shared" si="3"/>
        <v>7.621951219512195E-3</v>
      </c>
      <c r="F48" s="50">
        <f t="shared" si="4"/>
        <v>0.21189591078066913</v>
      </c>
      <c r="G48" s="51">
        <f t="shared" si="5"/>
        <v>10.4</v>
      </c>
      <c r="H48" s="46">
        <f t="shared" si="6"/>
        <v>7.926829268292683E-2</v>
      </c>
    </row>
    <row r="49" spans="2:8" s="37" customFormat="1" ht="15" x14ac:dyDescent="0.2">
      <c r="B49" s="3" t="s">
        <v>16</v>
      </c>
      <c r="C49" s="49">
        <v>3</v>
      </c>
      <c r="D49" s="49">
        <v>6</v>
      </c>
      <c r="E49" s="50">
        <f t="shared" si="3"/>
        <v>4.5731707317073168E-3</v>
      </c>
      <c r="F49" s="50">
        <f t="shared" si="4"/>
        <v>2.2304832713754646E-2</v>
      </c>
      <c r="G49" s="51">
        <f t="shared" si="5"/>
        <v>1</v>
      </c>
      <c r="H49" s="46">
        <f t="shared" si="6"/>
        <v>4.5731707317073168E-3</v>
      </c>
    </row>
    <row r="50" spans="2:8" s="37" customFormat="1" ht="15" x14ac:dyDescent="0.2">
      <c r="B50" s="3" t="s">
        <v>15</v>
      </c>
      <c r="C50" s="49">
        <v>601</v>
      </c>
      <c r="D50" s="49">
        <v>6</v>
      </c>
      <c r="E50" s="50">
        <f t="shared" si="3"/>
        <v>0.91615853658536583</v>
      </c>
      <c r="F50" s="50">
        <f t="shared" si="4"/>
        <v>2.2304832713754646E-2</v>
      </c>
      <c r="G50" s="51">
        <f t="shared" si="5"/>
        <v>-0.99001663893510816</v>
      </c>
      <c r="H50" s="46">
        <f t="shared" si="6"/>
        <v>-0.90701219512195119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1.5243902439024391E-3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4</v>
      </c>
      <c r="D52" s="49">
        <v>3</v>
      </c>
      <c r="E52" s="50">
        <f t="shared" si="3"/>
        <v>6.0975609756097563E-3</v>
      </c>
      <c r="F52" s="50">
        <f t="shared" si="4"/>
        <v>1.1152416356877323E-2</v>
      </c>
      <c r="G52" s="51">
        <f t="shared" si="5"/>
        <v>-0.25</v>
      </c>
      <c r="H52" s="46">
        <f t="shared" si="6"/>
        <v>-1.5243902439024391E-3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3</v>
      </c>
      <c r="E56" s="50">
        <f t="shared" si="3"/>
        <v>1.5243902439024391E-3</v>
      </c>
      <c r="F56" s="50">
        <f t="shared" si="4"/>
        <v>1.1152416356877323E-2</v>
      </c>
      <c r="G56" s="51">
        <f t="shared" si="5"/>
        <v>2</v>
      </c>
      <c r="H56" s="46">
        <f t="shared" si="6"/>
        <v>3.0487804878048782E-3</v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3</v>
      </c>
      <c r="D58" s="49">
        <v>2</v>
      </c>
      <c r="E58" s="50">
        <f t="shared" si="3"/>
        <v>4.5731707317073168E-3</v>
      </c>
      <c r="F58" s="50">
        <f t="shared" si="4"/>
        <v>7.4349442379182153E-3</v>
      </c>
      <c r="G58" s="51">
        <f t="shared" si="5"/>
        <v>-0.33333333333333331</v>
      </c>
      <c r="H58" s="46">
        <f t="shared" si="6"/>
        <v>-1.5243902439024389E-3</v>
      </c>
    </row>
    <row r="59" spans="2:8" s="37" customFormat="1" ht="15" x14ac:dyDescent="0.2">
      <c r="B59" s="3" t="s">
        <v>217</v>
      </c>
      <c r="C59" s="49">
        <v>1</v>
      </c>
      <c r="D59" s="49">
        <v>0</v>
      </c>
      <c r="E59" s="50">
        <f t="shared" si="3"/>
        <v>1.5243902439024391E-3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2</v>
      </c>
      <c r="D60" s="49">
        <v>16</v>
      </c>
      <c r="E60" s="50">
        <f t="shared" si="3"/>
        <v>3.0487804878048782E-3</v>
      </c>
      <c r="F60" s="50">
        <f t="shared" si="4"/>
        <v>5.9479553903345722E-2</v>
      </c>
      <c r="G60" s="51">
        <f t="shared" si="5"/>
        <v>7</v>
      </c>
      <c r="H60" s="46">
        <f t="shared" si="6"/>
        <v>2.1341463414634148E-2</v>
      </c>
    </row>
    <row r="61" spans="2:8" s="37" customFormat="1" ht="15" x14ac:dyDescent="0.2">
      <c r="B61" s="3" t="s">
        <v>219</v>
      </c>
      <c r="C61" s="49">
        <v>1</v>
      </c>
      <c r="D61" s="49">
        <v>1</v>
      </c>
      <c r="E61" s="50">
        <f t="shared" si="3"/>
        <v>1.5243902439024391E-3</v>
      </c>
      <c r="F61" s="50">
        <f t="shared" si="4"/>
        <v>3.7174721189591076E-3</v>
      </c>
      <c r="G61" s="51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1</v>
      </c>
      <c r="D63" s="49">
        <v>0</v>
      </c>
      <c r="E63" s="50">
        <f t="shared" si="3"/>
        <v>1.5243902439024391E-3</v>
      </c>
      <c r="F63" s="50" t="str">
        <f t="shared" si="4"/>
        <v/>
      </c>
      <c r="G63" s="51" t="str">
        <f t="shared" si="5"/>
        <v>0</v>
      </c>
      <c r="H63" s="46">
        <f t="shared" si="6"/>
        <v>0</v>
      </c>
    </row>
    <row r="64" spans="2:8" s="37" customFormat="1" ht="15" x14ac:dyDescent="0.2">
      <c r="B64" s="3" t="s">
        <v>221</v>
      </c>
      <c r="C64" s="49">
        <v>4</v>
      </c>
      <c r="D64" s="49">
        <v>0</v>
      </c>
      <c r="E64" s="50">
        <f t="shared" si="3"/>
        <v>6.0975609756097563E-3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844</v>
      </c>
      <c r="D70" s="41">
        <f>SUM(D71:D145)</f>
        <v>2423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1.8708530805687205</v>
      </c>
      <c r="H70" s="42">
        <f>+IF(OR(AND(E70=""),(G70="")),"",E70*G70)</f>
        <v>1.8708530805687205</v>
      </c>
    </row>
    <row r="71" spans="2:8" s="37" customFormat="1" ht="15" x14ac:dyDescent="0.2">
      <c r="B71" s="3" t="s">
        <v>20</v>
      </c>
      <c r="C71" s="49">
        <v>15</v>
      </c>
      <c r="D71" s="49">
        <v>40</v>
      </c>
      <c r="E71" s="54">
        <f>+IF(C71=0,"",C71/C$70)</f>
        <v>1.7772511848341232E-2</v>
      </c>
      <c r="F71" s="54">
        <f>+IF(D71=0,"",D71/D$70)</f>
        <v>1.650846058605035E-2</v>
      </c>
      <c r="G71" s="51">
        <f>+IF(OR(AND(D71=0),(C71=0)),"0",((D71-C71)/C71))</f>
        <v>1.6666666666666667</v>
      </c>
      <c r="H71" s="46">
        <f>+IF(OR(AND(E71=""),(G71="")),"",E71*G71)</f>
        <v>2.9620853080568721E-2</v>
      </c>
    </row>
    <row r="72" spans="2:8" s="37" customFormat="1" ht="15" x14ac:dyDescent="0.2">
      <c r="B72" s="3" t="s">
        <v>21</v>
      </c>
      <c r="C72" s="49">
        <v>6</v>
      </c>
      <c r="D72" s="49">
        <v>4</v>
      </c>
      <c r="E72" s="54">
        <f t="shared" ref="E72:E135" si="7">+IF(C72=0,"",C72/C$70)</f>
        <v>7.1090047393364926E-3</v>
      </c>
      <c r="F72" s="54">
        <f t="shared" ref="F72:F135" si="8">+IF(D72=0,"",D72/D$70)</f>
        <v>1.6508460586050352E-3</v>
      </c>
      <c r="G72" s="51">
        <f t="shared" ref="G72:G135" si="9">+IF(OR(AND(D72=0),(C72=0)),"0",((D72-C72)/C72))</f>
        <v>-0.33333333333333331</v>
      </c>
      <c r="H72" s="46">
        <f t="shared" ref="H72:H135" si="10">+IF(OR(AND(E72=""),(G72="")),"",E72*G72)</f>
        <v>-2.3696682464454974E-3</v>
      </c>
    </row>
    <row r="73" spans="2:8" s="37" customFormat="1" ht="15" x14ac:dyDescent="0.2">
      <c r="B73" s="3" t="s">
        <v>22</v>
      </c>
      <c r="C73" s="49">
        <v>342</v>
      </c>
      <c r="D73" s="49">
        <v>183</v>
      </c>
      <c r="E73" s="54">
        <f t="shared" si="7"/>
        <v>0.40521327014218012</v>
      </c>
      <c r="F73" s="54">
        <f t="shared" si="8"/>
        <v>7.552620718118036E-2</v>
      </c>
      <c r="G73" s="51">
        <f t="shared" si="9"/>
        <v>-0.46491228070175439</v>
      </c>
      <c r="H73" s="46">
        <f t="shared" si="10"/>
        <v>-0.18838862559241706</v>
      </c>
    </row>
    <row r="74" spans="2:8" s="37" customFormat="1" ht="30" x14ac:dyDescent="0.2">
      <c r="B74" s="3" t="s">
        <v>222</v>
      </c>
      <c r="C74" s="49">
        <v>58</v>
      </c>
      <c r="D74" s="49">
        <v>703</v>
      </c>
      <c r="E74" s="54">
        <f t="shared" si="7"/>
        <v>6.8720379146919433E-2</v>
      </c>
      <c r="F74" s="54">
        <f t="shared" si="8"/>
        <v>0.29013619479983493</v>
      </c>
      <c r="G74" s="51">
        <f t="shared" si="9"/>
        <v>11.120689655172415</v>
      </c>
      <c r="H74" s="46">
        <f t="shared" si="10"/>
        <v>0.76421800947867302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3</v>
      </c>
      <c r="E77" s="54" t="str">
        <f t="shared" si="7"/>
        <v/>
      </c>
      <c r="F77" s="54">
        <f t="shared" si="8"/>
        <v>1.2381345439537762E-3</v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5</v>
      </c>
      <c r="D80" s="49">
        <v>5</v>
      </c>
      <c r="E80" s="54">
        <f t="shared" si="7"/>
        <v>5.9241706161137437E-3</v>
      </c>
      <c r="F80" s="54">
        <f t="shared" si="8"/>
        <v>2.0635575732562937E-3</v>
      </c>
      <c r="G80" s="51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7</v>
      </c>
      <c r="D82" s="49">
        <v>20</v>
      </c>
      <c r="E82" s="54">
        <f t="shared" si="7"/>
        <v>8.2938388625592423E-3</v>
      </c>
      <c r="F82" s="54">
        <f t="shared" si="8"/>
        <v>8.2542302930251749E-3</v>
      </c>
      <c r="G82" s="51">
        <f t="shared" si="9"/>
        <v>1.8571428571428572</v>
      </c>
      <c r="H82" s="46">
        <f t="shared" si="10"/>
        <v>1.5402843601895736E-2</v>
      </c>
      <c r="I82" s="55"/>
    </row>
    <row r="83" spans="2:9" s="37" customFormat="1" ht="15" x14ac:dyDescent="0.2">
      <c r="B83" s="3" t="s">
        <v>229</v>
      </c>
      <c r="C83" s="49">
        <v>13</v>
      </c>
      <c r="D83" s="49">
        <v>12</v>
      </c>
      <c r="E83" s="54">
        <f t="shared" si="7"/>
        <v>1.5402843601895734E-2</v>
      </c>
      <c r="F83" s="54">
        <f t="shared" si="8"/>
        <v>4.9525381758151049E-3</v>
      </c>
      <c r="G83" s="51">
        <f t="shared" si="9"/>
        <v>-7.6923076923076927E-2</v>
      </c>
      <c r="H83" s="46">
        <f t="shared" si="10"/>
        <v>-1.1848341232227489E-3</v>
      </c>
    </row>
    <row r="84" spans="2:9" s="37" customFormat="1" ht="15" x14ac:dyDescent="0.2">
      <c r="B84" s="3" t="s">
        <v>230</v>
      </c>
      <c r="C84" s="49">
        <v>3</v>
      </c>
      <c r="D84" s="49">
        <v>1</v>
      </c>
      <c r="E84" s="54">
        <f t="shared" si="7"/>
        <v>3.5545023696682463E-3</v>
      </c>
      <c r="F84" s="54">
        <f t="shared" si="8"/>
        <v>4.127115146512588E-4</v>
      </c>
      <c r="G84" s="51">
        <f t="shared" si="9"/>
        <v>-0.66666666666666663</v>
      </c>
      <c r="H84" s="46">
        <f t="shared" si="10"/>
        <v>-2.3696682464454974E-3</v>
      </c>
    </row>
    <row r="85" spans="2:9" s="37" customFormat="1" ht="15" x14ac:dyDescent="0.2">
      <c r="B85" s="3" t="s">
        <v>28</v>
      </c>
      <c r="C85" s="49">
        <v>1</v>
      </c>
      <c r="D85" s="49">
        <v>1</v>
      </c>
      <c r="E85" s="54">
        <f t="shared" si="7"/>
        <v>1.1848341232227489E-3</v>
      </c>
      <c r="F85" s="54">
        <f t="shared" si="8"/>
        <v>4.127115146512588E-4</v>
      </c>
      <c r="G85" s="51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3</v>
      </c>
      <c r="D86" s="49">
        <v>6</v>
      </c>
      <c r="E86" s="54">
        <f t="shared" si="7"/>
        <v>3.5545023696682463E-3</v>
      </c>
      <c r="F86" s="54">
        <f t="shared" si="8"/>
        <v>2.4762690879075525E-3</v>
      </c>
      <c r="G86" s="51">
        <f t="shared" si="9"/>
        <v>1</v>
      </c>
      <c r="H86" s="46">
        <f t="shared" si="10"/>
        <v>3.5545023696682463E-3</v>
      </c>
    </row>
    <row r="87" spans="2:9" s="37" customFormat="1" ht="15" x14ac:dyDescent="0.2">
      <c r="B87" s="3" t="s">
        <v>232</v>
      </c>
      <c r="C87" s="49">
        <v>0</v>
      </c>
      <c r="D87" s="49">
        <v>1</v>
      </c>
      <c r="E87" s="54" t="str">
        <f t="shared" si="7"/>
        <v/>
      </c>
      <c r="F87" s="54">
        <f t="shared" si="8"/>
        <v>4.127115146512588E-4</v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5</v>
      </c>
      <c r="D88" s="49">
        <v>14</v>
      </c>
      <c r="E88" s="54">
        <f t="shared" si="7"/>
        <v>5.9241706161137437E-3</v>
      </c>
      <c r="F88" s="54">
        <f t="shared" si="8"/>
        <v>5.7779612051176224E-3</v>
      </c>
      <c r="G88" s="51">
        <f t="shared" si="9"/>
        <v>1.8</v>
      </c>
      <c r="H88" s="46">
        <f t="shared" si="10"/>
        <v>1.0663507109004738E-2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1</v>
      </c>
      <c r="E91" s="54" t="str">
        <f t="shared" si="7"/>
        <v/>
      </c>
      <c r="F91" s="54">
        <f t="shared" si="8"/>
        <v>4.127115146512588E-4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2</v>
      </c>
      <c r="D92" s="49">
        <v>46</v>
      </c>
      <c r="E92" s="54">
        <f t="shared" si="7"/>
        <v>2.3696682464454978E-3</v>
      </c>
      <c r="F92" s="54">
        <f t="shared" si="8"/>
        <v>1.8984729673957902E-2</v>
      </c>
      <c r="G92" s="51">
        <f t="shared" si="9"/>
        <v>22</v>
      </c>
      <c r="H92" s="46">
        <f t="shared" si="10"/>
        <v>5.2132701421800952E-2</v>
      </c>
    </row>
    <row r="93" spans="2:9" s="37" customFormat="1" ht="15" x14ac:dyDescent="0.2">
      <c r="B93" s="3" t="s">
        <v>526</v>
      </c>
      <c r="C93" s="49">
        <v>3</v>
      </c>
      <c r="D93" s="49">
        <v>11</v>
      </c>
      <c r="E93" s="54">
        <f t="shared" si="7"/>
        <v>3.5545023696682463E-3</v>
      </c>
      <c r="F93" s="54">
        <f t="shared" si="8"/>
        <v>4.5398266611638462E-3</v>
      </c>
      <c r="G93" s="51">
        <f t="shared" si="9"/>
        <v>2.6666666666666665</v>
      </c>
      <c r="H93" s="46">
        <f t="shared" si="10"/>
        <v>9.4786729857819895E-3</v>
      </c>
    </row>
    <row r="94" spans="2:9" s="37" customFormat="1" ht="15" x14ac:dyDescent="0.2">
      <c r="B94" s="3" t="s">
        <v>25</v>
      </c>
      <c r="C94" s="49">
        <v>4</v>
      </c>
      <c r="D94" s="49">
        <v>2</v>
      </c>
      <c r="E94" s="54">
        <f t="shared" si="7"/>
        <v>4.7393364928909956E-3</v>
      </c>
      <c r="F94" s="54">
        <f t="shared" si="8"/>
        <v>8.2542302930251759E-4</v>
      </c>
      <c r="G94" s="51">
        <f t="shared" si="9"/>
        <v>-0.5</v>
      </c>
      <c r="H94" s="46">
        <f t="shared" si="10"/>
        <v>-2.3696682464454978E-3</v>
      </c>
    </row>
    <row r="95" spans="2:9" s="37" customFormat="1" ht="15" x14ac:dyDescent="0.2">
      <c r="B95" s="3" t="s">
        <v>27</v>
      </c>
      <c r="C95" s="49">
        <v>1</v>
      </c>
      <c r="D95" s="49">
        <v>0</v>
      </c>
      <c r="E95" s="54">
        <f t="shared" si="7"/>
        <v>1.1848341232227489E-3</v>
      </c>
      <c r="F95" s="54" t="str">
        <f t="shared" si="8"/>
        <v/>
      </c>
      <c r="G95" s="51" t="str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1</v>
      </c>
      <c r="E97" s="54" t="str">
        <f t="shared" si="7"/>
        <v/>
      </c>
      <c r="F97" s="54">
        <f t="shared" si="8"/>
        <v>4.127115146512588E-4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105</v>
      </c>
      <c r="D98" s="49">
        <v>63</v>
      </c>
      <c r="E98" s="54">
        <f t="shared" si="7"/>
        <v>0.12440758293838862</v>
      </c>
      <c r="F98" s="54">
        <f t="shared" si="8"/>
        <v>2.6000825423029301E-2</v>
      </c>
      <c r="G98" s="51">
        <f t="shared" si="9"/>
        <v>-0.4</v>
      </c>
      <c r="H98" s="46">
        <f t="shared" si="10"/>
        <v>-4.9763033175355451E-2</v>
      </c>
    </row>
    <row r="99" spans="2:8" s="37" customFormat="1" ht="15" x14ac:dyDescent="0.2">
      <c r="B99" s="3" t="s">
        <v>239</v>
      </c>
      <c r="C99" s="49">
        <v>33</v>
      </c>
      <c r="D99" s="49">
        <v>123</v>
      </c>
      <c r="E99" s="54">
        <f t="shared" si="7"/>
        <v>3.9099526066350712E-2</v>
      </c>
      <c r="F99" s="54">
        <f t="shared" si="8"/>
        <v>5.0763516302104829E-2</v>
      </c>
      <c r="G99" s="51">
        <f t="shared" si="9"/>
        <v>2.7272727272727271</v>
      </c>
      <c r="H99" s="46">
        <f t="shared" si="10"/>
        <v>0.10663507109004738</v>
      </c>
    </row>
    <row r="100" spans="2:8" s="37" customFormat="1" ht="15" x14ac:dyDescent="0.2">
      <c r="B100" s="3" t="s">
        <v>240</v>
      </c>
      <c r="C100" s="49">
        <v>3</v>
      </c>
      <c r="D100" s="49">
        <v>18</v>
      </c>
      <c r="E100" s="54">
        <f t="shared" si="7"/>
        <v>3.5545023696682463E-3</v>
      </c>
      <c r="F100" s="54">
        <f t="shared" si="8"/>
        <v>7.4288072637226582E-3</v>
      </c>
      <c r="G100" s="51">
        <f t="shared" si="9"/>
        <v>5</v>
      </c>
      <c r="H100" s="46">
        <f t="shared" si="10"/>
        <v>1.7772511848341232E-2</v>
      </c>
    </row>
    <row r="101" spans="2:8" s="37" customFormat="1" ht="15" x14ac:dyDescent="0.2">
      <c r="B101" s="3" t="s">
        <v>241</v>
      </c>
      <c r="C101" s="49">
        <v>1</v>
      </c>
      <c r="D101" s="49">
        <v>42</v>
      </c>
      <c r="E101" s="54">
        <f t="shared" si="7"/>
        <v>1.1848341232227489E-3</v>
      </c>
      <c r="F101" s="54">
        <f t="shared" si="8"/>
        <v>1.7333883615352867E-2</v>
      </c>
      <c r="G101" s="51">
        <f t="shared" si="9"/>
        <v>41</v>
      </c>
      <c r="H101" s="46">
        <f t="shared" si="10"/>
        <v>4.8578199052132703E-2</v>
      </c>
    </row>
    <row r="102" spans="2:8" s="37" customFormat="1" ht="15" x14ac:dyDescent="0.2">
      <c r="B102" s="3" t="s">
        <v>242</v>
      </c>
      <c r="C102" s="49">
        <v>2</v>
      </c>
      <c r="D102" s="49">
        <v>178</v>
      </c>
      <c r="E102" s="54">
        <f t="shared" si="7"/>
        <v>2.3696682464454978E-3</v>
      </c>
      <c r="F102" s="54">
        <f t="shared" si="8"/>
        <v>7.3462649607924063E-2</v>
      </c>
      <c r="G102" s="51">
        <f t="shared" si="9"/>
        <v>88</v>
      </c>
      <c r="H102" s="46">
        <f t="shared" si="10"/>
        <v>0.20853080568720381</v>
      </c>
    </row>
    <row r="103" spans="2:8" s="37" customFormat="1" ht="15" x14ac:dyDescent="0.2">
      <c r="B103" s="3" t="s">
        <v>243</v>
      </c>
      <c r="C103" s="49">
        <v>3</v>
      </c>
      <c r="D103" s="49">
        <v>7</v>
      </c>
      <c r="E103" s="54">
        <f t="shared" si="7"/>
        <v>3.5545023696682463E-3</v>
      </c>
      <c r="F103" s="54">
        <f t="shared" si="8"/>
        <v>2.8889806025588112E-3</v>
      </c>
      <c r="G103" s="51">
        <f t="shared" si="9"/>
        <v>1.3333333333333333</v>
      </c>
      <c r="H103" s="46">
        <f t="shared" si="10"/>
        <v>4.7393364928909948E-3</v>
      </c>
    </row>
    <row r="104" spans="2:8" s="37" customFormat="1" ht="15" x14ac:dyDescent="0.2">
      <c r="B104" s="3" t="s">
        <v>34</v>
      </c>
      <c r="C104" s="49">
        <v>0</v>
      </c>
      <c r="D104" s="49">
        <v>1</v>
      </c>
      <c r="E104" s="54" t="str">
        <f t="shared" si="7"/>
        <v/>
      </c>
      <c r="F104" s="54">
        <f t="shared" si="8"/>
        <v>4.127115146512588E-4</v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1</v>
      </c>
      <c r="D105" s="49">
        <v>0</v>
      </c>
      <c r="E105" s="54">
        <f t="shared" si="7"/>
        <v>1.1848341232227489E-3</v>
      </c>
      <c r="F105" s="54" t="str">
        <f t="shared" si="8"/>
        <v/>
      </c>
      <c r="G105" s="51" t="str">
        <f t="shared" si="9"/>
        <v>0</v>
      </c>
      <c r="H105" s="46">
        <f t="shared" si="10"/>
        <v>0</v>
      </c>
    </row>
    <row r="106" spans="2:8" s="37" customFormat="1" ht="30" x14ac:dyDescent="0.2">
      <c r="B106" s="3" t="s">
        <v>245</v>
      </c>
      <c r="C106" s="49">
        <v>1</v>
      </c>
      <c r="D106" s="49">
        <v>0</v>
      </c>
      <c r="E106" s="54">
        <f t="shared" si="7"/>
        <v>1.1848341232227489E-3</v>
      </c>
      <c r="F106" s="54" t="str">
        <f t="shared" si="8"/>
        <v/>
      </c>
      <c r="G106" s="51" t="str">
        <f t="shared" si="9"/>
        <v>0</v>
      </c>
      <c r="H106" s="46">
        <f t="shared" si="10"/>
        <v>0</v>
      </c>
    </row>
    <row r="107" spans="2:8" s="37" customFormat="1" ht="15" x14ac:dyDescent="0.2">
      <c r="B107" s="3" t="s">
        <v>246</v>
      </c>
      <c r="C107" s="49">
        <v>8</v>
      </c>
      <c r="D107" s="49">
        <v>13</v>
      </c>
      <c r="E107" s="54">
        <f t="shared" si="7"/>
        <v>9.4786729857819912E-3</v>
      </c>
      <c r="F107" s="54">
        <f t="shared" si="8"/>
        <v>5.3652496904663637E-3</v>
      </c>
      <c r="G107" s="51">
        <f t="shared" si="9"/>
        <v>0.625</v>
      </c>
      <c r="H107" s="46">
        <f t="shared" si="10"/>
        <v>5.9241706161137445E-3</v>
      </c>
    </row>
    <row r="108" spans="2:8" s="37" customFormat="1" ht="15" x14ac:dyDescent="0.2">
      <c r="B108" s="3" t="s">
        <v>31</v>
      </c>
      <c r="C108" s="49">
        <v>1</v>
      </c>
      <c r="D108" s="49">
        <v>0</v>
      </c>
      <c r="E108" s="54">
        <f t="shared" si="7"/>
        <v>1.1848341232227489E-3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1</v>
      </c>
      <c r="D110" s="49">
        <v>3</v>
      </c>
      <c r="E110" s="54">
        <f t="shared" si="7"/>
        <v>1.1848341232227489E-3</v>
      </c>
      <c r="F110" s="54">
        <f t="shared" si="8"/>
        <v>1.2381345439537762E-3</v>
      </c>
      <c r="G110" s="51">
        <f t="shared" si="9"/>
        <v>2</v>
      </c>
      <c r="H110" s="46">
        <f t="shared" si="10"/>
        <v>2.3696682464454978E-3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9</v>
      </c>
      <c r="D112" s="49">
        <v>81</v>
      </c>
      <c r="E112" s="54">
        <f t="shared" si="7"/>
        <v>1.066350710900474E-2</v>
      </c>
      <c r="F112" s="54">
        <f t="shared" si="8"/>
        <v>3.3429632686751962E-2</v>
      </c>
      <c r="G112" s="51">
        <f t="shared" si="9"/>
        <v>8</v>
      </c>
      <c r="H112" s="46">
        <f t="shared" si="10"/>
        <v>8.5308056872037921E-2</v>
      </c>
    </row>
    <row r="113" spans="2:8" s="37" customFormat="1" ht="15" x14ac:dyDescent="0.2">
      <c r="B113" s="3" t="s">
        <v>248</v>
      </c>
      <c r="C113" s="49">
        <v>11</v>
      </c>
      <c r="D113" s="49">
        <v>140</v>
      </c>
      <c r="E113" s="54">
        <f t="shared" si="7"/>
        <v>1.3033175355450236E-2</v>
      </c>
      <c r="F113" s="54">
        <f t="shared" si="8"/>
        <v>5.7779612051176231E-2</v>
      </c>
      <c r="G113" s="51">
        <f t="shared" si="9"/>
        <v>11.727272727272727</v>
      </c>
      <c r="H113" s="46">
        <f t="shared" si="10"/>
        <v>0.15284360189573459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18</v>
      </c>
      <c r="D115" s="49">
        <v>151</v>
      </c>
      <c r="E115" s="54">
        <f t="shared" si="7"/>
        <v>2.132701421800948E-2</v>
      </c>
      <c r="F115" s="54">
        <f t="shared" si="8"/>
        <v>6.2319438712340074E-2</v>
      </c>
      <c r="G115" s="51">
        <f t="shared" si="9"/>
        <v>7.3888888888888893</v>
      </c>
      <c r="H115" s="46">
        <f t="shared" si="10"/>
        <v>0.15758293838862561</v>
      </c>
    </row>
    <row r="116" spans="2:8" s="37" customFormat="1" ht="15" x14ac:dyDescent="0.2">
      <c r="B116" s="3" t="s">
        <v>249</v>
      </c>
      <c r="C116" s="49">
        <v>3</v>
      </c>
      <c r="D116" s="49">
        <v>25</v>
      </c>
      <c r="E116" s="54">
        <f t="shared" si="7"/>
        <v>3.5545023696682463E-3</v>
      </c>
      <c r="F116" s="54">
        <f t="shared" si="8"/>
        <v>1.0317787866281469E-2</v>
      </c>
      <c r="G116" s="51">
        <f t="shared" si="9"/>
        <v>7.333333333333333</v>
      </c>
      <c r="H116" s="46">
        <f t="shared" si="10"/>
        <v>2.6066350710900472E-2</v>
      </c>
    </row>
    <row r="117" spans="2:8" s="37" customFormat="1" ht="30" x14ac:dyDescent="0.2">
      <c r="B117" s="3" t="s">
        <v>250</v>
      </c>
      <c r="C117" s="49">
        <v>0</v>
      </c>
      <c r="D117" s="49">
        <v>1</v>
      </c>
      <c r="E117" s="54" t="str">
        <f t="shared" si="7"/>
        <v/>
      </c>
      <c r="F117" s="54">
        <f t="shared" si="8"/>
        <v>4.127115146512588E-4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30</v>
      </c>
      <c r="D118" s="49">
        <v>303</v>
      </c>
      <c r="E118" s="54">
        <f t="shared" si="7"/>
        <v>3.5545023696682464E-2</v>
      </c>
      <c r="F118" s="54">
        <f t="shared" si="8"/>
        <v>0.12505158893933141</v>
      </c>
      <c r="G118" s="51">
        <f t="shared" si="9"/>
        <v>9.1</v>
      </c>
      <c r="H118" s="46">
        <f t="shared" si="10"/>
        <v>0.32345971563981041</v>
      </c>
    </row>
    <row r="119" spans="2:8" s="37" customFormat="1" ht="30" x14ac:dyDescent="0.2">
      <c r="B119" s="3" t="s">
        <v>252</v>
      </c>
      <c r="C119" s="49">
        <v>7</v>
      </c>
      <c r="D119" s="49">
        <v>25</v>
      </c>
      <c r="E119" s="54">
        <f t="shared" si="7"/>
        <v>8.2938388625592423E-3</v>
      </c>
      <c r="F119" s="54">
        <f t="shared" si="8"/>
        <v>1.0317787866281469E-2</v>
      </c>
      <c r="G119" s="51">
        <f t="shared" si="9"/>
        <v>2.5714285714285716</v>
      </c>
      <c r="H119" s="46">
        <f t="shared" si="10"/>
        <v>2.132701421800948E-2</v>
      </c>
    </row>
    <row r="120" spans="2:8" s="37" customFormat="1" ht="15" x14ac:dyDescent="0.2">
      <c r="B120" s="3" t="s">
        <v>253</v>
      </c>
      <c r="C120" s="49">
        <v>11</v>
      </c>
      <c r="D120" s="49">
        <v>9</v>
      </c>
      <c r="E120" s="54">
        <f t="shared" si="7"/>
        <v>1.3033175355450236E-2</v>
      </c>
      <c r="F120" s="54">
        <f t="shared" si="8"/>
        <v>3.7144036318613291E-3</v>
      </c>
      <c r="G120" s="51">
        <f t="shared" si="9"/>
        <v>-0.18181818181818182</v>
      </c>
      <c r="H120" s="46">
        <f t="shared" si="10"/>
        <v>-2.3696682464454974E-3</v>
      </c>
    </row>
    <row r="121" spans="2:8" s="37" customFormat="1" ht="15" x14ac:dyDescent="0.2">
      <c r="B121" s="3" t="s">
        <v>35</v>
      </c>
      <c r="C121" s="49">
        <v>41</v>
      </c>
      <c r="D121" s="49">
        <v>17</v>
      </c>
      <c r="E121" s="54">
        <f t="shared" si="7"/>
        <v>4.8578199052132703E-2</v>
      </c>
      <c r="F121" s="54">
        <f t="shared" si="8"/>
        <v>7.0160957490713995E-3</v>
      </c>
      <c r="G121" s="51">
        <f t="shared" si="9"/>
        <v>-0.58536585365853655</v>
      </c>
      <c r="H121" s="46">
        <f t="shared" si="10"/>
        <v>-2.843601895734597E-2</v>
      </c>
    </row>
    <row r="122" spans="2:8" s="37" customFormat="1" ht="15" x14ac:dyDescent="0.2">
      <c r="B122" s="3" t="s">
        <v>39</v>
      </c>
      <c r="C122" s="49">
        <v>1</v>
      </c>
      <c r="D122" s="49">
        <v>1</v>
      </c>
      <c r="E122" s="54">
        <f t="shared" si="7"/>
        <v>1.1848341232227489E-3</v>
      </c>
      <c r="F122" s="54">
        <f t="shared" si="8"/>
        <v>4.127115146512588E-4</v>
      </c>
      <c r="G122" s="51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5</v>
      </c>
      <c r="D123" s="49">
        <v>3</v>
      </c>
      <c r="E123" s="54">
        <f t="shared" si="7"/>
        <v>5.9241706161137437E-3</v>
      </c>
      <c r="F123" s="54">
        <f t="shared" si="8"/>
        <v>1.2381345439537762E-3</v>
      </c>
      <c r="G123" s="51">
        <f t="shared" si="9"/>
        <v>-0.4</v>
      </c>
      <c r="H123" s="46">
        <f t="shared" si="10"/>
        <v>-2.3696682464454978E-3</v>
      </c>
    </row>
    <row r="124" spans="2:8" s="37" customFormat="1" ht="15" x14ac:dyDescent="0.2">
      <c r="B124" s="3" t="s">
        <v>36</v>
      </c>
      <c r="C124" s="49">
        <v>1</v>
      </c>
      <c r="D124" s="49">
        <v>1</v>
      </c>
      <c r="E124" s="54">
        <f t="shared" si="7"/>
        <v>1.1848341232227489E-3</v>
      </c>
      <c r="F124" s="54">
        <f t="shared" si="8"/>
        <v>4.127115146512588E-4</v>
      </c>
      <c r="G124" s="51">
        <f t="shared" si="9"/>
        <v>0</v>
      </c>
      <c r="H124" s="46">
        <f t="shared" si="10"/>
        <v>0</v>
      </c>
    </row>
    <row r="125" spans="2:8" s="37" customFormat="1" ht="15" x14ac:dyDescent="0.2">
      <c r="B125" s="3" t="s">
        <v>254</v>
      </c>
      <c r="C125" s="49">
        <v>0</v>
      </c>
      <c r="D125" s="49">
        <v>1</v>
      </c>
      <c r="E125" s="54" t="str">
        <f t="shared" si="7"/>
        <v/>
      </c>
      <c r="F125" s="54">
        <f t="shared" si="8"/>
        <v>4.127115146512588E-4</v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1</v>
      </c>
      <c r="D126" s="49">
        <v>0</v>
      </c>
      <c r="E126" s="54">
        <f t="shared" si="7"/>
        <v>1.1848341232227489E-3</v>
      </c>
      <c r="F126" s="54" t="str">
        <f t="shared" si="8"/>
        <v/>
      </c>
      <c r="G126" s="51" t="str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49">
        <v>3</v>
      </c>
      <c r="D127" s="49">
        <v>81</v>
      </c>
      <c r="E127" s="54">
        <f t="shared" si="7"/>
        <v>3.5545023696682463E-3</v>
      </c>
      <c r="F127" s="54">
        <f t="shared" si="8"/>
        <v>3.3429632686751962E-2</v>
      </c>
      <c r="G127" s="51">
        <f t="shared" si="9"/>
        <v>26</v>
      </c>
      <c r="H127" s="46">
        <f t="shared" si="10"/>
        <v>9.2417061611374404E-2</v>
      </c>
    </row>
    <row r="128" spans="2:8" s="37" customFormat="1" ht="30" x14ac:dyDescent="0.2">
      <c r="B128" s="3" t="s">
        <v>257</v>
      </c>
      <c r="C128" s="49">
        <v>1</v>
      </c>
      <c r="D128" s="49">
        <v>4</v>
      </c>
      <c r="E128" s="54">
        <f t="shared" si="7"/>
        <v>1.1848341232227489E-3</v>
      </c>
      <c r="F128" s="54">
        <f t="shared" si="8"/>
        <v>1.6508460586050352E-3</v>
      </c>
      <c r="G128" s="51">
        <f t="shared" si="9"/>
        <v>3</v>
      </c>
      <c r="H128" s="46">
        <f t="shared" si="10"/>
        <v>3.5545023696682467E-3</v>
      </c>
    </row>
    <row r="129" spans="2:8" s="37" customFormat="1" ht="30" x14ac:dyDescent="0.2">
      <c r="B129" s="3" t="s">
        <v>258</v>
      </c>
      <c r="C129" s="49">
        <v>0</v>
      </c>
      <c r="D129" s="49">
        <v>3</v>
      </c>
      <c r="E129" s="54" t="str">
        <f t="shared" si="7"/>
        <v/>
      </c>
      <c r="F129" s="54">
        <f t="shared" si="8"/>
        <v>1.2381345439537762E-3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3</v>
      </c>
      <c r="E130" s="54" t="str">
        <f t="shared" si="7"/>
        <v/>
      </c>
      <c r="F130" s="54">
        <f t="shared" si="8"/>
        <v>1.2381345439537762E-3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16</v>
      </c>
      <c r="D131" s="49">
        <v>35</v>
      </c>
      <c r="E131" s="54">
        <f t="shared" si="7"/>
        <v>1.8957345971563982E-2</v>
      </c>
      <c r="F131" s="54">
        <f t="shared" si="8"/>
        <v>1.4444903012794058E-2</v>
      </c>
      <c r="G131" s="51">
        <f t="shared" si="9"/>
        <v>1.1875</v>
      </c>
      <c r="H131" s="46">
        <f t="shared" si="10"/>
        <v>2.2511848341232231E-2</v>
      </c>
    </row>
    <row r="132" spans="2:8" s="37" customFormat="1" ht="15" x14ac:dyDescent="0.2">
      <c r="B132" s="3" t="s">
        <v>50</v>
      </c>
      <c r="C132" s="49">
        <v>1</v>
      </c>
      <c r="D132" s="49">
        <v>21</v>
      </c>
      <c r="E132" s="54">
        <f t="shared" si="7"/>
        <v>1.1848341232227489E-3</v>
      </c>
      <c r="F132" s="54">
        <f t="shared" si="8"/>
        <v>8.6669418076764336E-3</v>
      </c>
      <c r="G132" s="51">
        <f t="shared" si="9"/>
        <v>20</v>
      </c>
      <c r="H132" s="46">
        <f t="shared" si="10"/>
        <v>2.3696682464454978E-2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37</v>
      </c>
      <c r="D134" s="49">
        <v>6</v>
      </c>
      <c r="E134" s="54">
        <f t="shared" si="7"/>
        <v>4.3838862559241708E-2</v>
      </c>
      <c r="F134" s="54">
        <f t="shared" si="8"/>
        <v>2.4762690879075525E-3</v>
      </c>
      <c r="G134" s="51">
        <f t="shared" si="9"/>
        <v>-0.83783783783783783</v>
      </c>
      <c r="H134" s="46">
        <f t="shared" si="10"/>
        <v>-3.6729857819905211E-2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4</v>
      </c>
      <c r="E137" s="54" t="str">
        <f t="shared" si="11"/>
        <v/>
      </c>
      <c r="F137" s="54">
        <f t="shared" si="12"/>
        <v>1.6508460586050352E-3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12</v>
      </c>
      <c r="D138" s="49">
        <v>0</v>
      </c>
      <c r="E138" s="54">
        <f t="shared" si="11"/>
        <v>1.4218009478672985E-2</v>
      </c>
      <c r="F138" s="54" t="str">
        <f t="shared" si="12"/>
        <v/>
      </c>
      <c r="G138" s="51" t="str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7</v>
      </c>
      <c r="D139" s="49">
        <v>5</v>
      </c>
      <c r="E139" s="54">
        <f t="shared" si="11"/>
        <v>8.2938388625592423E-3</v>
      </c>
      <c r="F139" s="54">
        <f t="shared" si="12"/>
        <v>2.0635575732562937E-3</v>
      </c>
      <c r="G139" s="51">
        <f t="shared" si="13"/>
        <v>-0.2857142857142857</v>
      </c>
      <c r="H139" s="46">
        <f t="shared" si="14"/>
        <v>-2.3696682464454978E-3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</v>
      </c>
      <c r="D142" s="49">
        <v>0</v>
      </c>
      <c r="E142" s="54">
        <f t="shared" si="11"/>
        <v>1.1848341232227489E-3</v>
      </c>
      <c r="F142" s="54" t="str">
        <f t="shared" si="12"/>
        <v/>
      </c>
      <c r="G142" s="51" t="str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1</v>
      </c>
      <c r="D143" s="49">
        <v>1</v>
      </c>
      <c r="E143" s="54">
        <f t="shared" si="11"/>
        <v>1.1848341232227489E-3</v>
      </c>
      <c r="F143" s="54">
        <f t="shared" si="12"/>
        <v>4.127115146512588E-4</v>
      </c>
      <c r="G143" s="51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1586</v>
      </c>
      <c r="D151" s="41">
        <f>SUM(D152:D288)</f>
        <v>2474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0.55989911727616648</v>
      </c>
      <c r="H151" s="42">
        <f>+IF(OR(AND(E151=""),(G151="")),"",E151*G151)</f>
        <v>0.55989911727616648</v>
      </c>
    </row>
    <row r="152" spans="2:8" s="37" customFormat="1" ht="30" x14ac:dyDescent="0.2">
      <c r="B152" s="4" t="s">
        <v>54</v>
      </c>
      <c r="C152" s="49">
        <v>2</v>
      </c>
      <c r="D152" s="49">
        <v>9</v>
      </c>
      <c r="E152" s="54">
        <f>+IF(C152=0,"",C152/C$151)</f>
        <v>1.2610340479192938E-3</v>
      </c>
      <c r="F152" s="54">
        <f>+IF(D152=0,"",D152/D$151)</f>
        <v>3.6378334680679061E-3</v>
      </c>
      <c r="G152" s="51">
        <f>+IF(OR(AND(D152=0),(C152=0)),"0",((D152-C152)/C152))</f>
        <v>3.5</v>
      </c>
      <c r="H152" s="46">
        <f>+IF(OR(AND(E152=""),(G152="")),"",E152*G152)</f>
        <v>4.4136191677175279E-3</v>
      </c>
    </row>
    <row r="153" spans="2:8" s="37" customFormat="1" ht="15" x14ac:dyDescent="0.2">
      <c r="B153" s="4" t="s">
        <v>58</v>
      </c>
      <c r="C153" s="49">
        <v>0</v>
      </c>
      <c r="D153" s="49">
        <v>4</v>
      </c>
      <c r="E153" s="54" t="str">
        <f t="shared" ref="E153:E216" si="15">+IF(C153=0,"",C153/C$151)</f>
        <v/>
      </c>
      <c r="F153" s="54">
        <f t="shared" ref="F153:F216" si="16">+IF(D153=0,"",D153/D$151)</f>
        <v>1.6168148746968471E-3</v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0</v>
      </c>
      <c r="E154" s="54">
        <f t="shared" si="15"/>
        <v>6.3051702395964691E-4</v>
      </c>
      <c r="F154" s="54" t="str">
        <f t="shared" si="16"/>
        <v/>
      </c>
      <c r="G154" s="51" t="str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9</v>
      </c>
      <c r="D156" s="49">
        <v>11</v>
      </c>
      <c r="E156" s="54">
        <f t="shared" si="15"/>
        <v>5.6746532156368226E-3</v>
      </c>
      <c r="F156" s="54">
        <f t="shared" si="16"/>
        <v>4.4462409054163302E-3</v>
      </c>
      <c r="G156" s="51">
        <f t="shared" si="17"/>
        <v>0.22222222222222221</v>
      </c>
      <c r="H156" s="46">
        <f t="shared" si="18"/>
        <v>1.2610340479192938E-3</v>
      </c>
    </row>
    <row r="157" spans="2:8" s="37" customFormat="1" ht="15" x14ac:dyDescent="0.2">
      <c r="B157" s="4" t="s">
        <v>53</v>
      </c>
      <c r="C157" s="49">
        <v>286</v>
      </c>
      <c r="D157" s="49">
        <v>312</v>
      </c>
      <c r="E157" s="54">
        <f t="shared" si="15"/>
        <v>0.18032786885245902</v>
      </c>
      <c r="F157" s="54">
        <f t="shared" si="16"/>
        <v>0.12611156022635409</v>
      </c>
      <c r="G157" s="51">
        <f t="shared" si="17"/>
        <v>9.0909090909090912E-2</v>
      </c>
      <c r="H157" s="46">
        <f t="shared" si="18"/>
        <v>1.6393442622950821E-2</v>
      </c>
    </row>
    <row r="158" spans="2:8" s="37" customFormat="1" ht="15" x14ac:dyDescent="0.2">
      <c r="B158" s="4" t="s">
        <v>59</v>
      </c>
      <c r="C158" s="49">
        <v>3</v>
      </c>
      <c r="D158" s="49">
        <v>2</v>
      </c>
      <c r="E158" s="54">
        <f t="shared" si="15"/>
        <v>1.8915510718789407E-3</v>
      </c>
      <c r="F158" s="54">
        <f t="shared" si="16"/>
        <v>8.0840743734842356E-4</v>
      </c>
      <c r="G158" s="51">
        <f t="shared" si="17"/>
        <v>-0.33333333333333331</v>
      </c>
      <c r="H158" s="46">
        <f t="shared" si="18"/>
        <v>-6.3051702395964691E-4</v>
      </c>
    </row>
    <row r="159" spans="2:8" s="37" customFormat="1" ht="15" x14ac:dyDescent="0.2">
      <c r="B159" s="4" t="s">
        <v>268</v>
      </c>
      <c r="C159" s="49">
        <v>10</v>
      </c>
      <c r="D159" s="49">
        <v>5</v>
      </c>
      <c r="E159" s="54">
        <f t="shared" si="15"/>
        <v>6.3051702395964691E-3</v>
      </c>
      <c r="F159" s="54">
        <f t="shared" si="16"/>
        <v>2.0210185933710592E-3</v>
      </c>
      <c r="G159" s="51">
        <f t="shared" si="17"/>
        <v>-0.5</v>
      </c>
      <c r="H159" s="46">
        <f t="shared" si="18"/>
        <v>-3.1525851197982345E-3</v>
      </c>
    </row>
    <row r="160" spans="2:8" s="37" customFormat="1" ht="15" x14ac:dyDescent="0.2">
      <c r="B160" s="4" t="s">
        <v>55</v>
      </c>
      <c r="C160" s="49">
        <v>2</v>
      </c>
      <c r="D160" s="49">
        <v>0</v>
      </c>
      <c r="E160" s="54">
        <f t="shared" si="15"/>
        <v>1.2610340479192938E-3</v>
      </c>
      <c r="F160" s="54" t="str">
        <f t="shared" si="16"/>
        <v/>
      </c>
      <c r="G160" s="51" t="str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17</v>
      </c>
      <c r="D163" s="49">
        <v>2</v>
      </c>
      <c r="E163" s="54">
        <f t="shared" si="15"/>
        <v>1.0718789407313998E-2</v>
      </c>
      <c r="F163" s="54">
        <f t="shared" si="16"/>
        <v>8.0840743734842356E-4</v>
      </c>
      <c r="G163" s="51">
        <f t="shared" si="17"/>
        <v>-0.88235294117647056</v>
      </c>
      <c r="H163" s="46">
        <f t="shared" si="18"/>
        <v>-9.4577553593947032E-3</v>
      </c>
    </row>
    <row r="164" spans="2:8" s="37" customFormat="1" ht="15" x14ac:dyDescent="0.2">
      <c r="B164" s="4" t="s">
        <v>56</v>
      </c>
      <c r="C164" s="49">
        <v>0</v>
      </c>
      <c r="D164" s="49">
        <v>4</v>
      </c>
      <c r="E164" s="54" t="str">
        <f t="shared" si="15"/>
        <v/>
      </c>
      <c r="F164" s="54">
        <f t="shared" si="16"/>
        <v>1.6168148746968471E-3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39</v>
      </c>
      <c r="D165" s="49">
        <v>105</v>
      </c>
      <c r="E165" s="54">
        <f t="shared" si="15"/>
        <v>2.4590163934426229E-2</v>
      </c>
      <c r="F165" s="54">
        <f t="shared" si="16"/>
        <v>4.244139046079224E-2</v>
      </c>
      <c r="G165" s="51">
        <f t="shared" si="17"/>
        <v>1.6923076923076923</v>
      </c>
      <c r="H165" s="46">
        <f t="shared" si="18"/>
        <v>4.1614123581336697E-2</v>
      </c>
    </row>
    <row r="166" spans="2:8" s="37" customFormat="1" ht="15" x14ac:dyDescent="0.2">
      <c r="B166" s="4" t="s">
        <v>270</v>
      </c>
      <c r="C166" s="49">
        <v>5</v>
      </c>
      <c r="D166" s="49">
        <v>1</v>
      </c>
      <c r="E166" s="54">
        <f t="shared" si="15"/>
        <v>3.1525851197982345E-3</v>
      </c>
      <c r="F166" s="54">
        <f t="shared" si="16"/>
        <v>4.0420371867421178E-4</v>
      </c>
      <c r="G166" s="51">
        <f t="shared" si="17"/>
        <v>-0.8</v>
      </c>
      <c r="H166" s="46">
        <f t="shared" si="18"/>
        <v>-2.5220680958385876E-3</v>
      </c>
    </row>
    <row r="167" spans="2:8" s="37" customFormat="1" ht="15" x14ac:dyDescent="0.2">
      <c r="B167" s="4" t="s">
        <v>52</v>
      </c>
      <c r="C167" s="49">
        <v>0</v>
      </c>
      <c r="D167" s="49">
        <v>1</v>
      </c>
      <c r="E167" s="54" t="str">
        <f t="shared" si="15"/>
        <v/>
      </c>
      <c r="F167" s="54">
        <f t="shared" si="16"/>
        <v>4.0420371867421178E-4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21</v>
      </c>
      <c r="D168" s="49">
        <v>1</v>
      </c>
      <c r="E168" s="54">
        <f t="shared" si="15"/>
        <v>1.3240857503152586E-2</v>
      </c>
      <c r="F168" s="54">
        <f t="shared" si="16"/>
        <v>4.0420371867421178E-4</v>
      </c>
      <c r="G168" s="51">
        <f t="shared" si="17"/>
        <v>-0.95238095238095233</v>
      </c>
      <c r="H168" s="46">
        <f t="shared" si="18"/>
        <v>-1.2610340479192938E-2</v>
      </c>
    </row>
    <row r="169" spans="2:8" s="37" customFormat="1" ht="15" x14ac:dyDescent="0.2">
      <c r="B169" s="4" t="s">
        <v>271</v>
      </c>
      <c r="C169" s="49">
        <v>2</v>
      </c>
      <c r="D169" s="49">
        <v>1</v>
      </c>
      <c r="E169" s="54">
        <f t="shared" si="15"/>
        <v>1.2610340479192938E-3</v>
      </c>
      <c r="F169" s="54">
        <f t="shared" si="16"/>
        <v>4.0420371867421178E-4</v>
      </c>
      <c r="G169" s="51">
        <f t="shared" si="17"/>
        <v>-0.5</v>
      </c>
      <c r="H169" s="46">
        <f t="shared" si="18"/>
        <v>-6.3051702395964691E-4</v>
      </c>
    </row>
    <row r="170" spans="2:8" s="37" customFormat="1" ht="15" x14ac:dyDescent="0.2">
      <c r="B170" s="4" t="s">
        <v>272</v>
      </c>
      <c r="C170" s="49">
        <v>0</v>
      </c>
      <c r="D170" s="49">
        <v>2</v>
      </c>
      <c r="E170" s="54" t="str">
        <f t="shared" si="15"/>
        <v/>
      </c>
      <c r="F170" s="54">
        <f t="shared" si="16"/>
        <v>8.0840743734842356E-4</v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2</v>
      </c>
      <c r="D172" s="49">
        <v>1</v>
      </c>
      <c r="E172" s="54">
        <f t="shared" si="15"/>
        <v>1.2610340479192938E-3</v>
      </c>
      <c r="F172" s="54">
        <f t="shared" si="16"/>
        <v>4.0420371867421178E-4</v>
      </c>
      <c r="G172" s="51">
        <f t="shared" si="17"/>
        <v>-0.5</v>
      </c>
      <c r="H172" s="46">
        <f t="shared" si="18"/>
        <v>-6.3051702395964691E-4</v>
      </c>
    </row>
    <row r="173" spans="2:8" s="37" customFormat="1" ht="15" x14ac:dyDescent="0.2">
      <c r="B173" s="4" t="s">
        <v>275</v>
      </c>
      <c r="C173" s="49">
        <v>2</v>
      </c>
      <c r="D173" s="49">
        <v>31</v>
      </c>
      <c r="E173" s="54">
        <f t="shared" si="15"/>
        <v>1.2610340479192938E-3</v>
      </c>
      <c r="F173" s="54">
        <f t="shared" si="16"/>
        <v>1.2530315278900566E-2</v>
      </c>
      <c r="G173" s="51">
        <f t="shared" si="17"/>
        <v>14.5</v>
      </c>
      <c r="H173" s="46">
        <f t="shared" si="18"/>
        <v>1.8284993694829759E-2</v>
      </c>
    </row>
    <row r="174" spans="2:8" s="37" customFormat="1" ht="15" x14ac:dyDescent="0.2">
      <c r="B174" s="4" t="s">
        <v>276</v>
      </c>
      <c r="C174" s="49">
        <v>13</v>
      </c>
      <c r="D174" s="49">
        <v>4</v>
      </c>
      <c r="E174" s="54">
        <f t="shared" si="15"/>
        <v>8.1967213114754103E-3</v>
      </c>
      <c r="F174" s="54">
        <f t="shared" si="16"/>
        <v>1.6168148746968471E-3</v>
      </c>
      <c r="G174" s="51">
        <f t="shared" si="17"/>
        <v>-0.69230769230769229</v>
      </c>
      <c r="H174" s="46">
        <f t="shared" si="18"/>
        <v>-5.6746532156368226E-3</v>
      </c>
    </row>
    <row r="175" spans="2:8" s="37" customFormat="1" ht="15" x14ac:dyDescent="0.2">
      <c r="B175" s="4" t="s">
        <v>277</v>
      </c>
      <c r="C175" s="49">
        <v>4</v>
      </c>
      <c r="D175" s="49">
        <v>1</v>
      </c>
      <c r="E175" s="54">
        <f t="shared" si="15"/>
        <v>2.5220680958385876E-3</v>
      </c>
      <c r="F175" s="54">
        <f t="shared" si="16"/>
        <v>4.0420371867421178E-4</v>
      </c>
      <c r="G175" s="51">
        <f t="shared" si="17"/>
        <v>-0.75</v>
      </c>
      <c r="H175" s="46">
        <f t="shared" si="18"/>
        <v>-1.8915510718789407E-3</v>
      </c>
    </row>
    <row r="176" spans="2:8" s="37" customFormat="1" ht="15" x14ac:dyDescent="0.2">
      <c r="B176" s="4" t="s">
        <v>278</v>
      </c>
      <c r="C176" s="49">
        <v>48</v>
      </c>
      <c r="D176" s="49">
        <v>85</v>
      </c>
      <c r="E176" s="54">
        <f t="shared" si="15"/>
        <v>3.0264817150063052E-2</v>
      </c>
      <c r="F176" s="54">
        <f t="shared" si="16"/>
        <v>3.4357316087308E-2</v>
      </c>
      <c r="G176" s="51">
        <f t="shared" si="17"/>
        <v>0.77083333333333337</v>
      </c>
      <c r="H176" s="46">
        <f t="shared" si="18"/>
        <v>2.3329129886506938E-2</v>
      </c>
    </row>
    <row r="177" spans="2:8" s="37" customFormat="1" ht="15" x14ac:dyDescent="0.2">
      <c r="B177" s="4" t="s">
        <v>279</v>
      </c>
      <c r="C177" s="49">
        <v>40</v>
      </c>
      <c r="D177" s="49">
        <v>2</v>
      </c>
      <c r="E177" s="54">
        <f t="shared" si="15"/>
        <v>2.5220680958385876E-2</v>
      </c>
      <c r="F177" s="54">
        <f t="shared" si="16"/>
        <v>8.0840743734842356E-4</v>
      </c>
      <c r="G177" s="51">
        <f t="shared" si="17"/>
        <v>-0.95</v>
      </c>
      <c r="H177" s="46">
        <f t="shared" si="18"/>
        <v>-2.3959646910466582E-2</v>
      </c>
    </row>
    <row r="178" spans="2:8" s="37" customFormat="1" ht="15" x14ac:dyDescent="0.2">
      <c r="B178" s="4" t="s">
        <v>280</v>
      </c>
      <c r="C178" s="49">
        <v>6</v>
      </c>
      <c r="D178" s="49">
        <v>34</v>
      </c>
      <c r="E178" s="54">
        <f t="shared" si="15"/>
        <v>3.7831021437578815E-3</v>
      </c>
      <c r="F178" s="54">
        <f t="shared" si="16"/>
        <v>1.3742926434923201E-2</v>
      </c>
      <c r="G178" s="51">
        <f t="shared" si="17"/>
        <v>4.666666666666667</v>
      </c>
      <c r="H178" s="46">
        <f t="shared" si="18"/>
        <v>1.7654476670870115E-2</v>
      </c>
    </row>
    <row r="179" spans="2:8" s="37" customFormat="1" ht="15" x14ac:dyDescent="0.2">
      <c r="B179" s="4" t="s">
        <v>281</v>
      </c>
      <c r="C179" s="49">
        <v>0</v>
      </c>
      <c r="D179" s="49">
        <v>1</v>
      </c>
      <c r="E179" s="54" t="str">
        <f t="shared" si="15"/>
        <v/>
      </c>
      <c r="F179" s="54">
        <f t="shared" si="16"/>
        <v>4.0420371867421178E-4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14</v>
      </c>
      <c r="E181" s="54" t="str">
        <f t="shared" si="15"/>
        <v/>
      </c>
      <c r="F181" s="54">
        <f t="shared" si="16"/>
        <v>5.6588520614389648E-3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3</v>
      </c>
      <c r="D182" s="49">
        <v>1</v>
      </c>
      <c r="E182" s="54">
        <f t="shared" si="15"/>
        <v>1.8915510718789407E-3</v>
      </c>
      <c r="F182" s="54">
        <f t="shared" si="16"/>
        <v>4.0420371867421178E-4</v>
      </c>
      <c r="G182" s="51">
        <f t="shared" si="17"/>
        <v>-0.66666666666666663</v>
      </c>
      <c r="H182" s="46">
        <f t="shared" si="18"/>
        <v>-1.2610340479192938E-3</v>
      </c>
    </row>
    <row r="183" spans="2:8" s="37" customFormat="1" ht="15" x14ac:dyDescent="0.2">
      <c r="B183" s="4" t="s">
        <v>285</v>
      </c>
      <c r="C183" s="49">
        <v>7</v>
      </c>
      <c r="D183" s="49">
        <v>1</v>
      </c>
      <c r="E183" s="54">
        <f t="shared" si="15"/>
        <v>4.4136191677175288E-3</v>
      </c>
      <c r="F183" s="54">
        <f t="shared" si="16"/>
        <v>4.0420371867421178E-4</v>
      </c>
      <c r="G183" s="51">
        <f t="shared" si="17"/>
        <v>-0.8571428571428571</v>
      </c>
      <c r="H183" s="46">
        <f t="shared" si="18"/>
        <v>-3.7831021437578815E-3</v>
      </c>
    </row>
    <row r="184" spans="2:8" s="37" customFormat="1" ht="15" x14ac:dyDescent="0.2">
      <c r="B184" s="4" t="s">
        <v>286</v>
      </c>
      <c r="C184" s="49">
        <v>0</v>
      </c>
      <c r="D184" s="49">
        <v>1</v>
      </c>
      <c r="E184" s="54" t="str">
        <f t="shared" si="15"/>
        <v/>
      </c>
      <c r="F184" s="54">
        <f t="shared" si="16"/>
        <v>4.0420371867421178E-4</v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69</v>
      </c>
      <c r="D186" s="49">
        <v>173</v>
      </c>
      <c r="E186" s="54">
        <f t="shared" si="15"/>
        <v>4.3505674653215635E-2</v>
      </c>
      <c r="F186" s="54">
        <f t="shared" si="16"/>
        <v>6.9927243330638642E-2</v>
      </c>
      <c r="G186" s="51">
        <f t="shared" si="17"/>
        <v>1.5072463768115942</v>
      </c>
      <c r="H186" s="46">
        <f t="shared" si="18"/>
        <v>6.5573770491803282E-2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9</v>
      </c>
      <c r="D188" s="49">
        <v>0</v>
      </c>
      <c r="E188" s="54">
        <f t="shared" si="15"/>
        <v>5.6746532156368226E-3</v>
      </c>
      <c r="F188" s="54" t="str">
        <f t="shared" si="16"/>
        <v/>
      </c>
      <c r="G188" s="51" t="str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2</v>
      </c>
      <c r="D189" s="49">
        <v>0</v>
      </c>
      <c r="E189" s="54">
        <f t="shared" si="15"/>
        <v>1.2610340479192938E-3</v>
      </c>
      <c r="F189" s="54" t="str">
        <f t="shared" si="16"/>
        <v/>
      </c>
      <c r="G189" s="51" t="str">
        <f t="shared" si="17"/>
        <v>0</v>
      </c>
      <c r="H189" s="46">
        <f t="shared" si="18"/>
        <v>0</v>
      </c>
    </row>
    <row r="190" spans="2:8" s="37" customFormat="1" ht="15" x14ac:dyDescent="0.2">
      <c r="B190" s="4" t="s">
        <v>65</v>
      </c>
      <c r="C190" s="49">
        <v>0</v>
      </c>
      <c r="D190" s="49">
        <v>1</v>
      </c>
      <c r="E190" s="54" t="str">
        <f t="shared" si="15"/>
        <v/>
      </c>
      <c r="F190" s="54">
        <f t="shared" si="16"/>
        <v>4.0420371867421178E-4</v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1</v>
      </c>
      <c r="D191" s="49">
        <v>1</v>
      </c>
      <c r="E191" s="54">
        <f t="shared" si="15"/>
        <v>6.3051702395964691E-4</v>
      </c>
      <c r="F191" s="54">
        <f t="shared" si="16"/>
        <v>4.0420371867421178E-4</v>
      </c>
      <c r="G191" s="51">
        <f t="shared" si="17"/>
        <v>0</v>
      </c>
      <c r="H191" s="46">
        <f t="shared" si="18"/>
        <v>0</v>
      </c>
    </row>
    <row r="192" spans="2:8" s="37" customFormat="1" ht="15" x14ac:dyDescent="0.2">
      <c r="B192" s="4" t="s">
        <v>64</v>
      </c>
      <c r="C192" s="49">
        <v>0</v>
      </c>
      <c r="D192" s="49">
        <v>4</v>
      </c>
      <c r="E192" s="54" t="str">
        <f t="shared" si="15"/>
        <v/>
      </c>
      <c r="F192" s="54">
        <f t="shared" si="16"/>
        <v>1.6168148746968471E-3</v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1</v>
      </c>
      <c r="E193" s="54" t="str">
        <f t="shared" si="15"/>
        <v/>
      </c>
      <c r="F193" s="54">
        <f t="shared" si="16"/>
        <v>4.0420371867421178E-4</v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1</v>
      </c>
      <c r="D195" s="49">
        <v>0</v>
      </c>
      <c r="E195" s="54">
        <f t="shared" si="15"/>
        <v>6.3051702395964691E-4</v>
      </c>
      <c r="F195" s="54" t="str">
        <f t="shared" si="16"/>
        <v/>
      </c>
      <c r="G195" s="51" t="str">
        <f t="shared" si="17"/>
        <v>0</v>
      </c>
      <c r="H195" s="46">
        <f t="shared" si="18"/>
        <v>0</v>
      </c>
    </row>
    <row r="196" spans="2:8" s="37" customFormat="1" ht="15" x14ac:dyDescent="0.2">
      <c r="B196" s="4" t="s">
        <v>293</v>
      </c>
      <c r="C196" s="49">
        <v>289</v>
      </c>
      <c r="D196" s="49">
        <v>188</v>
      </c>
      <c r="E196" s="54">
        <f t="shared" si="15"/>
        <v>0.18221941992433796</v>
      </c>
      <c r="F196" s="54">
        <f t="shared" si="16"/>
        <v>7.5990299110751822E-2</v>
      </c>
      <c r="G196" s="51">
        <f t="shared" si="17"/>
        <v>-0.34948096885813151</v>
      </c>
      <c r="H196" s="46">
        <f t="shared" si="18"/>
        <v>-6.3682219419924344E-2</v>
      </c>
    </row>
    <row r="197" spans="2:8" s="37" customFormat="1" ht="15" x14ac:dyDescent="0.2">
      <c r="B197" s="4" t="s">
        <v>294</v>
      </c>
      <c r="C197" s="49">
        <v>0</v>
      </c>
      <c r="D197" s="49">
        <v>7</v>
      </c>
      <c r="E197" s="54" t="str">
        <f t="shared" si="15"/>
        <v/>
      </c>
      <c r="F197" s="54">
        <f t="shared" si="16"/>
        <v>2.8294260307194824E-3</v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1</v>
      </c>
      <c r="D199" s="49">
        <v>0</v>
      </c>
      <c r="E199" s="54">
        <f t="shared" si="15"/>
        <v>6.3051702395964691E-4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0</v>
      </c>
      <c r="D200" s="49">
        <v>2</v>
      </c>
      <c r="E200" s="54" t="str">
        <f t="shared" si="15"/>
        <v/>
      </c>
      <c r="F200" s="54">
        <f t="shared" si="16"/>
        <v>8.0840743734842356E-4</v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2</v>
      </c>
      <c r="D203" s="49">
        <v>19</v>
      </c>
      <c r="E203" s="54">
        <f t="shared" si="15"/>
        <v>1.2610340479192938E-3</v>
      </c>
      <c r="F203" s="54">
        <f t="shared" si="16"/>
        <v>7.679870654810024E-3</v>
      </c>
      <c r="G203" s="51">
        <f t="shared" si="17"/>
        <v>8.5</v>
      </c>
      <c r="H203" s="46">
        <f t="shared" si="18"/>
        <v>1.0718789407313998E-2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1</v>
      </c>
      <c r="E205" s="54" t="str">
        <f t="shared" si="15"/>
        <v/>
      </c>
      <c r="F205" s="54">
        <f t="shared" si="16"/>
        <v>4.0420371867421178E-4</v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2</v>
      </c>
      <c r="D206" s="49">
        <v>1</v>
      </c>
      <c r="E206" s="54">
        <f t="shared" si="15"/>
        <v>1.2610340479192938E-3</v>
      </c>
      <c r="F206" s="54">
        <f t="shared" si="16"/>
        <v>4.0420371867421178E-4</v>
      </c>
      <c r="G206" s="51">
        <f t="shared" si="17"/>
        <v>-0.5</v>
      </c>
      <c r="H206" s="46">
        <f t="shared" si="18"/>
        <v>-6.3051702395964691E-4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27</v>
      </c>
      <c r="D208" s="49">
        <v>60</v>
      </c>
      <c r="E208" s="54">
        <f t="shared" si="15"/>
        <v>1.7023959646910468E-2</v>
      </c>
      <c r="F208" s="54">
        <f t="shared" si="16"/>
        <v>2.4252223120452707E-2</v>
      </c>
      <c r="G208" s="51">
        <f t="shared" si="17"/>
        <v>1.2222222222222223</v>
      </c>
      <c r="H208" s="46">
        <f t="shared" si="18"/>
        <v>2.0807061790668352E-2</v>
      </c>
    </row>
    <row r="209" spans="2:8" s="37" customFormat="1" ht="15" x14ac:dyDescent="0.2">
      <c r="B209" s="4" t="s">
        <v>71</v>
      </c>
      <c r="C209" s="49">
        <v>1</v>
      </c>
      <c r="D209" s="49">
        <v>1</v>
      </c>
      <c r="E209" s="54">
        <f t="shared" si="15"/>
        <v>6.3051702395964691E-4</v>
      </c>
      <c r="F209" s="54">
        <f t="shared" si="16"/>
        <v>4.0420371867421178E-4</v>
      </c>
      <c r="G209" s="51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49">
        <v>3</v>
      </c>
      <c r="D210" s="49">
        <v>0</v>
      </c>
      <c r="E210" s="54">
        <f t="shared" si="15"/>
        <v>1.8915510718789407E-3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11</v>
      </c>
      <c r="D211" s="49">
        <v>1</v>
      </c>
      <c r="E211" s="54">
        <f t="shared" si="15"/>
        <v>6.9356872635561164E-3</v>
      </c>
      <c r="F211" s="54">
        <f t="shared" si="16"/>
        <v>4.0420371867421178E-4</v>
      </c>
      <c r="G211" s="51">
        <f t="shared" si="17"/>
        <v>-0.90909090909090906</v>
      </c>
      <c r="H211" s="46">
        <f t="shared" si="18"/>
        <v>-6.3051702395964691E-3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2</v>
      </c>
      <c r="E213" s="54" t="str">
        <f t="shared" si="15"/>
        <v/>
      </c>
      <c r="F213" s="54">
        <f t="shared" si="16"/>
        <v>8.0840743734842356E-4</v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1</v>
      </c>
      <c r="D214" s="49">
        <v>5</v>
      </c>
      <c r="E214" s="54">
        <f t="shared" si="15"/>
        <v>6.3051702395964691E-4</v>
      </c>
      <c r="F214" s="54">
        <f t="shared" si="16"/>
        <v>2.0210185933710592E-3</v>
      </c>
      <c r="G214" s="51">
        <f t="shared" si="17"/>
        <v>4</v>
      </c>
      <c r="H214" s="46">
        <f t="shared" si="18"/>
        <v>2.5220680958385876E-3</v>
      </c>
    </row>
    <row r="215" spans="2:8" s="37" customFormat="1" ht="30" x14ac:dyDescent="0.2">
      <c r="B215" s="4" t="s">
        <v>303</v>
      </c>
      <c r="C215" s="49">
        <v>0</v>
      </c>
      <c r="D215" s="49">
        <v>1</v>
      </c>
      <c r="E215" s="54" t="str">
        <f t="shared" si="15"/>
        <v/>
      </c>
      <c r="F215" s="54">
        <f t="shared" si="16"/>
        <v>4.0420371867421178E-4</v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1</v>
      </c>
      <c r="E216" s="54" t="str">
        <f t="shared" si="15"/>
        <v/>
      </c>
      <c r="F216" s="54">
        <f t="shared" si="16"/>
        <v>4.0420371867421178E-4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2</v>
      </c>
      <c r="E218" s="54" t="str">
        <f t="shared" si="19"/>
        <v/>
      </c>
      <c r="F218" s="54">
        <f t="shared" si="20"/>
        <v>8.0840743734842356E-4</v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2</v>
      </c>
      <c r="E219" s="54" t="str">
        <f t="shared" si="19"/>
        <v/>
      </c>
      <c r="F219" s="54">
        <f t="shared" si="20"/>
        <v>8.0840743734842356E-4</v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1</v>
      </c>
      <c r="D220" s="49">
        <v>0</v>
      </c>
      <c r="E220" s="54">
        <f t="shared" si="19"/>
        <v>6.3051702395964691E-4</v>
      </c>
      <c r="F220" s="54" t="str">
        <f t="shared" si="20"/>
        <v/>
      </c>
      <c r="G220" s="51" t="str">
        <f t="shared" si="21"/>
        <v>0</v>
      </c>
      <c r="H220" s="46">
        <f t="shared" si="22"/>
        <v>0</v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15</v>
      </c>
      <c r="E222" s="54" t="str">
        <f t="shared" si="19"/>
        <v/>
      </c>
      <c r="F222" s="54">
        <f t="shared" si="20"/>
        <v>6.0630557801131767E-3</v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5</v>
      </c>
      <c r="E223" s="54" t="str">
        <f t="shared" si="19"/>
        <v/>
      </c>
      <c r="F223" s="54">
        <f t="shared" si="20"/>
        <v>2.0210185933710592E-3</v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4.0420371867421178E-4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2</v>
      </c>
      <c r="D229" s="49">
        <v>4</v>
      </c>
      <c r="E229" s="54">
        <f t="shared" si="19"/>
        <v>1.2610340479192938E-3</v>
      </c>
      <c r="F229" s="54">
        <f t="shared" si="20"/>
        <v>1.6168148746968471E-3</v>
      </c>
      <c r="G229" s="51">
        <f t="shared" si="21"/>
        <v>1</v>
      </c>
      <c r="H229" s="46">
        <f t="shared" si="22"/>
        <v>1.2610340479192938E-3</v>
      </c>
    </row>
    <row r="230" spans="2:8" s="37" customFormat="1" ht="15" x14ac:dyDescent="0.2">
      <c r="B230" s="4" t="s">
        <v>312</v>
      </c>
      <c r="C230" s="49">
        <v>0</v>
      </c>
      <c r="D230" s="49">
        <v>1</v>
      </c>
      <c r="E230" s="54" t="str">
        <f t="shared" si="19"/>
        <v/>
      </c>
      <c r="F230" s="54">
        <f t="shared" si="20"/>
        <v>4.0420371867421178E-4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3</v>
      </c>
      <c r="D231" s="49">
        <v>3</v>
      </c>
      <c r="E231" s="54">
        <f t="shared" si="19"/>
        <v>1.8915510718789407E-3</v>
      </c>
      <c r="F231" s="54">
        <f t="shared" si="20"/>
        <v>1.2126111560226355E-3</v>
      </c>
      <c r="G231" s="51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209</v>
      </c>
      <c r="D232" s="49">
        <v>534</v>
      </c>
      <c r="E232" s="54">
        <f t="shared" si="19"/>
        <v>0.1317780580075662</v>
      </c>
      <c r="F232" s="54">
        <f t="shared" si="20"/>
        <v>0.21584478577202909</v>
      </c>
      <c r="G232" s="51">
        <f t="shared" si="21"/>
        <v>1.5550239234449761</v>
      </c>
      <c r="H232" s="46">
        <f t="shared" si="22"/>
        <v>0.20491803278688525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2</v>
      </c>
      <c r="D234" s="49">
        <v>2</v>
      </c>
      <c r="E234" s="54">
        <f t="shared" si="19"/>
        <v>1.2610340479192938E-3</v>
      </c>
      <c r="F234" s="54">
        <f t="shared" si="20"/>
        <v>8.0840743734842356E-4</v>
      </c>
      <c r="G234" s="51">
        <f t="shared" si="21"/>
        <v>0</v>
      </c>
      <c r="H234" s="46">
        <f t="shared" si="22"/>
        <v>0</v>
      </c>
    </row>
    <row r="235" spans="2:8" s="37" customFormat="1" ht="15" x14ac:dyDescent="0.2">
      <c r="B235" s="4" t="s">
        <v>314</v>
      </c>
      <c r="C235" s="49">
        <v>24</v>
      </c>
      <c r="D235" s="49">
        <v>7</v>
      </c>
      <c r="E235" s="54">
        <f t="shared" si="19"/>
        <v>1.5132408575031526E-2</v>
      </c>
      <c r="F235" s="54">
        <f t="shared" si="20"/>
        <v>2.8294260307194824E-3</v>
      </c>
      <c r="G235" s="51">
        <f t="shared" si="21"/>
        <v>-0.70833333333333337</v>
      </c>
      <c r="H235" s="46">
        <f t="shared" si="22"/>
        <v>-1.0718789407313998E-2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1</v>
      </c>
      <c r="E237" s="54">
        <f t="shared" si="19"/>
        <v>6.3051702395964691E-4</v>
      </c>
      <c r="F237" s="54">
        <f t="shared" si="20"/>
        <v>4.0420371867421178E-4</v>
      </c>
      <c r="G237" s="51">
        <f t="shared" si="21"/>
        <v>0</v>
      </c>
      <c r="H237" s="46">
        <f t="shared" si="22"/>
        <v>0</v>
      </c>
    </row>
    <row r="238" spans="2:8" s="37" customFormat="1" ht="30" x14ac:dyDescent="0.2">
      <c r="B238" s="4" t="s">
        <v>85</v>
      </c>
      <c r="C238" s="49">
        <v>13</v>
      </c>
      <c r="D238" s="49">
        <v>36</v>
      </c>
      <c r="E238" s="54">
        <f t="shared" si="19"/>
        <v>8.1967213114754103E-3</v>
      </c>
      <c r="F238" s="54">
        <f t="shared" si="20"/>
        <v>1.4551333872271624E-2</v>
      </c>
      <c r="G238" s="51">
        <f t="shared" si="21"/>
        <v>1.7692307692307692</v>
      </c>
      <c r="H238" s="46">
        <f t="shared" si="22"/>
        <v>1.4501891551071878E-2</v>
      </c>
    </row>
    <row r="239" spans="2:8" s="37" customFormat="1" ht="15" x14ac:dyDescent="0.2">
      <c r="B239" s="4" t="s">
        <v>81</v>
      </c>
      <c r="C239" s="49">
        <v>3</v>
      </c>
      <c r="D239" s="49">
        <v>2</v>
      </c>
      <c r="E239" s="54">
        <f t="shared" si="19"/>
        <v>1.8915510718789407E-3</v>
      </c>
      <c r="F239" s="54">
        <f t="shared" si="20"/>
        <v>8.0840743734842356E-4</v>
      </c>
      <c r="G239" s="51">
        <f t="shared" si="21"/>
        <v>-0.33333333333333331</v>
      </c>
      <c r="H239" s="46">
        <f t="shared" si="22"/>
        <v>-6.3051702395964691E-4</v>
      </c>
    </row>
    <row r="240" spans="2:8" s="37" customFormat="1" ht="15" x14ac:dyDescent="0.2">
      <c r="B240" s="4" t="s">
        <v>316</v>
      </c>
      <c r="C240" s="49">
        <v>2</v>
      </c>
      <c r="D240" s="49">
        <v>1</v>
      </c>
      <c r="E240" s="54">
        <f t="shared" si="19"/>
        <v>1.2610340479192938E-3</v>
      </c>
      <c r="F240" s="54">
        <f t="shared" si="20"/>
        <v>4.0420371867421178E-4</v>
      </c>
      <c r="G240" s="51">
        <f t="shared" si="21"/>
        <v>-0.5</v>
      </c>
      <c r="H240" s="46">
        <f t="shared" si="22"/>
        <v>-6.3051702395964691E-4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1</v>
      </c>
      <c r="E242" s="54" t="str">
        <f t="shared" si="19"/>
        <v/>
      </c>
      <c r="F242" s="54">
        <f t="shared" si="20"/>
        <v>4.0420371867421178E-4</v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3</v>
      </c>
      <c r="D244" s="49">
        <v>3</v>
      </c>
      <c r="E244" s="54">
        <f t="shared" si="19"/>
        <v>1.8915510718789407E-3</v>
      </c>
      <c r="F244" s="54">
        <f t="shared" si="20"/>
        <v>1.2126111560226355E-3</v>
      </c>
      <c r="G244" s="51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4</v>
      </c>
      <c r="D245" s="49">
        <v>0</v>
      </c>
      <c r="E245" s="54">
        <f t="shared" si="19"/>
        <v>2.5220680958385876E-3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49">
        <v>1</v>
      </c>
      <c r="D246" s="49">
        <v>1</v>
      </c>
      <c r="E246" s="54">
        <f t="shared" si="19"/>
        <v>6.3051702395964691E-4</v>
      </c>
      <c r="F246" s="54">
        <f t="shared" si="20"/>
        <v>4.0420371867421178E-4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25</v>
      </c>
      <c r="D247" s="49">
        <v>25</v>
      </c>
      <c r="E247" s="54">
        <f t="shared" si="19"/>
        <v>1.5762925598991173E-2</v>
      </c>
      <c r="F247" s="54">
        <f t="shared" si="20"/>
        <v>1.0105092966855295E-2</v>
      </c>
      <c r="G247" s="51">
        <f t="shared" si="21"/>
        <v>0</v>
      </c>
      <c r="H247" s="46">
        <f t="shared" si="22"/>
        <v>0</v>
      </c>
    </row>
    <row r="248" spans="2:8" s="37" customFormat="1" ht="15" x14ac:dyDescent="0.2">
      <c r="B248" s="4" t="s">
        <v>86</v>
      </c>
      <c r="C248" s="49">
        <v>1</v>
      </c>
      <c r="D248" s="49">
        <v>357</v>
      </c>
      <c r="E248" s="54">
        <f t="shared" si="19"/>
        <v>6.3051702395964691E-4</v>
      </c>
      <c r="F248" s="54">
        <f t="shared" si="20"/>
        <v>0.14430072756669363</v>
      </c>
      <c r="G248" s="51">
        <f t="shared" si="21"/>
        <v>356</v>
      </c>
      <c r="H248" s="46">
        <f t="shared" si="22"/>
        <v>0.2244640605296343</v>
      </c>
    </row>
    <row r="249" spans="2:8" s="37" customFormat="1" ht="15" x14ac:dyDescent="0.2">
      <c r="B249" s="4" t="s">
        <v>87</v>
      </c>
      <c r="C249" s="49">
        <v>4</v>
      </c>
      <c r="D249" s="49">
        <v>22</v>
      </c>
      <c r="E249" s="54">
        <f t="shared" si="19"/>
        <v>2.5220680958385876E-3</v>
      </c>
      <c r="F249" s="54">
        <f t="shared" si="20"/>
        <v>8.8924818108326604E-3</v>
      </c>
      <c r="G249" s="51">
        <f t="shared" si="21"/>
        <v>4.5</v>
      </c>
      <c r="H249" s="46">
        <f t="shared" si="22"/>
        <v>1.1349306431273645E-2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4.0420371867421178E-4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1</v>
      </c>
      <c r="D251" s="49">
        <v>0</v>
      </c>
      <c r="E251" s="54">
        <f t="shared" si="19"/>
        <v>6.3051702395964691E-4</v>
      </c>
      <c r="F251" s="54" t="str">
        <f t="shared" si="20"/>
        <v/>
      </c>
      <c r="G251" s="51" t="str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1</v>
      </c>
      <c r="D252" s="49">
        <v>1</v>
      </c>
      <c r="E252" s="54">
        <f t="shared" si="19"/>
        <v>6.3051702395964691E-4</v>
      </c>
      <c r="F252" s="54">
        <f t="shared" si="20"/>
        <v>4.0420371867421178E-4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5</v>
      </c>
      <c r="D253" s="49">
        <v>36</v>
      </c>
      <c r="E253" s="54">
        <f t="shared" si="19"/>
        <v>3.1525851197982345E-3</v>
      </c>
      <c r="F253" s="54">
        <f t="shared" si="20"/>
        <v>1.4551333872271624E-2</v>
      </c>
      <c r="G253" s="51">
        <f t="shared" si="21"/>
        <v>6.2</v>
      </c>
      <c r="H253" s="46">
        <f t="shared" si="22"/>
        <v>1.9546027742749054E-2</v>
      </c>
    </row>
    <row r="254" spans="2:8" s="37" customFormat="1" ht="15" x14ac:dyDescent="0.2">
      <c r="B254" s="4" t="s">
        <v>323</v>
      </c>
      <c r="C254" s="49">
        <v>3</v>
      </c>
      <c r="D254" s="49">
        <v>0</v>
      </c>
      <c r="E254" s="54">
        <f t="shared" si="19"/>
        <v>1.8915510718789407E-3</v>
      </c>
      <c r="F254" s="54" t="str">
        <f t="shared" si="20"/>
        <v/>
      </c>
      <c r="G254" s="51" t="str">
        <f t="shared" si="21"/>
        <v>0</v>
      </c>
      <c r="H254" s="46">
        <f t="shared" si="22"/>
        <v>0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183</v>
      </c>
      <c r="D256" s="49">
        <v>198</v>
      </c>
      <c r="E256" s="54">
        <f t="shared" si="19"/>
        <v>0.11538461538461539</v>
      </c>
      <c r="F256" s="54">
        <f t="shared" si="20"/>
        <v>8.0032336297493942E-2</v>
      </c>
      <c r="G256" s="51">
        <f t="shared" si="21"/>
        <v>8.1967213114754092E-2</v>
      </c>
      <c r="H256" s="46">
        <f t="shared" si="22"/>
        <v>9.4577553593947032E-3</v>
      </c>
    </row>
    <row r="257" spans="2:8" s="37" customFormat="1" ht="15" x14ac:dyDescent="0.2">
      <c r="B257" s="4" t="s">
        <v>325</v>
      </c>
      <c r="C257" s="49">
        <v>3</v>
      </c>
      <c r="D257" s="49">
        <v>5</v>
      </c>
      <c r="E257" s="54">
        <f t="shared" si="19"/>
        <v>1.8915510718789407E-3</v>
      </c>
      <c r="F257" s="54">
        <f t="shared" si="20"/>
        <v>2.0210185933710592E-3</v>
      </c>
      <c r="G257" s="51">
        <f t="shared" si="21"/>
        <v>0.66666666666666663</v>
      </c>
      <c r="H257" s="46">
        <f t="shared" si="22"/>
        <v>1.2610340479192938E-3</v>
      </c>
    </row>
    <row r="258" spans="2:8" s="37" customFormat="1" ht="30" x14ac:dyDescent="0.2">
      <c r="B258" s="4" t="s">
        <v>326</v>
      </c>
      <c r="C258" s="49">
        <v>1</v>
      </c>
      <c r="D258" s="49">
        <v>1</v>
      </c>
      <c r="E258" s="54">
        <f t="shared" si="19"/>
        <v>6.3051702395964691E-4</v>
      </c>
      <c r="F258" s="54">
        <f t="shared" si="20"/>
        <v>4.0420371867421178E-4</v>
      </c>
      <c r="G258" s="51">
        <f t="shared" si="21"/>
        <v>0</v>
      </c>
      <c r="H258" s="46">
        <f t="shared" si="22"/>
        <v>0</v>
      </c>
    </row>
    <row r="259" spans="2:8" s="37" customFormat="1" ht="15" x14ac:dyDescent="0.2">
      <c r="B259" s="4" t="s">
        <v>327</v>
      </c>
      <c r="C259" s="49">
        <v>137</v>
      </c>
      <c r="D259" s="49">
        <v>86</v>
      </c>
      <c r="E259" s="54">
        <f t="shared" si="19"/>
        <v>8.638083228247162E-2</v>
      </c>
      <c r="F259" s="54">
        <f t="shared" si="20"/>
        <v>3.4761519805982216E-2</v>
      </c>
      <c r="G259" s="51">
        <f t="shared" si="21"/>
        <v>-0.37226277372262773</v>
      </c>
      <c r="H259" s="46">
        <f t="shared" si="22"/>
        <v>-3.215636822194199E-2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1</v>
      </c>
      <c r="D262" s="49">
        <v>0</v>
      </c>
      <c r="E262" s="54">
        <f t="shared" si="19"/>
        <v>6.3051702395964691E-4</v>
      </c>
      <c r="F262" s="54" t="str">
        <f t="shared" si="20"/>
        <v/>
      </c>
      <c r="G262" s="51" t="str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1</v>
      </c>
      <c r="D265" s="49">
        <v>0</v>
      </c>
      <c r="E265" s="54">
        <f t="shared" si="19"/>
        <v>6.3051702395964691E-4</v>
      </c>
      <c r="F265" s="54" t="str">
        <f t="shared" si="20"/>
        <v/>
      </c>
      <c r="G265" s="51" t="str">
        <f t="shared" si="21"/>
        <v>0</v>
      </c>
      <c r="H265" s="46">
        <f t="shared" si="22"/>
        <v>0</v>
      </c>
    </row>
    <row r="266" spans="2:8" s="37" customFormat="1" ht="15" x14ac:dyDescent="0.2">
      <c r="B266" s="4" t="s">
        <v>332</v>
      </c>
      <c r="C266" s="49">
        <v>1</v>
      </c>
      <c r="D266" s="49">
        <v>1</v>
      </c>
      <c r="E266" s="54">
        <f t="shared" si="19"/>
        <v>6.3051702395964691E-4</v>
      </c>
      <c r="F266" s="54">
        <f t="shared" si="20"/>
        <v>4.0420371867421178E-4</v>
      </c>
      <c r="G266" s="51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5</v>
      </c>
      <c r="D268" s="49">
        <v>3</v>
      </c>
      <c r="E268" s="54">
        <f t="shared" si="19"/>
        <v>3.1525851197982345E-3</v>
      </c>
      <c r="F268" s="54">
        <f t="shared" si="20"/>
        <v>1.2126111560226355E-3</v>
      </c>
      <c r="G268" s="51">
        <f t="shared" si="21"/>
        <v>-0.4</v>
      </c>
      <c r="H268" s="46">
        <f t="shared" si="22"/>
        <v>-1.2610340479192938E-3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9</v>
      </c>
      <c r="E271" s="54" t="str">
        <f t="shared" si="19"/>
        <v/>
      </c>
      <c r="F271" s="54">
        <f t="shared" si="20"/>
        <v>3.6378334680679061E-3</v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1</v>
      </c>
      <c r="D272" s="49">
        <v>1</v>
      </c>
      <c r="E272" s="54">
        <f t="shared" si="19"/>
        <v>6.3051702395964691E-4</v>
      </c>
      <c r="F272" s="54">
        <f t="shared" si="20"/>
        <v>4.0420371867421178E-4</v>
      </c>
      <c r="G272" s="51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49">
        <v>1</v>
      </c>
      <c r="D273" s="49">
        <v>1</v>
      </c>
      <c r="E273" s="54">
        <f t="shared" si="19"/>
        <v>6.3051702395964691E-4</v>
      </c>
      <c r="F273" s="54">
        <f t="shared" si="20"/>
        <v>4.0420371867421178E-4</v>
      </c>
      <c r="G273" s="51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1</v>
      </c>
      <c r="D279" s="49">
        <v>0</v>
      </c>
      <c r="E279" s="54">
        <f t="shared" si="19"/>
        <v>6.3051702395964691E-4</v>
      </c>
      <c r="F279" s="54" t="str">
        <f t="shared" si="20"/>
        <v/>
      </c>
      <c r="G279" s="51" t="str">
        <f t="shared" si="21"/>
        <v>0</v>
      </c>
      <c r="H279" s="46">
        <f t="shared" si="22"/>
        <v>0</v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2</v>
      </c>
      <c r="D286" s="49">
        <v>1</v>
      </c>
      <c r="E286" s="54">
        <f t="shared" si="23"/>
        <v>1.2610340479192938E-3</v>
      </c>
      <c r="F286" s="54">
        <f t="shared" si="24"/>
        <v>4.0420371867421178E-4</v>
      </c>
      <c r="G286" s="51">
        <f t="shared" si="25"/>
        <v>-0.5</v>
      </c>
      <c r="H286" s="46">
        <f t="shared" si="26"/>
        <v>-6.3051702395964691E-4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2906</v>
      </c>
      <c r="D294" s="41">
        <f>SUM(D295:D499)</f>
        <v>3536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0.21679284239504473</v>
      </c>
      <c r="H294" s="42">
        <f>+IF(OR(AND(E294=""),(G294="")),"",E294*G294)</f>
        <v>0.21679284239504473</v>
      </c>
    </row>
    <row r="295" spans="2:8" s="37" customFormat="1" ht="15" x14ac:dyDescent="0.2">
      <c r="B295" s="3" t="s">
        <v>100</v>
      </c>
      <c r="C295" s="49">
        <v>74</v>
      </c>
      <c r="D295" s="49">
        <v>145</v>
      </c>
      <c r="E295" s="54">
        <f>+IF(C295=0,"",C295/C$294)</f>
        <v>2.5464556090846524E-2</v>
      </c>
      <c r="F295" s="54">
        <f>+IF(D295=0,"",D295/D$294)</f>
        <v>4.1006787330316742E-2</v>
      </c>
      <c r="G295" s="51">
        <f>+IF(OR(AND(D295=0),(C295=0)),"0",((D295-C295)/C295))</f>
        <v>0.95945945945945943</v>
      </c>
      <c r="H295" s="46">
        <f>+IF(OR(AND(E295=""),(G295="")),"",E295*G295)</f>
        <v>2.443220922229869E-2</v>
      </c>
    </row>
    <row r="296" spans="2:8" s="37" customFormat="1" ht="15" x14ac:dyDescent="0.2">
      <c r="B296" s="3" t="s">
        <v>113</v>
      </c>
      <c r="C296" s="49">
        <v>0</v>
      </c>
      <c r="D296" s="49">
        <v>8</v>
      </c>
      <c r="E296" s="54" t="str">
        <f t="shared" ref="E296:E359" si="27">+IF(C296=0,"",C296/C$294)</f>
        <v/>
      </c>
      <c r="F296" s="54">
        <f t="shared" ref="F296:F359" si="28">+IF(D296=0,"",D296/D$294)</f>
        <v>2.2624434389140274E-3</v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9</v>
      </c>
      <c r="D297" s="49">
        <v>5</v>
      </c>
      <c r="E297" s="54">
        <f t="shared" si="27"/>
        <v>3.0970406056434964E-3</v>
      </c>
      <c r="F297" s="54">
        <f t="shared" si="28"/>
        <v>1.4140271493212669E-3</v>
      </c>
      <c r="G297" s="51">
        <f t="shared" si="29"/>
        <v>-0.44444444444444442</v>
      </c>
      <c r="H297" s="46">
        <f t="shared" si="30"/>
        <v>-1.3764624913971094E-3</v>
      </c>
    </row>
    <row r="298" spans="2:8" s="37" customFormat="1" ht="15" x14ac:dyDescent="0.2">
      <c r="B298" s="3" t="s">
        <v>95</v>
      </c>
      <c r="C298" s="49">
        <v>6</v>
      </c>
      <c r="D298" s="49">
        <v>1</v>
      </c>
      <c r="E298" s="54">
        <f t="shared" si="27"/>
        <v>2.0646937370956643E-3</v>
      </c>
      <c r="F298" s="54">
        <f t="shared" si="28"/>
        <v>2.8280542986425342E-4</v>
      </c>
      <c r="G298" s="51">
        <f t="shared" si="29"/>
        <v>-0.83333333333333337</v>
      </c>
      <c r="H298" s="46">
        <f t="shared" si="30"/>
        <v>-1.720578114246387E-3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126</v>
      </c>
      <c r="D301" s="49">
        <v>535</v>
      </c>
      <c r="E301" s="54">
        <f t="shared" si="27"/>
        <v>4.3358568479008944E-2</v>
      </c>
      <c r="F301" s="54">
        <f t="shared" si="28"/>
        <v>0.15130090497737556</v>
      </c>
      <c r="G301" s="51">
        <f t="shared" si="29"/>
        <v>3.246031746031746</v>
      </c>
      <c r="H301" s="46">
        <f t="shared" si="30"/>
        <v>0.14074328974535444</v>
      </c>
    </row>
    <row r="302" spans="2:8" s="37" customFormat="1" ht="15" x14ac:dyDescent="0.2">
      <c r="B302" s="3" t="s">
        <v>109</v>
      </c>
      <c r="C302" s="49">
        <v>5</v>
      </c>
      <c r="D302" s="49">
        <v>4</v>
      </c>
      <c r="E302" s="54">
        <f t="shared" si="27"/>
        <v>1.7205781142463868E-3</v>
      </c>
      <c r="F302" s="54">
        <f t="shared" si="28"/>
        <v>1.1312217194570137E-3</v>
      </c>
      <c r="G302" s="51">
        <f t="shared" si="29"/>
        <v>-0.2</v>
      </c>
      <c r="H302" s="46">
        <f t="shared" si="30"/>
        <v>-3.441156228492774E-4</v>
      </c>
    </row>
    <row r="303" spans="2:8" s="37" customFormat="1" ht="30" x14ac:dyDescent="0.2">
      <c r="B303" s="3" t="s">
        <v>108</v>
      </c>
      <c r="C303" s="49">
        <v>1</v>
      </c>
      <c r="D303" s="49">
        <v>0</v>
      </c>
      <c r="E303" s="54">
        <f t="shared" si="27"/>
        <v>3.4411562284927734E-4</v>
      </c>
      <c r="F303" s="54" t="str">
        <f t="shared" si="28"/>
        <v/>
      </c>
      <c r="G303" s="51" t="str">
        <f t="shared" si="29"/>
        <v>0</v>
      </c>
      <c r="H303" s="46">
        <f t="shared" si="30"/>
        <v>0</v>
      </c>
    </row>
    <row r="304" spans="2:8" s="37" customFormat="1" ht="15" x14ac:dyDescent="0.2">
      <c r="B304" s="3" t="s">
        <v>107</v>
      </c>
      <c r="C304" s="49">
        <v>2</v>
      </c>
      <c r="D304" s="49">
        <v>2</v>
      </c>
      <c r="E304" s="54">
        <f t="shared" si="27"/>
        <v>6.8823124569855469E-4</v>
      </c>
      <c r="F304" s="54">
        <f t="shared" si="28"/>
        <v>5.6561085972850684E-4</v>
      </c>
      <c r="G304" s="51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0</v>
      </c>
      <c r="D305" s="49">
        <v>3</v>
      </c>
      <c r="E305" s="54" t="str">
        <f t="shared" si="27"/>
        <v/>
      </c>
      <c r="F305" s="54">
        <f t="shared" si="28"/>
        <v>8.484162895927602E-4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20</v>
      </c>
      <c r="D307" s="49">
        <v>282</v>
      </c>
      <c r="E307" s="54">
        <f t="shared" si="27"/>
        <v>6.8823124569855473E-3</v>
      </c>
      <c r="F307" s="54">
        <f t="shared" si="28"/>
        <v>7.9751131221719451E-2</v>
      </c>
      <c r="G307" s="51">
        <f t="shared" si="29"/>
        <v>13.1</v>
      </c>
      <c r="H307" s="46">
        <f t="shared" si="30"/>
        <v>9.0158293186510668E-2</v>
      </c>
    </row>
    <row r="308" spans="2:8" s="37" customFormat="1" ht="15" x14ac:dyDescent="0.2">
      <c r="B308" s="3" t="s">
        <v>99</v>
      </c>
      <c r="C308" s="49">
        <v>0</v>
      </c>
      <c r="D308" s="49">
        <v>18</v>
      </c>
      <c r="E308" s="54" t="str">
        <f t="shared" si="27"/>
        <v/>
      </c>
      <c r="F308" s="54">
        <f t="shared" si="28"/>
        <v>5.0904977375565612E-3</v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7</v>
      </c>
      <c r="D310" s="49">
        <v>75</v>
      </c>
      <c r="E310" s="54">
        <f t="shared" si="27"/>
        <v>2.4088093599449415E-3</v>
      </c>
      <c r="F310" s="54">
        <f t="shared" si="28"/>
        <v>2.1210407239819005E-2</v>
      </c>
      <c r="G310" s="51">
        <f t="shared" si="29"/>
        <v>9.7142857142857135</v>
      </c>
      <c r="H310" s="46">
        <f t="shared" si="30"/>
        <v>2.3399862353750859E-2</v>
      </c>
    </row>
    <row r="311" spans="2:8" s="37" customFormat="1" ht="15" x14ac:dyDescent="0.2">
      <c r="B311" s="3" t="s">
        <v>102</v>
      </c>
      <c r="C311" s="49">
        <v>4</v>
      </c>
      <c r="D311" s="49">
        <v>10</v>
      </c>
      <c r="E311" s="54">
        <f t="shared" si="27"/>
        <v>1.3764624913971094E-3</v>
      </c>
      <c r="F311" s="54">
        <f t="shared" si="28"/>
        <v>2.8280542986425339E-3</v>
      </c>
      <c r="G311" s="51">
        <f t="shared" si="29"/>
        <v>1.5</v>
      </c>
      <c r="H311" s="46">
        <f t="shared" si="30"/>
        <v>2.0646937370956643E-3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148</v>
      </c>
      <c r="D314" s="49">
        <v>236</v>
      </c>
      <c r="E314" s="54">
        <f t="shared" si="27"/>
        <v>5.0929112181693048E-2</v>
      </c>
      <c r="F314" s="54">
        <f t="shared" si="28"/>
        <v>6.67420814479638E-2</v>
      </c>
      <c r="G314" s="51">
        <f t="shared" si="29"/>
        <v>0.59459459459459463</v>
      </c>
      <c r="H314" s="46">
        <f t="shared" si="30"/>
        <v>3.0282174810736407E-2</v>
      </c>
    </row>
    <row r="315" spans="2:8" s="37" customFormat="1" ht="15" x14ac:dyDescent="0.2">
      <c r="B315" s="3" t="s">
        <v>354</v>
      </c>
      <c r="C315" s="49">
        <v>0</v>
      </c>
      <c r="D315" s="49">
        <v>2</v>
      </c>
      <c r="E315" s="54" t="str">
        <f t="shared" si="27"/>
        <v/>
      </c>
      <c r="F315" s="54">
        <f t="shared" si="28"/>
        <v>5.6561085972850684E-4</v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1</v>
      </c>
      <c r="E316" s="54" t="str">
        <f t="shared" si="27"/>
        <v/>
      </c>
      <c r="F316" s="54">
        <f t="shared" si="28"/>
        <v>2.8280542986425342E-4</v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</v>
      </c>
      <c r="D317" s="49">
        <v>4</v>
      </c>
      <c r="E317" s="54">
        <f t="shared" si="27"/>
        <v>6.8823124569855469E-4</v>
      </c>
      <c r="F317" s="54">
        <f t="shared" si="28"/>
        <v>1.1312217194570137E-3</v>
      </c>
      <c r="G317" s="51">
        <f t="shared" si="29"/>
        <v>1</v>
      </c>
      <c r="H317" s="46">
        <f t="shared" si="30"/>
        <v>6.8823124569855469E-4</v>
      </c>
    </row>
    <row r="318" spans="2:8" s="37" customFormat="1" ht="15" x14ac:dyDescent="0.2">
      <c r="B318" s="3" t="s">
        <v>355</v>
      </c>
      <c r="C318" s="49">
        <v>15</v>
      </c>
      <c r="D318" s="49">
        <v>11</v>
      </c>
      <c r="E318" s="54">
        <f t="shared" si="27"/>
        <v>5.1617343427391603E-3</v>
      </c>
      <c r="F318" s="54">
        <f t="shared" si="28"/>
        <v>3.1108597285067871E-3</v>
      </c>
      <c r="G318" s="51">
        <f t="shared" si="29"/>
        <v>-0.26666666666666666</v>
      </c>
      <c r="H318" s="46">
        <f t="shared" si="30"/>
        <v>-1.3764624913971094E-3</v>
      </c>
    </row>
    <row r="319" spans="2:8" s="37" customFormat="1" ht="15" x14ac:dyDescent="0.2">
      <c r="B319" s="3" t="s">
        <v>115</v>
      </c>
      <c r="C319" s="49">
        <v>5</v>
      </c>
      <c r="D319" s="49">
        <v>1</v>
      </c>
      <c r="E319" s="54">
        <f t="shared" si="27"/>
        <v>1.7205781142463868E-3</v>
      </c>
      <c r="F319" s="54">
        <f t="shared" si="28"/>
        <v>2.8280542986425342E-4</v>
      </c>
      <c r="G319" s="51">
        <f t="shared" si="29"/>
        <v>-0.8</v>
      </c>
      <c r="H319" s="46">
        <f t="shared" si="30"/>
        <v>-1.3764624913971096E-3</v>
      </c>
    </row>
    <row r="320" spans="2:8" s="37" customFormat="1" ht="15" x14ac:dyDescent="0.2">
      <c r="B320" s="3" t="s">
        <v>114</v>
      </c>
      <c r="C320" s="49">
        <v>2</v>
      </c>
      <c r="D320" s="49">
        <v>0</v>
      </c>
      <c r="E320" s="54">
        <f t="shared" si="27"/>
        <v>6.8823124569855469E-4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1</v>
      </c>
      <c r="D321" s="49">
        <v>2</v>
      </c>
      <c r="E321" s="54">
        <f t="shared" si="27"/>
        <v>3.4411562284927734E-4</v>
      </c>
      <c r="F321" s="54">
        <f t="shared" si="28"/>
        <v>5.6561085972850684E-4</v>
      </c>
      <c r="G321" s="51">
        <f t="shared" si="29"/>
        <v>1</v>
      </c>
      <c r="H321" s="46">
        <f t="shared" si="30"/>
        <v>3.4411562284927734E-4</v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</v>
      </c>
      <c r="D323" s="49">
        <v>2</v>
      </c>
      <c r="E323" s="54">
        <f t="shared" si="27"/>
        <v>3.4411562284927734E-4</v>
      </c>
      <c r="F323" s="54">
        <f t="shared" si="28"/>
        <v>5.6561085972850684E-4</v>
      </c>
      <c r="G323" s="51">
        <f t="shared" si="29"/>
        <v>1</v>
      </c>
      <c r="H323" s="46">
        <f t="shared" si="30"/>
        <v>3.4411562284927734E-4</v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31</v>
      </c>
      <c r="D326" s="49">
        <v>33</v>
      </c>
      <c r="E326" s="54">
        <f t="shared" si="27"/>
        <v>1.0667584308327599E-2</v>
      </c>
      <c r="F326" s="54">
        <f t="shared" si="28"/>
        <v>9.3325791855203618E-3</v>
      </c>
      <c r="G326" s="51">
        <f t="shared" si="29"/>
        <v>6.4516129032258063E-2</v>
      </c>
      <c r="H326" s="46">
        <f t="shared" si="30"/>
        <v>6.8823124569855469E-4</v>
      </c>
    </row>
    <row r="327" spans="2:8" s="37" customFormat="1" ht="15" x14ac:dyDescent="0.2">
      <c r="B327" s="3" t="s">
        <v>358</v>
      </c>
      <c r="C327" s="49">
        <v>1</v>
      </c>
      <c r="D327" s="49">
        <v>4</v>
      </c>
      <c r="E327" s="54">
        <f t="shared" si="27"/>
        <v>3.4411562284927734E-4</v>
      </c>
      <c r="F327" s="54">
        <f t="shared" si="28"/>
        <v>1.1312217194570137E-3</v>
      </c>
      <c r="G327" s="51">
        <f t="shared" si="29"/>
        <v>3</v>
      </c>
      <c r="H327" s="46">
        <f t="shared" si="30"/>
        <v>1.0323468685478321E-3</v>
      </c>
    </row>
    <row r="328" spans="2:8" s="37" customFormat="1" ht="15" x14ac:dyDescent="0.2">
      <c r="B328" s="3" t="s">
        <v>116</v>
      </c>
      <c r="C328" s="49">
        <v>1</v>
      </c>
      <c r="D328" s="49">
        <v>2</v>
      </c>
      <c r="E328" s="54">
        <f t="shared" si="27"/>
        <v>3.4411562284927734E-4</v>
      </c>
      <c r="F328" s="54">
        <f t="shared" si="28"/>
        <v>5.6561085972850684E-4</v>
      </c>
      <c r="G328" s="51">
        <f t="shared" si="29"/>
        <v>1</v>
      </c>
      <c r="H328" s="46">
        <f t="shared" si="30"/>
        <v>3.4411562284927734E-4</v>
      </c>
    </row>
    <row r="329" spans="2:8" s="37" customFormat="1" ht="15" x14ac:dyDescent="0.2">
      <c r="B329" s="3" t="s">
        <v>359</v>
      </c>
      <c r="C329" s="49">
        <v>0</v>
      </c>
      <c r="D329" s="49">
        <v>4</v>
      </c>
      <c r="E329" s="54" t="str">
        <f t="shared" si="27"/>
        <v/>
      </c>
      <c r="F329" s="54">
        <f t="shared" si="28"/>
        <v>1.1312217194570137E-3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31</v>
      </c>
      <c r="D330" s="49">
        <v>13</v>
      </c>
      <c r="E330" s="54">
        <f t="shared" si="27"/>
        <v>1.0667584308327599E-2</v>
      </c>
      <c r="F330" s="54">
        <f t="shared" si="28"/>
        <v>3.6764705882352941E-3</v>
      </c>
      <c r="G330" s="51">
        <f t="shared" si="29"/>
        <v>-0.58064516129032262</v>
      </c>
      <c r="H330" s="46">
        <f t="shared" si="30"/>
        <v>-6.1940812112869928E-3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553</v>
      </c>
      <c r="D332" s="49">
        <v>409</v>
      </c>
      <c r="E332" s="54">
        <f t="shared" si="27"/>
        <v>0.19029593943565037</v>
      </c>
      <c r="F332" s="54">
        <f t="shared" si="28"/>
        <v>0.11566742081447964</v>
      </c>
      <c r="G332" s="51">
        <f t="shared" si="29"/>
        <v>-0.2603978300180832</v>
      </c>
      <c r="H332" s="46">
        <f t="shared" si="30"/>
        <v>-4.9552649690295943E-2</v>
      </c>
    </row>
    <row r="333" spans="2:8" s="37" customFormat="1" ht="15" x14ac:dyDescent="0.2">
      <c r="B333" s="3" t="s">
        <v>130</v>
      </c>
      <c r="C333" s="49">
        <v>73</v>
      </c>
      <c r="D333" s="49">
        <v>38</v>
      </c>
      <c r="E333" s="54">
        <f t="shared" si="27"/>
        <v>2.5120440467997246E-2</v>
      </c>
      <c r="F333" s="54">
        <f t="shared" si="28"/>
        <v>1.0746606334841629E-2</v>
      </c>
      <c r="G333" s="51">
        <f t="shared" si="29"/>
        <v>-0.47945205479452052</v>
      </c>
      <c r="H333" s="46">
        <f t="shared" si="30"/>
        <v>-1.2044046799724706E-2</v>
      </c>
    </row>
    <row r="334" spans="2:8" s="37" customFormat="1" ht="15" x14ac:dyDescent="0.2">
      <c r="B334" s="3" t="s">
        <v>119</v>
      </c>
      <c r="C334" s="49">
        <v>62</v>
      </c>
      <c r="D334" s="49">
        <v>93</v>
      </c>
      <c r="E334" s="54">
        <f t="shared" si="27"/>
        <v>2.1335168616655197E-2</v>
      </c>
      <c r="F334" s="54">
        <f t="shared" si="28"/>
        <v>2.6300904977375566E-2</v>
      </c>
      <c r="G334" s="51">
        <f t="shared" si="29"/>
        <v>0.5</v>
      </c>
      <c r="H334" s="46">
        <f t="shared" si="30"/>
        <v>1.0667584308327599E-2</v>
      </c>
    </row>
    <row r="335" spans="2:8" s="37" customFormat="1" ht="15" x14ac:dyDescent="0.2">
      <c r="B335" s="3" t="s">
        <v>128</v>
      </c>
      <c r="C335" s="49">
        <v>30</v>
      </c>
      <c r="D335" s="49">
        <v>7</v>
      </c>
      <c r="E335" s="54">
        <f t="shared" si="27"/>
        <v>1.0323468685478321E-2</v>
      </c>
      <c r="F335" s="54">
        <f t="shared" si="28"/>
        <v>1.9796380090497737E-3</v>
      </c>
      <c r="G335" s="51">
        <f t="shared" si="29"/>
        <v>-0.76666666666666672</v>
      </c>
      <c r="H335" s="46">
        <f t="shared" si="30"/>
        <v>-7.914659325533379E-3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</v>
      </c>
      <c r="D337" s="49">
        <v>4</v>
      </c>
      <c r="E337" s="54">
        <f t="shared" si="27"/>
        <v>3.4411562284927734E-4</v>
      </c>
      <c r="F337" s="54">
        <f t="shared" si="28"/>
        <v>1.1312217194570137E-3</v>
      </c>
      <c r="G337" s="51">
        <f t="shared" si="29"/>
        <v>3</v>
      </c>
      <c r="H337" s="46">
        <f t="shared" si="30"/>
        <v>1.0323468685478321E-3</v>
      </c>
    </row>
    <row r="338" spans="2:8" s="37" customFormat="1" ht="30" x14ac:dyDescent="0.2">
      <c r="B338" s="3" t="s">
        <v>362</v>
      </c>
      <c r="C338" s="49">
        <v>2</v>
      </c>
      <c r="D338" s="49">
        <v>0</v>
      </c>
      <c r="E338" s="54">
        <f t="shared" si="27"/>
        <v>6.8823124569855469E-4</v>
      </c>
      <c r="F338" s="54" t="str">
        <f t="shared" si="28"/>
        <v/>
      </c>
      <c r="G338" s="51" t="str">
        <f t="shared" si="29"/>
        <v>0</v>
      </c>
      <c r="H338" s="46">
        <f t="shared" si="30"/>
        <v>0</v>
      </c>
    </row>
    <row r="339" spans="2:8" s="37" customFormat="1" ht="15" x14ac:dyDescent="0.2">
      <c r="B339" s="3" t="s">
        <v>363</v>
      </c>
      <c r="C339" s="49">
        <v>33</v>
      </c>
      <c r="D339" s="49">
        <v>8</v>
      </c>
      <c r="E339" s="54">
        <f t="shared" si="27"/>
        <v>1.1355815554026153E-2</v>
      </c>
      <c r="F339" s="54">
        <f t="shared" si="28"/>
        <v>2.2624434389140274E-3</v>
      </c>
      <c r="G339" s="51">
        <f t="shared" si="29"/>
        <v>-0.75757575757575757</v>
      </c>
      <c r="H339" s="46">
        <f t="shared" si="30"/>
        <v>-8.6028905712319335E-3</v>
      </c>
    </row>
    <row r="340" spans="2:8" s="37" customFormat="1" ht="15" x14ac:dyDescent="0.2">
      <c r="B340" s="3" t="s">
        <v>364</v>
      </c>
      <c r="C340" s="49">
        <v>5</v>
      </c>
      <c r="D340" s="49">
        <v>20</v>
      </c>
      <c r="E340" s="54">
        <f t="shared" si="27"/>
        <v>1.7205781142463868E-3</v>
      </c>
      <c r="F340" s="54">
        <f t="shared" si="28"/>
        <v>5.6561085972850677E-3</v>
      </c>
      <c r="G340" s="51">
        <f t="shared" si="29"/>
        <v>3</v>
      </c>
      <c r="H340" s="46">
        <f t="shared" si="30"/>
        <v>5.1617343427391603E-3</v>
      </c>
    </row>
    <row r="341" spans="2:8" s="37" customFormat="1" ht="15" x14ac:dyDescent="0.2">
      <c r="B341" s="3" t="s">
        <v>118</v>
      </c>
      <c r="C341" s="49">
        <v>3</v>
      </c>
      <c r="D341" s="49">
        <v>1</v>
      </c>
      <c r="E341" s="54">
        <f t="shared" si="27"/>
        <v>1.0323468685478321E-3</v>
      </c>
      <c r="F341" s="54">
        <f t="shared" si="28"/>
        <v>2.8280542986425342E-4</v>
      </c>
      <c r="G341" s="51">
        <f t="shared" si="29"/>
        <v>-0.66666666666666663</v>
      </c>
      <c r="H341" s="46">
        <f t="shared" si="30"/>
        <v>-6.8823124569855469E-4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1</v>
      </c>
      <c r="D343" s="49">
        <v>1</v>
      </c>
      <c r="E343" s="54">
        <f t="shared" si="27"/>
        <v>3.4411562284927734E-4</v>
      </c>
      <c r="F343" s="54">
        <f t="shared" si="28"/>
        <v>2.8280542986425342E-4</v>
      </c>
      <c r="G343" s="51">
        <f t="shared" si="29"/>
        <v>0</v>
      </c>
      <c r="H343" s="46">
        <f t="shared" si="30"/>
        <v>0</v>
      </c>
    </row>
    <row r="344" spans="2:8" s="37" customFormat="1" ht="15" x14ac:dyDescent="0.2">
      <c r="B344" s="3" t="s">
        <v>131</v>
      </c>
      <c r="C344" s="49">
        <v>22</v>
      </c>
      <c r="D344" s="49">
        <v>127</v>
      </c>
      <c r="E344" s="54">
        <f t="shared" si="27"/>
        <v>7.5705437026841018E-3</v>
      </c>
      <c r="F344" s="54">
        <f t="shared" si="28"/>
        <v>3.5916289592760178E-2</v>
      </c>
      <c r="G344" s="51">
        <f t="shared" si="29"/>
        <v>4.7727272727272725</v>
      </c>
      <c r="H344" s="46">
        <f t="shared" si="30"/>
        <v>3.6132140399174117E-2</v>
      </c>
    </row>
    <row r="345" spans="2:8" s="37" customFormat="1" ht="15" x14ac:dyDescent="0.2">
      <c r="B345" s="3" t="s">
        <v>366</v>
      </c>
      <c r="C345" s="49">
        <v>32</v>
      </c>
      <c r="D345" s="49">
        <v>20</v>
      </c>
      <c r="E345" s="54">
        <f t="shared" si="27"/>
        <v>1.1011699931176875E-2</v>
      </c>
      <c r="F345" s="54">
        <f t="shared" si="28"/>
        <v>5.6561085972850677E-3</v>
      </c>
      <c r="G345" s="51">
        <f t="shared" si="29"/>
        <v>-0.375</v>
      </c>
      <c r="H345" s="46">
        <f t="shared" si="30"/>
        <v>-4.1293874741913286E-3</v>
      </c>
    </row>
    <row r="346" spans="2:8" s="37" customFormat="1" ht="15" x14ac:dyDescent="0.2">
      <c r="B346" s="3" t="s">
        <v>122</v>
      </c>
      <c r="C346" s="49">
        <v>2</v>
      </c>
      <c r="D346" s="49">
        <v>0</v>
      </c>
      <c r="E346" s="54">
        <f t="shared" si="27"/>
        <v>6.8823124569855469E-4</v>
      </c>
      <c r="F346" s="54" t="str">
        <f t="shared" si="28"/>
        <v/>
      </c>
      <c r="G346" s="51" t="str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16</v>
      </c>
      <c r="D347" s="49">
        <v>25</v>
      </c>
      <c r="E347" s="54">
        <f t="shared" si="27"/>
        <v>5.5058499655884375E-3</v>
      </c>
      <c r="F347" s="54">
        <f t="shared" si="28"/>
        <v>7.0701357466063349E-3</v>
      </c>
      <c r="G347" s="51">
        <f t="shared" si="29"/>
        <v>0.5625</v>
      </c>
      <c r="H347" s="46">
        <f t="shared" si="30"/>
        <v>3.097040605643496E-3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</v>
      </c>
      <c r="D350" s="49">
        <v>17</v>
      </c>
      <c r="E350" s="54">
        <f t="shared" si="27"/>
        <v>3.4411562284927734E-4</v>
      </c>
      <c r="F350" s="54">
        <f t="shared" si="28"/>
        <v>4.807692307692308E-3</v>
      </c>
      <c r="G350" s="51">
        <f t="shared" si="29"/>
        <v>16</v>
      </c>
      <c r="H350" s="46">
        <f t="shared" si="30"/>
        <v>5.5058499655884375E-3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1</v>
      </c>
      <c r="E352" s="54" t="str">
        <f t="shared" si="27"/>
        <v/>
      </c>
      <c r="F352" s="54">
        <f t="shared" si="28"/>
        <v>2.8280542986425342E-4</v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1</v>
      </c>
      <c r="E353" s="54" t="str">
        <f t="shared" si="27"/>
        <v/>
      </c>
      <c r="F353" s="54">
        <f t="shared" si="28"/>
        <v>2.8280542986425342E-4</v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106</v>
      </c>
      <c r="D354" s="49">
        <v>66</v>
      </c>
      <c r="E354" s="54">
        <f t="shared" si="27"/>
        <v>3.6476256022023403E-2</v>
      </c>
      <c r="F354" s="54">
        <f t="shared" si="28"/>
        <v>1.8665158371040724E-2</v>
      </c>
      <c r="G354" s="51">
        <f t="shared" si="29"/>
        <v>-0.37735849056603776</v>
      </c>
      <c r="H354" s="46">
        <f t="shared" si="30"/>
        <v>-1.3764624913971096E-2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3</v>
      </c>
      <c r="D356" s="49">
        <v>4</v>
      </c>
      <c r="E356" s="54">
        <f t="shared" si="27"/>
        <v>1.0323468685478321E-3</v>
      </c>
      <c r="F356" s="54">
        <f t="shared" si="28"/>
        <v>1.1312217194570137E-3</v>
      </c>
      <c r="G356" s="51">
        <f t="shared" si="29"/>
        <v>0.33333333333333331</v>
      </c>
      <c r="H356" s="46">
        <f t="shared" si="30"/>
        <v>3.4411562284927734E-4</v>
      </c>
    </row>
    <row r="357" spans="2:8" s="37" customFormat="1" ht="15" x14ac:dyDescent="0.2">
      <c r="B357" s="3" t="s">
        <v>372</v>
      </c>
      <c r="C357" s="49">
        <v>82</v>
      </c>
      <c r="D357" s="49">
        <v>78</v>
      </c>
      <c r="E357" s="54">
        <f t="shared" si="27"/>
        <v>2.8217481073640742E-2</v>
      </c>
      <c r="F357" s="54">
        <f t="shared" si="28"/>
        <v>2.2058823529411766E-2</v>
      </c>
      <c r="G357" s="51">
        <f t="shared" si="29"/>
        <v>-4.878048780487805E-2</v>
      </c>
      <c r="H357" s="46">
        <f t="shared" si="30"/>
        <v>-1.3764624913971094E-3</v>
      </c>
    </row>
    <row r="358" spans="2:8" s="37" customFormat="1" ht="15" x14ac:dyDescent="0.2">
      <c r="B358" s="3" t="s">
        <v>127</v>
      </c>
      <c r="C358" s="49">
        <v>29</v>
      </c>
      <c r="D358" s="49">
        <v>51</v>
      </c>
      <c r="E358" s="54">
        <f t="shared" si="27"/>
        <v>9.9793530626290441E-3</v>
      </c>
      <c r="F358" s="54">
        <f t="shared" si="28"/>
        <v>1.4423076923076924E-2</v>
      </c>
      <c r="G358" s="51">
        <f t="shared" si="29"/>
        <v>0.75862068965517238</v>
      </c>
      <c r="H358" s="46">
        <f t="shared" si="30"/>
        <v>7.5705437026841018E-3</v>
      </c>
    </row>
    <row r="359" spans="2:8" s="37" customFormat="1" ht="15" x14ac:dyDescent="0.2">
      <c r="B359" s="3" t="s">
        <v>123</v>
      </c>
      <c r="C359" s="49">
        <v>1</v>
      </c>
      <c r="D359" s="49">
        <v>0</v>
      </c>
      <c r="E359" s="54">
        <f t="shared" si="27"/>
        <v>3.4411562284927734E-4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1</v>
      </c>
      <c r="D360" s="49">
        <v>0</v>
      </c>
      <c r="E360" s="54">
        <f t="shared" ref="E360:E423" si="31">+IF(C360=0,"",C360/C$294)</f>
        <v>3.4411562284927734E-4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27</v>
      </c>
      <c r="D363" s="49">
        <v>15</v>
      </c>
      <c r="E363" s="54">
        <f t="shared" si="31"/>
        <v>9.2911218169304879E-3</v>
      </c>
      <c r="F363" s="54">
        <f t="shared" si="32"/>
        <v>4.2420814479638006E-3</v>
      </c>
      <c r="G363" s="51">
        <f t="shared" si="33"/>
        <v>-0.44444444444444442</v>
      </c>
      <c r="H363" s="46">
        <f t="shared" si="34"/>
        <v>-4.1293874741913277E-3</v>
      </c>
    </row>
    <row r="364" spans="2:8" s="37" customFormat="1" ht="15" x14ac:dyDescent="0.2">
      <c r="B364" s="3" t="s">
        <v>377</v>
      </c>
      <c r="C364" s="49">
        <v>1</v>
      </c>
      <c r="D364" s="49">
        <v>0</v>
      </c>
      <c r="E364" s="54">
        <f t="shared" si="31"/>
        <v>3.4411562284927734E-4</v>
      </c>
      <c r="F364" s="54" t="str">
        <f t="shared" si="32"/>
        <v/>
      </c>
      <c r="G364" s="51" t="str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3.4411562284927734E-4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2</v>
      </c>
      <c r="D368" s="49">
        <v>0</v>
      </c>
      <c r="E368" s="54">
        <f t="shared" si="31"/>
        <v>6.8823124569855469E-4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2</v>
      </c>
      <c r="D369" s="49">
        <v>13</v>
      </c>
      <c r="E369" s="54">
        <f t="shared" si="31"/>
        <v>6.8823124569855469E-4</v>
      </c>
      <c r="F369" s="54">
        <f t="shared" si="32"/>
        <v>3.6764705882352941E-3</v>
      </c>
      <c r="G369" s="51">
        <f t="shared" si="33"/>
        <v>5.5</v>
      </c>
      <c r="H369" s="46">
        <f t="shared" si="34"/>
        <v>3.7852718513420509E-3</v>
      </c>
    </row>
    <row r="370" spans="2:8" s="37" customFormat="1" ht="15" x14ac:dyDescent="0.2">
      <c r="B370" s="3" t="s">
        <v>135</v>
      </c>
      <c r="C370" s="49">
        <v>52</v>
      </c>
      <c r="D370" s="49">
        <v>62</v>
      </c>
      <c r="E370" s="54">
        <f t="shared" si="31"/>
        <v>1.7894012388162423E-2</v>
      </c>
      <c r="F370" s="54">
        <f t="shared" si="32"/>
        <v>1.7533936651583711E-2</v>
      </c>
      <c r="G370" s="51">
        <f t="shared" si="33"/>
        <v>0.19230769230769232</v>
      </c>
      <c r="H370" s="46">
        <f t="shared" si="34"/>
        <v>3.4411562284927741E-3</v>
      </c>
    </row>
    <row r="371" spans="2:8" s="37" customFormat="1" ht="15" x14ac:dyDescent="0.2">
      <c r="B371" s="3" t="s">
        <v>136</v>
      </c>
      <c r="C371" s="49">
        <v>1</v>
      </c>
      <c r="D371" s="49">
        <v>0</v>
      </c>
      <c r="E371" s="54">
        <f t="shared" si="31"/>
        <v>3.4411562284927734E-4</v>
      </c>
      <c r="F371" s="54" t="str">
        <f t="shared" si="32"/>
        <v/>
      </c>
      <c r="G371" s="51" t="str">
        <f t="shared" si="33"/>
        <v>0</v>
      </c>
      <c r="H371" s="46">
        <f t="shared" si="34"/>
        <v>0</v>
      </c>
    </row>
    <row r="372" spans="2:8" s="37" customFormat="1" ht="15" x14ac:dyDescent="0.2">
      <c r="B372" s="3" t="s">
        <v>137</v>
      </c>
      <c r="C372" s="49">
        <v>498</v>
      </c>
      <c r="D372" s="49">
        <v>1</v>
      </c>
      <c r="E372" s="54">
        <f t="shared" si="31"/>
        <v>0.17136958017894013</v>
      </c>
      <c r="F372" s="54">
        <f t="shared" si="32"/>
        <v>2.8280542986425342E-4</v>
      </c>
      <c r="G372" s="51">
        <f t="shared" si="33"/>
        <v>-0.99799196787148592</v>
      </c>
      <c r="H372" s="46">
        <f t="shared" si="34"/>
        <v>-0.17102546455609086</v>
      </c>
    </row>
    <row r="373" spans="2:8" s="37" customFormat="1" ht="15" x14ac:dyDescent="0.2">
      <c r="B373" s="3" t="s">
        <v>382</v>
      </c>
      <c r="C373" s="49">
        <v>28</v>
      </c>
      <c r="D373" s="49">
        <v>64</v>
      </c>
      <c r="E373" s="54">
        <f t="shared" si="31"/>
        <v>9.635237439779766E-3</v>
      </c>
      <c r="F373" s="54">
        <f t="shared" si="32"/>
        <v>1.8099547511312219E-2</v>
      </c>
      <c r="G373" s="51">
        <f t="shared" si="33"/>
        <v>1.2857142857142858</v>
      </c>
      <c r="H373" s="46">
        <f t="shared" si="34"/>
        <v>1.2388162422573986E-2</v>
      </c>
    </row>
    <row r="374" spans="2:8" s="37" customFormat="1" ht="15" x14ac:dyDescent="0.2">
      <c r="B374" s="3" t="s">
        <v>134</v>
      </c>
      <c r="C374" s="49">
        <v>1</v>
      </c>
      <c r="D374" s="49">
        <v>46</v>
      </c>
      <c r="E374" s="54">
        <f t="shared" si="31"/>
        <v>3.4411562284927734E-4</v>
      </c>
      <c r="F374" s="54">
        <f t="shared" si="32"/>
        <v>1.3009049773755657E-2</v>
      </c>
      <c r="G374" s="51">
        <f t="shared" si="33"/>
        <v>45</v>
      </c>
      <c r="H374" s="46">
        <f t="shared" si="34"/>
        <v>1.548520302821748E-2</v>
      </c>
    </row>
    <row r="375" spans="2:8" s="37" customFormat="1" ht="15" x14ac:dyDescent="0.2">
      <c r="B375" s="3" t="s">
        <v>383</v>
      </c>
      <c r="C375" s="49">
        <v>2</v>
      </c>
      <c r="D375" s="49">
        <v>1</v>
      </c>
      <c r="E375" s="54">
        <f t="shared" si="31"/>
        <v>6.8823124569855469E-4</v>
      </c>
      <c r="F375" s="54">
        <f t="shared" si="32"/>
        <v>2.8280542986425342E-4</v>
      </c>
      <c r="G375" s="51">
        <f t="shared" si="33"/>
        <v>-0.5</v>
      </c>
      <c r="H375" s="46">
        <f t="shared" si="34"/>
        <v>-3.4411562284927734E-4</v>
      </c>
    </row>
    <row r="376" spans="2:8" s="37" customFormat="1" ht="15" x14ac:dyDescent="0.2">
      <c r="B376" s="3" t="s">
        <v>141</v>
      </c>
      <c r="C376" s="49">
        <v>1</v>
      </c>
      <c r="D376" s="49">
        <v>0</v>
      </c>
      <c r="E376" s="54">
        <f t="shared" si="31"/>
        <v>3.4411562284927734E-4</v>
      </c>
      <c r="F376" s="54" t="str">
        <f t="shared" si="32"/>
        <v/>
      </c>
      <c r="G376" s="51" t="str">
        <f t="shared" si="33"/>
        <v>0</v>
      </c>
      <c r="H376" s="46">
        <f t="shared" si="34"/>
        <v>0</v>
      </c>
    </row>
    <row r="377" spans="2:8" s="37" customFormat="1" ht="15" x14ac:dyDescent="0.2">
      <c r="B377" s="3" t="s">
        <v>150</v>
      </c>
      <c r="C377" s="49">
        <v>1</v>
      </c>
      <c r="D377" s="49">
        <v>2</v>
      </c>
      <c r="E377" s="54">
        <f t="shared" si="31"/>
        <v>3.4411562284927734E-4</v>
      </c>
      <c r="F377" s="54">
        <f t="shared" si="32"/>
        <v>5.6561085972850684E-4</v>
      </c>
      <c r="G377" s="51">
        <f t="shared" si="33"/>
        <v>1</v>
      </c>
      <c r="H377" s="46">
        <f t="shared" si="34"/>
        <v>3.4411562284927734E-4</v>
      </c>
    </row>
    <row r="378" spans="2:8" s="37" customFormat="1" ht="15" x14ac:dyDescent="0.2">
      <c r="B378" s="3" t="s">
        <v>149</v>
      </c>
      <c r="C378" s="49">
        <v>7</v>
      </c>
      <c r="D378" s="49">
        <v>37</v>
      </c>
      <c r="E378" s="54">
        <f t="shared" si="31"/>
        <v>2.4088093599449415E-3</v>
      </c>
      <c r="F378" s="54">
        <f t="shared" si="32"/>
        <v>1.0463800904977375E-2</v>
      </c>
      <c r="G378" s="51">
        <f t="shared" si="33"/>
        <v>4.2857142857142856</v>
      </c>
      <c r="H378" s="46">
        <f t="shared" si="34"/>
        <v>1.0323468685478321E-2</v>
      </c>
    </row>
    <row r="379" spans="2:8" s="37" customFormat="1" ht="15" x14ac:dyDescent="0.2">
      <c r="B379" s="3" t="s">
        <v>384</v>
      </c>
      <c r="C379" s="49">
        <v>1</v>
      </c>
      <c r="D379" s="49">
        <v>0</v>
      </c>
      <c r="E379" s="54">
        <f t="shared" si="31"/>
        <v>3.4411562284927734E-4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1</v>
      </c>
      <c r="D380" s="49">
        <v>71</v>
      </c>
      <c r="E380" s="54">
        <f t="shared" si="31"/>
        <v>3.4411562284927734E-4</v>
      </c>
      <c r="F380" s="54">
        <f t="shared" si="32"/>
        <v>2.0079185520361992E-2</v>
      </c>
      <c r="G380" s="51">
        <f t="shared" si="33"/>
        <v>70</v>
      </c>
      <c r="H380" s="46">
        <f t="shared" si="34"/>
        <v>2.4088093599449415E-2</v>
      </c>
    </row>
    <row r="381" spans="2:8" s="37" customFormat="1" ht="30" x14ac:dyDescent="0.2">
      <c r="B381" s="3" t="s">
        <v>386</v>
      </c>
      <c r="C381" s="49">
        <v>1</v>
      </c>
      <c r="D381" s="49">
        <v>0</v>
      </c>
      <c r="E381" s="54">
        <f t="shared" si="31"/>
        <v>3.4411562284927734E-4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18</v>
      </c>
      <c r="D383" s="49">
        <v>5</v>
      </c>
      <c r="E383" s="54">
        <f t="shared" si="31"/>
        <v>6.1940812112869928E-3</v>
      </c>
      <c r="F383" s="54">
        <f t="shared" si="32"/>
        <v>1.4140271493212669E-3</v>
      </c>
      <c r="G383" s="51">
        <f t="shared" si="33"/>
        <v>-0.72222222222222221</v>
      </c>
      <c r="H383" s="46">
        <f t="shared" si="34"/>
        <v>-4.4735030970406058E-3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3</v>
      </c>
      <c r="E385" s="54" t="str">
        <f t="shared" si="31"/>
        <v/>
      </c>
      <c r="F385" s="54">
        <f t="shared" si="32"/>
        <v>8.484162895927602E-4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1</v>
      </c>
      <c r="D386" s="49">
        <v>1</v>
      </c>
      <c r="E386" s="54">
        <f t="shared" si="31"/>
        <v>3.4411562284927734E-4</v>
      </c>
      <c r="F386" s="54">
        <f t="shared" si="32"/>
        <v>2.8280542986425342E-4</v>
      </c>
      <c r="G386" s="51">
        <f t="shared" si="33"/>
        <v>0</v>
      </c>
      <c r="H386" s="46">
        <f t="shared" si="34"/>
        <v>0</v>
      </c>
    </row>
    <row r="387" spans="2:8" s="37" customFormat="1" ht="15" x14ac:dyDescent="0.2">
      <c r="B387" s="3" t="s">
        <v>144</v>
      </c>
      <c r="C387" s="49">
        <v>10</v>
      </c>
      <c r="D387" s="49">
        <v>35</v>
      </c>
      <c r="E387" s="54">
        <f t="shared" si="31"/>
        <v>3.4411562284927736E-3</v>
      </c>
      <c r="F387" s="54">
        <f t="shared" si="32"/>
        <v>9.8981900452488683E-3</v>
      </c>
      <c r="G387" s="51">
        <f t="shared" si="33"/>
        <v>2.5</v>
      </c>
      <c r="H387" s="46">
        <f t="shared" si="34"/>
        <v>8.6028905712319335E-3</v>
      </c>
    </row>
    <row r="388" spans="2:8" s="37" customFormat="1" ht="15" x14ac:dyDescent="0.2">
      <c r="B388" s="3" t="s">
        <v>389</v>
      </c>
      <c r="C388" s="49">
        <v>2</v>
      </c>
      <c r="D388" s="49">
        <v>1</v>
      </c>
      <c r="E388" s="54">
        <f t="shared" si="31"/>
        <v>6.8823124569855469E-4</v>
      </c>
      <c r="F388" s="54">
        <f t="shared" si="32"/>
        <v>2.8280542986425342E-4</v>
      </c>
      <c r="G388" s="51">
        <f t="shared" si="33"/>
        <v>-0.5</v>
      </c>
      <c r="H388" s="46">
        <f t="shared" si="34"/>
        <v>-3.4411562284927734E-4</v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20</v>
      </c>
      <c r="D391" s="49">
        <v>0</v>
      </c>
      <c r="E391" s="54">
        <f t="shared" si="31"/>
        <v>6.8823124569855473E-3</v>
      </c>
      <c r="F391" s="54" t="str">
        <f t="shared" si="32"/>
        <v/>
      </c>
      <c r="G391" s="51" t="str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49">
        <v>32</v>
      </c>
      <c r="D392" s="49">
        <v>8</v>
      </c>
      <c r="E392" s="54">
        <f t="shared" si="31"/>
        <v>1.1011699931176875E-2</v>
      </c>
      <c r="F392" s="54">
        <f t="shared" si="32"/>
        <v>2.2624434389140274E-3</v>
      </c>
      <c r="G392" s="51">
        <f t="shared" si="33"/>
        <v>-0.75</v>
      </c>
      <c r="H392" s="46">
        <f t="shared" si="34"/>
        <v>-8.2587749483826571E-3</v>
      </c>
    </row>
    <row r="393" spans="2:8" s="37" customFormat="1" ht="15" x14ac:dyDescent="0.2">
      <c r="B393" s="3" t="s">
        <v>390</v>
      </c>
      <c r="C393" s="49">
        <v>113</v>
      </c>
      <c r="D393" s="49">
        <v>8</v>
      </c>
      <c r="E393" s="54">
        <f t="shared" si="31"/>
        <v>3.8885065381968342E-2</v>
      </c>
      <c r="F393" s="54">
        <f t="shared" si="32"/>
        <v>2.2624434389140274E-3</v>
      </c>
      <c r="G393" s="51">
        <f t="shared" si="33"/>
        <v>-0.92920353982300885</v>
      </c>
      <c r="H393" s="46">
        <f t="shared" si="34"/>
        <v>-3.6132140399174124E-2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1</v>
      </c>
      <c r="D398" s="49">
        <v>0</v>
      </c>
      <c r="E398" s="54">
        <f t="shared" si="31"/>
        <v>3.4411562284927734E-4</v>
      </c>
      <c r="F398" s="54" t="str">
        <f t="shared" si="32"/>
        <v/>
      </c>
      <c r="G398" s="51" t="str">
        <f t="shared" si="33"/>
        <v>0</v>
      </c>
      <c r="H398" s="46">
        <f t="shared" si="34"/>
        <v>0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1</v>
      </c>
      <c r="D400" s="49">
        <v>0</v>
      </c>
      <c r="E400" s="54">
        <f t="shared" si="31"/>
        <v>3.4411562284927734E-4</v>
      </c>
      <c r="F400" s="54" t="str">
        <f t="shared" si="32"/>
        <v/>
      </c>
      <c r="G400" s="51" t="str">
        <f t="shared" si="33"/>
        <v>0</v>
      </c>
      <c r="H400" s="46">
        <f t="shared" si="34"/>
        <v>0</v>
      </c>
    </row>
    <row r="401" spans="2:8" s="37" customFormat="1" ht="15" x14ac:dyDescent="0.2">
      <c r="B401" s="3" t="s">
        <v>392</v>
      </c>
      <c r="C401" s="49">
        <v>6</v>
      </c>
      <c r="D401" s="49">
        <v>31</v>
      </c>
      <c r="E401" s="54">
        <f t="shared" si="31"/>
        <v>2.0646937370956643E-3</v>
      </c>
      <c r="F401" s="54">
        <f t="shared" si="32"/>
        <v>8.7669683257918553E-3</v>
      </c>
      <c r="G401" s="51">
        <f t="shared" si="33"/>
        <v>4.166666666666667</v>
      </c>
      <c r="H401" s="46">
        <f t="shared" si="34"/>
        <v>8.6028905712319352E-3</v>
      </c>
    </row>
    <row r="402" spans="2:8" s="37" customFormat="1" ht="15" x14ac:dyDescent="0.2">
      <c r="B402" s="3" t="s">
        <v>393</v>
      </c>
      <c r="C402" s="49">
        <v>0</v>
      </c>
      <c r="D402" s="49">
        <v>3</v>
      </c>
      <c r="E402" s="54" t="str">
        <f t="shared" si="31"/>
        <v/>
      </c>
      <c r="F402" s="54">
        <f t="shared" si="32"/>
        <v>8.484162895927602E-4</v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2</v>
      </c>
      <c r="D403" s="49">
        <v>6</v>
      </c>
      <c r="E403" s="54">
        <f t="shared" si="31"/>
        <v>6.8823124569855469E-4</v>
      </c>
      <c r="F403" s="54">
        <f t="shared" si="32"/>
        <v>1.6968325791855204E-3</v>
      </c>
      <c r="G403" s="51">
        <f t="shared" si="33"/>
        <v>2</v>
      </c>
      <c r="H403" s="46">
        <f t="shared" si="34"/>
        <v>1.3764624913971094E-3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4</v>
      </c>
      <c r="D405" s="49">
        <v>0</v>
      </c>
      <c r="E405" s="54">
        <f t="shared" si="31"/>
        <v>1.3764624913971094E-3</v>
      </c>
      <c r="F405" s="54" t="str">
        <f t="shared" si="32"/>
        <v/>
      </c>
      <c r="G405" s="51" t="str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51</v>
      </c>
      <c r="D406" s="49">
        <v>2</v>
      </c>
      <c r="E406" s="54">
        <f t="shared" si="31"/>
        <v>1.7549896765313145E-2</v>
      </c>
      <c r="F406" s="54">
        <f t="shared" si="32"/>
        <v>5.6561085972850684E-4</v>
      </c>
      <c r="G406" s="51">
        <f t="shared" si="33"/>
        <v>-0.96078431372549022</v>
      </c>
      <c r="H406" s="46">
        <f t="shared" si="34"/>
        <v>-1.6861665519614592E-2</v>
      </c>
    </row>
    <row r="407" spans="2:8" s="37" customFormat="1" ht="15" x14ac:dyDescent="0.2">
      <c r="B407" s="3" t="s">
        <v>398</v>
      </c>
      <c r="C407" s="49">
        <v>0</v>
      </c>
      <c r="D407" s="49">
        <v>2</v>
      </c>
      <c r="E407" s="54" t="str">
        <f t="shared" si="31"/>
        <v/>
      </c>
      <c r="F407" s="54">
        <f t="shared" si="32"/>
        <v>5.6561085972850684E-4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11</v>
      </c>
      <c r="D408" s="49">
        <v>32</v>
      </c>
      <c r="E408" s="54">
        <f t="shared" si="31"/>
        <v>3.7852718513420509E-3</v>
      </c>
      <c r="F408" s="54">
        <f t="shared" si="32"/>
        <v>9.0497737556561094E-3</v>
      </c>
      <c r="G408" s="51">
        <f t="shared" si="33"/>
        <v>1.9090909090909092</v>
      </c>
      <c r="H408" s="46">
        <f t="shared" si="34"/>
        <v>7.2264280798348245E-3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1</v>
      </c>
      <c r="E410" s="54" t="str">
        <f t="shared" si="31"/>
        <v/>
      </c>
      <c r="F410" s="54">
        <f t="shared" si="32"/>
        <v>2.8280542986425342E-4</v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9</v>
      </c>
      <c r="D411" s="49">
        <v>3</v>
      </c>
      <c r="E411" s="54">
        <f t="shared" si="31"/>
        <v>3.0970406056434964E-3</v>
      </c>
      <c r="F411" s="54">
        <f t="shared" si="32"/>
        <v>8.484162895927602E-4</v>
      </c>
      <c r="G411" s="51">
        <f t="shared" si="33"/>
        <v>-0.66666666666666663</v>
      </c>
      <c r="H411" s="46">
        <f t="shared" si="34"/>
        <v>-2.0646937370956643E-3</v>
      </c>
    </row>
    <row r="412" spans="2:8" s="37" customFormat="1" ht="30" x14ac:dyDescent="0.2">
      <c r="B412" s="3" t="s">
        <v>402</v>
      </c>
      <c r="C412" s="49">
        <v>33</v>
      </c>
      <c r="D412" s="49">
        <v>5</v>
      </c>
      <c r="E412" s="54">
        <f t="shared" si="31"/>
        <v>1.1355815554026153E-2</v>
      </c>
      <c r="F412" s="54">
        <f t="shared" si="32"/>
        <v>1.4140271493212669E-3</v>
      </c>
      <c r="G412" s="51">
        <f t="shared" si="33"/>
        <v>-0.84848484848484851</v>
      </c>
      <c r="H412" s="46">
        <f t="shared" si="34"/>
        <v>-9.635237439779766E-3</v>
      </c>
    </row>
    <row r="413" spans="2:8" s="37" customFormat="1" ht="30" x14ac:dyDescent="0.2">
      <c r="B413" s="3" t="s">
        <v>403</v>
      </c>
      <c r="C413" s="49">
        <v>1</v>
      </c>
      <c r="D413" s="49">
        <v>0</v>
      </c>
      <c r="E413" s="54">
        <f t="shared" si="31"/>
        <v>3.4411562284927734E-4</v>
      </c>
      <c r="F413" s="54" t="str">
        <f t="shared" si="32"/>
        <v/>
      </c>
      <c r="G413" s="51" t="str">
        <f t="shared" si="33"/>
        <v>0</v>
      </c>
      <c r="H413" s="46">
        <f t="shared" si="34"/>
        <v>0</v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1</v>
      </c>
      <c r="E416" s="54">
        <f t="shared" si="31"/>
        <v>3.4411562284927734E-4</v>
      </c>
      <c r="F416" s="54">
        <f t="shared" si="32"/>
        <v>2.8280542986425342E-4</v>
      </c>
      <c r="G416" s="51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0</v>
      </c>
      <c r="D417" s="49">
        <v>2</v>
      </c>
      <c r="E417" s="54" t="str">
        <f t="shared" si="31"/>
        <v/>
      </c>
      <c r="F417" s="54">
        <f t="shared" si="32"/>
        <v>5.6561085972850684E-4</v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71</v>
      </c>
      <c r="D422" s="49">
        <v>16</v>
      </c>
      <c r="E422" s="54">
        <f t="shared" si="31"/>
        <v>2.4432209222298693E-2</v>
      </c>
      <c r="F422" s="54">
        <f t="shared" si="32"/>
        <v>4.5248868778280547E-3</v>
      </c>
      <c r="G422" s="51">
        <f t="shared" si="33"/>
        <v>-0.77464788732394363</v>
      </c>
      <c r="H422" s="46">
        <f t="shared" si="34"/>
        <v>-1.8926359256710254E-2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1</v>
      </c>
      <c r="D426" s="49">
        <v>0</v>
      </c>
      <c r="E426" s="54">
        <f t="shared" si="35"/>
        <v>3.4411562284927734E-4</v>
      </c>
      <c r="F426" s="54" t="str">
        <f t="shared" si="36"/>
        <v/>
      </c>
      <c r="G426" s="51" t="str">
        <f t="shared" si="37"/>
        <v>0</v>
      </c>
      <c r="H426" s="46">
        <f t="shared" si="38"/>
        <v>0</v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1</v>
      </c>
      <c r="D428" s="49">
        <v>1</v>
      </c>
      <c r="E428" s="54">
        <f t="shared" si="35"/>
        <v>3.4411562284927734E-4</v>
      </c>
      <c r="F428" s="54">
        <f t="shared" si="36"/>
        <v>2.8280542986425342E-4</v>
      </c>
      <c r="G428" s="51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0</v>
      </c>
      <c r="E432" s="54" t="str">
        <f t="shared" si="35"/>
        <v/>
      </c>
      <c r="F432" s="54" t="str">
        <f t="shared" si="36"/>
        <v/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54</v>
      </c>
      <c r="E433" s="54" t="str">
        <f t="shared" si="35"/>
        <v/>
      </c>
      <c r="F433" s="54">
        <f t="shared" si="36"/>
        <v>1.5271493212669683E-2</v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6</v>
      </c>
      <c r="D434" s="49">
        <v>4</v>
      </c>
      <c r="E434" s="54">
        <f t="shared" si="35"/>
        <v>2.0646937370956643E-3</v>
      </c>
      <c r="F434" s="54">
        <f t="shared" si="36"/>
        <v>1.1312217194570137E-3</v>
      </c>
      <c r="G434" s="51">
        <f t="shared" si="37"/>
        <v>-0.33333333333333331</v>
      </c>
      <c r="H434" s="46">
        <f t="shared" si="38"/>
        <v>-6.8823124569855469E-4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83</v>
      </c>
      <c r="E436" s="54" t="str">
        <f t="shared" si="35"/>
        <v/>
      </c>
      <c r="F436" s="54">
        <f t="shared" si="36"/>
        <v>2.3472850678733032E-2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30</v>
      </c>
      <c r="D437" s="49">
        <v>25</v>
      </c>
      <c r="E437" s="54">
        <f t="shared" si="35"/>
        <v>1.0323468685478321E-2</v>
      </c>
      <c r="F437" s="54">
        <f t="shared" si="36"/>
        <v>7.0701357466063349E-3</v>
      </c>
      <c r="G437" s="51">
        <f t="shared" si="37"/>
        <v>-0.16666666666666666</v>
      </c>
      <c r="H437" s="46">
        <f t="shared" si="38"/>
        <v>-1.7205781142463866E-3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</v>
      </c>
      <c r="D441" s="49">
        <v>0</v>
      </c>
      <c r="E441" s="54">
        <f t="shared" si="35"/>
        <v>3.4411562284927734E-4</v>
      </c>
      <c r="F441" s="54" t="str">
        <f t="shared" si="36"/>
        <v/>
      </c>
      <c r="G441" s="51" t="str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1</v>
      </c>
      <c r="D443" s="49">
        <v>0</v>
      </c>
      <c r="E443" s="54">
        <f t="shared" si="35"/>
        <v>3.4411562284927734E-4</v>
      </c>
      <c r="F443" s="54" t="str">
        <f t="shared" si="36"/>
        <v/>
      </c>
      <c r="G443" s="51" t="str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</v>
      </c>
      <c r="D448" s="49">
        <v>0</v>
      </c>
      <c r="E448" s="54">
        <f t="shared" si="35"/>
        <v>3.4411562284927734E-4</v>
      </c>
      <c r="F448" s="54" t="str">
        <f t="shared" si="36"/>
        <v/>
      </c>
      <c r="G448" s="51" t="str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3</v>
      </c>
      <c r="E450" s="54" t="str">
        <f t="shared" si="35"/>
        <v/>
      </c>
      <c r="F450" s="54">
        <f t="shared" si="36"/>
        <v>8.484162895927602E-4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1</v>
      </c>
      <c r="D455" s="49">
        <v>0</v>
      </c>
      <c r="E455" s="54">
        <f t="shared" si="35"/>
        <v>3.4411562284927734E-4</v>
      </c>
      <c r="F455" s="54" t="str">
        <f t="shared" si="36"/>
        <v/>
      </c>
      <c r="G455" s="51" t="str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1</v>
      </c>
      <c r="D457" s="49">
        <v>0</v>
      </c>
      <c r="E457" s="54">
        <f t="shared" si="35"/>
        <v>3.4411562284927734E-4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49">
        <v>4</v>
      </c>
      <c r="D458" s="49">
        <v>0</v>
      </c>
      <c r="E458" s="54">
        <f t="shared" si="35"/>
        <v>1.3764624913971094E-3</v>
      </c>
      <c r="F458" s="54" t="str">
        <f t="shared" si="36"/>
        <v/>
      </c>
      <c r="G458" s="51" t="str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4</v>
      </c>
      <c r="D460" s="49">
        <v>4</v>
      </c>
      <c r="E460" s="54">
        <f t="shared" si="35"/>
        <v>1.3764624913971094E-3</v>
      </c>
      <c r="F460" s="54">
        <f t="shared" si="36"/>
        <v>1.1312217194570137E-3</v>
      </c>
      <c r="G460" s="51">
        <f t="shared" si="37"/>
        <v>0</v>
      </c>
      <c r="H460" s="46">
        <f t="shared" si="38"/>
        <v>0</v>
      </c>
    </row>
    <row r="461" spans="2:8" s="37" customFormat="1" ht="30" x14ac:dyDescent="0.2">
      <c r="B461" s="3" t="s">
        <v>173</v>
      </c>
      <c r="C461" s="49">
        <v>19</v>
      </c>
      <c r="D461" s="49">
        <v>0</v>
      </c>
      <c r="E461" s="54">
        <f t="shared" si="35"/>
        <v>6.5381968341362701E-3</v>
      </c>
      <c r="F461" s="54" t="str">
        <f t="shared" si="36"/>
        <v/>
      </c>
      <c r="G461" s="51" t="str">
        <f t="shared" si="37"/>
        <v>0</v>
      </c>
      <c r="H461" s="46">
        <f t="shared" si="38"/>
        <v>0</v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28</v>
      </c>
      <c r="D463" s="49">
        <v>15</v>
      </c>
      <c r="E463" s="54">
        <f t="shared" si="35"/>
        <v>9.635237439779766E-3</v>
      </c>
      <c r="F463" s="54">
        <f t="shared" si="36"/>
        <v>4.2420814479638006E-3</v>
      </c>
      <c r="G463" s="51">
        <f t="shared" si="37"/>
        <v>-0.4642857142857143</v>
      </c>
      <c r="H463" s="46">
        <f t="shared" si="38"/>
        <v>-4.4735030970406058E-3</v>
      </c>
    </row>
    <row r="464" spans="2:8" s="37" customFormat="1" ht="15" x14ac:dyDescent="0.2">
      <c r="B464" s="3" t="s">
        <v>479</v>
      </c>
      <c r="C464" s="49">
        <v>16</v>
      </c>
      <c r="D464" s="49">
        <v>1</v>
      </c>
      <c r="E464" s="54">
        <f t="shared" si="35"/>
        <v>5.5058499655884375E-3</v>
      </c>
      <c r="F464" s="54">
        <f t="shared" si="36"/>
        <v>2.8280542986425342E-4</v>
      </c>
      <c r="G464" s="51">
        <f t="shared" si="37"/>
        <v>-0.9375</v>
      </c>
      <c r="H464" s="46">
        <f t="shared" si="38"/>
        <v>-5.1617343427391603E-3</v>
      </c>
    </row>
    <row r="465" spans="2:8" s="37" customFormat="1" ht="15" x14ac:dyDescent="0.2">
      <c r="B465" s="3" t="s">
        <v>183</v>
      </c>
      <c r="C465" s="49">
        <v>0</v>
      </c>
      <c r="D465" s="49">
        <v>1</v>
      </c>
      <c r="E465" s="54" t="str">
        <f t="shared" si="35"/>
        <v/>
      </c>
      <c r="F465" s="54">
        <f t="shared" si="36"/>
        <v>2.8280542986425342E-4</v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36</v>
      </c>
      <c r="D467" s="49">
        <v>204</v>
      </c>
      <c r="E467" s="54">
        <f t="shared" si="35"/>
        <v>1.2388162422573986E-2</v>
      </c>
      <c r="F467" s="54">
        <f t="shared" si="36"/>
        <v>5.7692307692307696E-2</v>
      </c>
      <c r="G467" s="51">
        <f t="shared" si="37"/>
        <v>4.666666666666667</v>
      </c>
      <c r="H467" s="46">
        <f t="shared" si="38"/>
        <v>5.7811424638678603E-2</v>
      </c>
    </row>
    <row r="468" spans="2:8" s="37" customFormat="1" ht="15" x14ac:dyDescent="0.2">
      <c r="B468" s="3" t="s">
        <v>182</v>
      </c>
      <c r="C468" s="49">
        <v>4</v>
      </c>
      <c r="D468" s="49">
        <v>2</v>
      </c>
      <c r="E468" s="54">
        <f t="shared" si="35"/>
        <v>1.3764624913971094E-3</v>
      </c>
      <c r="F468" s="54">
        <f t="shared" si="36"/>
        <v>5.6561085972850684E-4</v>
      </c>
      <c r="G468" s="51">
        <f t="shared" si="37"/>
        <v>-0.5</v>
      </c>
      <c r="H468" s="46">
        <f t="shared" si="38"/>
        <v>-6.8823124569855469E-4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4</v>
      </c>
      <c r="E472" s="54" t="str">
        <f t="shared" si="35"/>
        <v/>
      </c>
      <c r="F472" s="54">
        <f t="shared" si="36"/>
        <v>1.1312217194570137E-3</v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1</v>
      </c>
      <c r="E473" s="54" t="str">
        <f t="shared" si="35"/>
        <v/>
      </c>
      <c r="F473" s="54">
        <f t="shared" si="36"/>
        <v>2.8280542986425342E-4</v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5</v>
      </c>
      <c r="D478" s="49">
        <v>31</v>
      </c>
      <c r="E478" s="54">
        <f t="shared" si="35"/>
        <v>1.7205781142463868E-3</v>
      </c>
      <c r="F478" s="54">
        <f t="shared" si="36"/>
        <v>8.7669683257918553E-3</v>
      </c>
      <c r="G478" s="51">
        <f t="shared" si="37"/>
        <v>5.2</v>
      </c>
      <c r="H478" s="46">
        <f t="shared" si="38"/>
        <v>8.9470061940812116E-3</v>
      </c>
    </row>
    <row r="479" spans="2:8" s="37" customFormat="1" ht="30" x14ac:dyDescent="0.2">
      <c r="B479" s="3" t="s">
        <v>440</v>
      </c>
      <c r="C479" s="49">
        <v>1</v>
      </c>
      <c r="D479" s="49">
        <v>0</v>
      </c>
      <c r="E479" s="54">
        <f t="shared" si="35"/>
        <v>3.4411562284927734E-4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1</v>
      </c>
      <c r="D480" s="49">
        <v>4</v>
      </c>
      <c r="E480" s="54">
        <f t="shared" si="35"/>
        <v>3.4411562284927734E-4</v>
      </c>
      <c r="F480" s="54">
        <f t="shared" si="36"/>
        <v>1.1312217194570137E-3</v>
      </c>
      <c r="G480" s="51">
        <f t="shared" si="37"/>
        <v>3</v>
      </c>
      <c r="H480" s="46">
        <f t="shared" si="38"/>
        <v>1.0323468685478321E-3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5</v>
      </c>
      <c r="D483" s="49">
        <v>25</v>
      </c>
      <c r="E483" s="54">
        <f t="shared" si="35"/>
        <v>1.7205781142463868E-3</v>
      </c>
      <c r="F483" s="54">
        <f t="shared" si="36"/>
        <v>7.0701357466063349E-3</v>
      </c>
      <c r="G483" s="51">
        <f t="shared" si="37"/>
        <v>4</v>
      </c>
      <c r="H483" s="46">
        <f t="shared" si="38"/>
        <v>6.8823124569855473E-3</v>
      </c>
    </row>
    <row r="484" spans="2:8" s="37" customFormat="1" ht="30" x14ac:dyDescent="0.2">
      <c r="B484" s="3" t="s">
        <v>184</v>
      </c>
      <c r="C484" s="49">
        <v>56</v>
      </c>
      <c r="D484" s="49">
        <v>4</v>
      </c>
      <c r="E484" s="54">
        <f t="shared" si="35"/>
        <v>1.9270474879559532E-2</v>
      </c>
      <c r="F484" s="54">
        <f t="shared" si="36"/>
        <v>1.1312217194570137E-3</v>
      </c>
      <c r="G484" s="51">
        <f t="shared" si="37"/>
        <v>-0.9285714285714286</v>
      </c>
      <c r="H484" s="46">
        <f t="shared" si="38"/>
        <v>-1.7894012388162423E-2</v>
      </c>
    </row>
    <row r="485" spans="2:8" s="37" customFormat="1" ht="15" x14ac:dyDescent="0.2">
      <c r="B485" s="3" t="s">
        <v>443</v>
      </c>
      <c r="C485" s="49">
        <v>13</v>
      </c>
      <c r="D485" s="49">
        <v>37</v>
      </c>
      <c r="E485" s="54">
        <f t="shared" si="35"/>
        <v>4.4735030970406058E-3</v>
      </c>
      <c r="F485" s="54">
        <f t="shared" si="36"/>
        <v>1.0463800904977375E-2</v>
      </c>
      <c r="G485" s="51">
        <f t="shared" si="37"/>
        <v>1.8461538461538463</v>
      </c>
      <c r="H485" s="46">
        <f t="shared" si="38"/>
        <v>8.2587749483826571E-3</v>
      </c>
    </row>
    <row r="486" spans="2:8" s="37" customFormat="1" ht="15" x14ac:dyDescent="0.2">
      <c r="B486" s="3" t="s">
        <v>171</v>
      </c>
      <c r="C486" s="49">
        <v>4</v>
      </c>
      <c r="D486" s="49">
        <v>5</v>
      </c>
      <c r="E486" s="54">
        <f t="shared" si="35"/>
        <v>1.3764624913971094E-3</v>
      </c>
      <c r="F486" s="54">
        <f t="shared" si="36"/>
        <v>1.4140271493212669E-3</v>
      </c>
      <c r="G486" s="51">
        <f t="shared" si="37"/>
        <v>0.25</v>
      </c>
      <c r="H486" s="46">
        <f t="shared" si="38"/>
        <v>3.4411562284927734E-4</v>
      </c>
    </row>
    <row r="487" spans="2:8" s="37" customFormat="1" ht="15" x14ac:dyDescent="0.2">
      <c r="B487" s="3" t="s">
        <v>444</v>
      </c>
      <c r="C487" s="49">
        <v>1</v>
      </c>
      <c r="D487" s="49">
        <v>40</v>
      </c>
      <c r="E487" s="54">
        <f t="shared" si="35"/>
        <v>3.4411562284927734E-4</v>
      </c>
      <c r="F487" s="54">
        <f t="shared" si="36"/>
        <v>1.1312217194570135E-2</v>
      </c>
      <c r="G487" s="51">
        <f t="shared" si="37"/>
        <v>39</v>
      </c>
      <c r="H487" s="46">
        <f t="shared" si="38"/>
        <v>1.3420509291121816E-2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64</v>
      </c>
      <c r="D490" s="49">
        <v>1</v>
      </c>
      <c r="E490" s="54">
        <f t="shared" si="39"/>
        <v>2.202339986235375E-2</v>
      </c>
      <c r="F490" s="54">
        <f t="shared" si="40"/>
        <v>2.8280542986425342E-4</v>
      </c>
      <c r="G490" s="51">
        <f t="shared" si="41"/>
        <v>-0.984375</v>
      </c>
      <c r="H490" s="46">
        <f t="shared" si="42"/>
        <v>-2.1679284239504472E-2</v>
      </c>
    </row>
    <row r="491" spans="2:8" s="37" customFormat="1" ht="15" x14ac:dyDescent="0.2">
      <c r="B491" s="3" t="s">
        <v>180</v>
      </c>
      <c r="C491" s="49">
        <v>36</v>
      </c>
      <c r="D491" s="49">
        <v>108</v>
      </c>
      <c r="E491" s="54">
        <f t="shared" si="39"/>
        <v>1.2388162422573986E-2</v>
      </c>
      <c r="F491" s="54">
        <f t="shared" si="40"/>
        <v>3.0542986425339366E-2</v>
      </c>
      <c r="G491" s="51">
        <f t="shared" si="41"/>
        <v>2</v>
      </c>
      <c r="H491" s="46">
        <f t="shared" si="42"/>
        <v>2.4776324845147971E-2</v>
      </c>
    </row>
    <row r="492" spans="2:8" s="37" customFormat="1" ht="15" x14ac:dyDescent="0.2">
      <c r="B492" s="3" t="s">
        <v>481</v>
      </c>
      <c r="C492" s="49">
        <v>1</v>
      </c>
      <c r="D492" s="49">
        <v>4</v>
      </c>
      <c r="E492" s="54">
        <f t="shared" si="39"/>
        <v>3.4411562284927734E-4</v>
      </c>
      <c r="F492" s="54">
        <f t="shared" si="40"/>
        <v>1.1312217194570137E-3</v>
      </c>
      <c r="G492" s="51">
        <f t="shared" si="41"/>
        <v>3</v>
      </c>
      <c r="H492" s="46">
        <f t="shared" si="42"/>
        <v>1.0323468685478321E-3</v>
      </c>
    </row>
    <row r="493" spans="2:8" s="37" customFormat="1" ht="15" x14ac:dyDescent="0.2">
      <c r="B493" s="3" t="s">
        <v>447</v>
      </c>
      <c r="C493" s="49">
        <v>0</v>
      </c>
      <c r="D493" s="49">
        <v>2</v>
      </c>
      <c r="E493" s="54" t="str">
        <f t="shared" si="39"/>
        <v/>
      </c>
      <c r="F493" s="54">
        <f t="shared" si="40"/>
        <v>5.6561085972850684E-4</v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1</v>
      </c>
      <c r="D497" s="49">
        <v>10</v>
      </c>
      <c r="E497" s="54">
        <f t="shared" si="39"/>
        <v>3.4411562284927734E-4</v>
      </c>
      <c r="F497" s="54">
        <f t="shared" si="40"/>
        <v>2.8280542986425339E-3</v>
      </c>
      <c r="G497" s="51">
        <f t="shared" si="41"/>
        <v>9</v>
      </c>
      <c r="H497" s="46">
        <f t="shared" si="42"/>
        <v>3.097040605643496E-3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12</v>
      </c>
      <c r="E499" s="54" t="str">
        <f t="shared" si="39"/>
        <v/>
      </c>
      <c r="F499" s="54">
        <f t="shared" si="40"/>
        <v>3.3936651583710408E-3</v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1344</v>
      </c>
      <c r="D505" s="41">
        <f>SUM(D506:D530)</f>
        <v>1187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-0.11681547619047619</v>
      </c>
      <c r="H505" s="42">
        <f>+IF(OR(AND(E505=""),(G505="")),"",E505*G505)</f>
        <v>-0.11681547619047619</v>
      </c>
    </row>
    <row r="506" spans="2:8" s="37" customFormat="1" ht="15" x14ac:dyDescent="0.2">
      <c r="B506" s="3" t="s">
        <v>454</v>
      </c>
      <c r="C506" s="49">
        <v>0</v>
      </c>
      <c r="D506" s="49">
        <v>2</v>
      </c>
      <c r="E506" s="54" t="str">
        <f>+IF(C506=0,"",C506/C$505)</f>
        <v/>
      </c>
      <c r="F506" s="54">
        <f>+IF(D506=0,"",D506/D$505)</f>
        <v>1.6849199663016006E-3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7</v>
      </c>
      <c r="D507" s="49">
        <v>10</v>
      </c>
      <c r="E507" s="54">
        <f t="shared" ref="E507:E529" si="43">+IF(C507=0,"",C507/C$505)</f>
        <v>5.208333333333333E-3</v>
      </c>
      <c r="F507" s="54">
        <f t="shared" ref="F507:F529" si="44">+IF(D507=0,"",D507/D$505)</f>
        <v>8.4245998315080027E-3</v>
      </c>
      <c r="G507" s="51">
        <f t="shared" ref="G507:G529" si="45">+IF(OR(AND(D507=0),(C507=0)),"0",((D507-C507)/C507))</f>
        <v>0.42857142857142855</v>
      </c>
      <c r="H507" s="46">
        <f t="shared" ref="H507:H530" si="46">+IF(OR(AND(E507=""),(G507="")),"",E507*G507)</f>
        <v>2.232142857142857E-3</v>
      </c>
    </row>
    <row r="508" spans="2:8" s="37" customFormat="1" ht="15" x14ac:dyDescent="0.2">
      <c r="B508" s="3" t="s">
        <v>455</v>
      </c>
      <c r="C508" s="49">
        <v>207</v>
      </c>
      <c r="D508" s="49">
        <v>441</v>
      </c>
      <c r="E508" s="54">
        <f t="shared" si="43"/>
        <v>0.15401785714285715</v>
      </c>
      <c r="F508" s="54">
        <f t="shared" si="44"/>
        <v>0.37152485256950296</v>
      </c>
      <c r="G508" s="51">
        <f t="shared" si="45"/>
        <v>1.1304347826086956</v>
      </c>
      <c r="H508" s="46">
        <f t="shared" si="46"/>
        <v>0.17410714285714285</v>
      </c>
    </row>
    <row r="509" spans="2:8" s="37" customFormat="1" ht="15" x14ac:dyDescent="0.2">
      <c r="B509" s="3" t="s">
        <v>456</v>
      </c>
      <c r="C509" s="49">
        <v>24</v>
      </c>
      <c r="D509" s="49">
        <v>30</v>
      </c>
      <c r="E509" s="54">
        <f t="shared" si="43"/>
        <v>1.7857142857142856E-2</v>
      </c>
      <c r="F509" s="54">
        <f t="shared" si="44"/>
        <v>2.5273799494524012E-2</v>
      </c>
      <c r="G509" s="51">
        <f t="shared" si="45"/>
        <v>0.25</v>
      </c>
      <c r="H509" s="46">
        <f t="shared" si="46"/>
        <v>4.464285714285714E-3</v>
      </c>
    </row>
    <row r="510" spans="2:8" s="37" customFormat="1" ht="15" x14ac:dyDescent="0.2">
      <c r="B510" s="3" t="s">
        <v>188</v>
      </c>
      <c r="C510" s="49">
        <v>1</v>
      </c>
      <c r="D510" s="49">
        <v>2</v>
      </c>
      <c r="E510" s="54">
        <f t="shared" si="43"/>
        <v>7.4404761904761901E-4</v>
      </c>
      <c r="F510" s="54">
        <f t="shared" si="44"/>
        <v>1.6849199663016006E-3</v>
      </c>
      <c r="G510" s="51">
        <f t="shared" si="45"/>
        <v>1</v>
      </c>
      <c r="H510" s="46">
        <f t="shared" si="46"/>
        <v>7.4404761904761901E-4</v>
      </c>
    </row>
    <row r="511" spans="2:8" s="37" customFormat="1" ht="15" x14ac:dyDescent="0.2">
      <c r="B511" s="3" t="s">
        <v>186</v>
      </c>
      <c r="C511" s="49">
        <v>0</v>
      </c>
      <c r="D511" s="49">
        <v>33</v>
      </c>
      <c r="E511" s="54" t="str">
        <f t="shared" si="43"/>
        <v/>
      </c>
      <c r="F511" s="54">
        <f t="shared" si="44"/>
        <v>2.780117944397641E-2</v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1</v>
      </c>
      <c r="D512" s="49">
        <v>0</v>
      </c>
      <c r="E512" s="54">
        <f t="shared" si="43"/>
        <v>7.4404761904761901E-4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1</v>
      </c>
      <c r="D514" s="49">
        <v>0</v>
      </c>
      <c r="E514" s="54">
        <f t="shared" si="43"/>
        <v>7.4404761904761901E-4</v>
      </c>
      <c r="F514" s="54" t="str">
        <f t="shared" si="44"/>
        <v/>
      </c>
      <c r="G514" s="51" t="str">
        <f t="shared" si="45"/>
        <v>0</v>
      </c>
      <c r="H514" s="46">
        <f t="shared" si="46"/>
        <v>0</v>
      </c>
    </row>
    <row r="515" spans="2:8" s="37" customFormat="1" ht="15" x14ac:dyDescent="0.2">
      <c r="B515" s="3" t="s">
        <v>532</v>
      </c>
      <c r="C515" s="49">
        <v>3</v>
      </c>
      <c r="D515" s="49">
        <v>3</v>
      </c>
      <c r="E515" s="54">
        <f t="shared" si="43"/>
        <v>2.232142857142857E-3</v>
      </c>
      <c r="F515" s="54">
        <f t="shared" si="44"/>
        <v>2.527379949452401E-3</v>
      </c>
      <c r="G515" s="51">
        <f t="shared" si="45"/>
        <v>0</v>
      </c>
      <c r="H515" s="46">
        <f t="shared" si="46"/>
        <v>0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13</v>
      </c>
      <c r="D517" s="49">
        <v>8</v>
      </c>
      <c r="E517" s="54">
        <f t="shared" si="43"/>
        <v>9.6726190476190479E-3</v>
      </c>
      <c r="F517" s="54">
        <f t="shared" si="44"/>
        <v>6.7396798652064023E-3</v>
      </c>
      <c r="G517" s="51">
        <f t="shared" si="45"/>
        <v>-0.38461538461538464</v>
      </c>
      <c r="H517" s="46">
        <f t="shared" si="46"/>
        <v>-3.7202380952380955E-3</v>
      </c>
    </row>
    <row r="518" spans="2:8" s="37" customFormat="1" ht="15" x14ac:dyDescent="0.2">
      <c r="B518" s="3" t="s">
        <v>190</v>
      </c>
      <c r="C518" s="49">
        <v>458</v>
      </c>
      <c r="D518" s="49">
        <v>19</v>
      </c>
      <c r="E518" s="54">
        <f t="shared" si="43"/>
        <v>0.34077380952380953</v>
      </c>
      <c r="F518" s="54">
        <f t="shared" si="44"/>
        <v>1.6006739679865205E-2</v>
      </c>
      <c r="G518" s="51">
        <f t="shared" si="45"/>
        <v>-0.95851528384279472</v>
      </c>
      <c r="H518" s="46">
        <f t="shared" si="46"/>
        <v>-0.32663690476190477</v>
      </c>
    </row>
    <row r="519" spans="2:8" s="37" customFormat="1" ht="15" x14ac:dyDescent="0.2">
      <c r="B519" s="3" t="s">
        <v>192</v>
      </c>
      <c r="C519" s="49">
        <v>28</v>
      </c>
      <c r="D519" s="49">
        <v>1</v>
      </c>
      <c r="E519" s="54">
        <f t="shared" si="43"/>
        <v>2.0833333333333332E-2</v>
      </c>
      <c r="F519" s="54">
        <f t="shared" si="44"/>
        <v>8.4245998315080029E-4</v>
      </c>
      <c r="G519" s="51">
        <f t="shared" si="45"/>
        <v>-0.9642857142857143</v>
      </c>
      <c r="H519" s="46">
        <f t="shared" si="46"/>
        <v>-2.0089285714285712E-2</v>
      </c>
    </row>
    <row r="520" spans="2:8" s="37" customFormat="1" ht="15" x14ac:dyDescent="0.2">
      <c r="B520" s="3" t="s">
        <v>191</v>
      </c>
      <c r="C520" s="49">
        <v>97</v>
      </c>
      <c r="D520" s="49">
        <v>107</v>
      </c>
      <c r="E520" s="54">
        <f t="shared" si="43"/>
        <v>7.2172619047619041E-2</v>
      </c>
      <c r="F520" s="54">
        <f t="shared" si="44"/>
        <v>9.0143218197135638E-2</v>
      </c>
      <c r="G520" s="51">
        <f t="shared" si="45"/>
        <v>0.10309278350515463</v>
      </c>
      <c r="H520" s="46">
        <f t="shared" si="46"/>
        <v>7.4404761904761892E-3</v>
      </c>
    </row>
    <row r="521" spans="2:8" s="37" customFormat="1" ht="15" x14ac:dyDescent="0.2">
      <c r="B521" s="3" t="s">
        <v>461</v>
      </c>
      <c r="C521" s="49">
        <v>80</v>
      </c>
      <c r="D521" s="49">
        <v>111</v>
      </c>
      <c r="E521" s="54">
        <f t="shared" si="43"/>
        <v>5.9523809523809521E-2</v>
      </c>
      <c r="F521" s="54">
        <f t="shared" si="44"/>
        <v>9.3513058129738841E-2</v>
      </c>
      <c r="G521" s="51">
        <f t="shared" si="45"/>
        <v>0.38750000000000001</v>
      </c>
      <c r="H521" s="46">
        <f t="shared" si="46"/>
        <v>2.3065476190476188E-2</v>
      </c>
    </row>
    <row r="522" spans="2:8" s="37" customFormat="1" ht="15" x14ac:dyDescent="0.2">
      <c r="B522" s="3" t="s">
        <v>193</v>
      </c>
      <c r="C522" s="49">
        <v>275</v>
      </c>
      <c r="D522" s="49">
        <v>113</v>
      </c>
      <c r="E522" s="54">
        <f t="shared" si="43"/>
        <v>0.20461309523809523</v>
      </c>
      <c r="F522" s="54">
        <f t="shared" si="44"/>
        <v>9.5197978096040442E-2</v>
      </c>
      <c r="G522" s="51">
        <f t="shared" si="45"/>
        <v>-0.58909090909090911</v>
      </c>
      <c r="H522" s="46">
        <f t="shared" si="46"/>
        <v>-0.12053571428571429</v>
      </c>
    </row>
    <row r="523" spans="2:8" s="37" customFormat="1" ht="15" x14ac:dyDescent="0.2">
      <c r="B523" s="3" t="s">
        <v>462</v>
      </c>
      <c r="C523" s="49">
        <v>13</v>
      </c>
      <c r="D523" s="49">
        <v>3</v>
      </c>
      <c r="E523" s="54">
        <f t="shared" si="43"/>
        <v>9.6726190476190479E-3</v>
      </c>
      <c r="F523" s="54">
        <f t="shared" si="44"/>
        <v>2.527379949452401E-3</v>
      </c>
      <c r="G523" s="51">
        <f t="shared" si="45"/>
        <v>-0.76923076923076927</v>
      </c>
      <c r="H523" s="46">
        <f t="shared" si="46"/>
        <v>-7.4404761904761909E-3</v>
      </c>
    </row>
    <row r="524" spans="2:8" s="37" customFormat="1" ht="15" x14ac:dyDescent="0.2">
      <c r="B524" s="3" t="s">
        <v>194</v>
      </c>
      <c r="C524" s="49">
        <v>5</v>
      </c>
      <c r="D524" s="49">
        <v>139</v>
      </c>
      <c r="E524" s="54">
        <f t="shared" si="43"/>
        <v>3.720238095238095E-3</v>
      </c>
      <c r="F524" s="54">
        <f t="shared" si="44"/>
        <v>0.11710193765796124</v>
      </c>
      <c r="G524" s="51">
        <f t="shared" si="45"/>
        <v>26.8</v>
      </c>
      <c r="H524" s="46">
        <f t="shared" si="46"/>
        <v>9.9702380952380945E-2</v>
      </c>
    </row>
    <row r="525" spans="2:8" s="37" customFormat="1" ht="30" x14ac:dyDescent="0.2">
      <c r="B525" s="3" t="s">
        <v>195</v>
      </c>
      <c r="C525" s="49">
        <v>1</v>
      </c>
      <c r="D525" s="49">
        <v>1</v>
      </c>
      <c r="E525" s="54">
        <f t="shared" si="43"/>
        <v>7.4404761904761901E-4</v>
      </c>
      <c r="F525" s="54">
        <f t="shared" si="44"/>
        <v>8.4245998315080029E-4</v>
      </c>
      <c r="G525" s="51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30</v>
      </c>
      <c r="D526" s="49">
        <v>48</v>
      </c>
      <c r="E526" s="54">
        <f t="shared" si="43"/>
        <v>2.2321428571428572E-2</v>
      </c>
      <c r="F526" s="54">
        <f t="shared" si="44"/>
        <v>4.0438079191238416E-2</v>
      </c>
      <c r="G526" s="51">
        <f t="shared" si="45"/>
        <v>0.6</v>
      </c>
      <c r="H526" s="46">
        <f t="shared" si="46"/>
        <v>1.3392857142857142E-2</v>
      </c>
    </row>
    <row r="527" spans="2:8" s="37" customFormat="1" ht="15" x14ac:dyDescent="0.2">
      <c r="B527" s="3" t="s">
        <v>464</v>
      </c>
      <c r="C527" s="49">
        <v>1</v>
      </c>
      <c r="D527" s="49">
        <v>4</v>
      </c>
      <c r="E527" s="54">
        <f t="shared" si="43"/>
        <v>7.4404761904761901E-4</v>
      </c>
      <c r="F527" s="54">
        <f t="shared" si="44"/>
        <v>3.3698399326032012E-3</v>
      </c>
      <c r="G527" s="51">
        <f t="shared" si="45"/>
        <v>3</v>
      </c>
      <c r="H527" s="46">
        <f t="shared" si="46"/>
        <v>2.232142857142857E-3</v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96</v>
      </c>
      <c r="D529" s="49">
        <v>106</v>
      </c>
      <c r="E529" s="54">
        <f t="shared" si="43"/>
        <v>7.1428571428571425E-2</v>
      </c>
      <c r="F529" s="54">
        <f t="shared" si="44"/>
        <v>8.9300758213984838E-2</v>
      </c>
      <c r="G529" s="51">
        <f t="shared" si="45"/>
        <v>0.10416666666666667</v>
      </c>
      <c r="H529" s="46">
        <f t="shared" si="46"/>
        <v>7.4404761904761901E-3</v>
      </c>
    </row>
    <row r="530" spans="2:8" s="37" customFormat="1" ht="30" x14ac:dyDescent="0.2">
      <c r="B530" s="3" t="s">
        <v>467</v>
      </c>
      <c r="C530" s="49">
        <v>3</v>
      </c>
      <c r="D530" s="49">
        <v>6</v>
      </c>
      <c r="E530" s="54">
        <f>+IF(C530=0,"",C530/C$505)</f>
        <v>2.232142857142857E-3</v>
      </c>
      <c r="F530" s="54">
        <f>+IF(D530=0,"",D530/D$505)</f>
        <v>5.054759898904802E-3</v>
      </c>
      <c r="G530" s="51">
        <f>+IF(OR(AND(D530=0),(C530=0)),"0",((D530-C530)/C530))</f>
        <v>1</v>
      </c>
      <c r="H530" s="46">
        <f t="shared" si="46"/>
        <v>2.232142857142857E-3</v>
      </c>
    </row>
    <row r="531" spans="2:8" x14ac:dyDescent="0.2">
      <c r="B531" s="8" t="s">
        <v>524</v>
      </c>
      <c r="C531" s="9"/>
      <c r="D531" s="6"/>
    </row>
    <row r="532" spans="2:8" x14ac:dyDescent="0.2">
      <c r="C532" s="9"/>
      <c r="D532" s="9"/>
    </row>
    <row r="533" spans="2:8" x14ac:dyDescent="0.2">
      <c r="C533" s="9"/>
      <c r="D533" s="9"/>
    </row>
    <row r="534" spans="2:8" x14ac:dyDescent="0.2">
      <c r="C534" s="9"/>
      <c r="D534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556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503</v>
      </c>
      <c r="C8" s="40">
        <f>+C18+C70+C151+C294+C505</f>
        <v>5871</v>
      </c>
      <c r="D8" s="41">
        <f>+D18+D70+D151+D294+D505</f>
        <v>7613</v>
      </c>
      <c r="E8" s="42">
        <f>SUM(E9:E13)</f>
        <v>1</v>
      </c>
      <c r="F8" s="42">
        <f>SUM(F9:F13)</f>
        <v>1</v>
      </c>
      <c r="G8" s="42">
        <f t="shared" ref="G8:G13" si="0">+(D8-C8)/C8</f>
        <v>0.29671265542497022</v>
      </c>
      <c r="H8" s="42">
        <f t="shared" ref="H8:H13" si="1">+IF(OR(AND(E8=""),(G8="")),"",E8*G8)</f>
        <v>0.29671265542497022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90</v>
      </c>
      <c r="D9" s="44">
        <f>+D18</f>
        <v>217</v>
      </c>
      <c r="E9" s="45">
        <f t="shared" ref="E9:F13" si="2">+C9/C$8</f>
        <v>1.5329586101175269E-2</v>
      </c>
      <c r="F9" s="45">
        <f t="shared" si="2"/>
        <v>2.850387495074215E-2</v>
      </c>
      <c r="G9" s="45">
        <f t="shared" si="0"/>
        <v>1.4111111111111112</v>
      </c>
      <c r="H9" s="46">
        <f t="shared" si="1"/>
        <v>2.1631749276102882E-2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1392</v>
      </c>
      <c r="D10" s="44">
        <f>+D70</f>
        <v>706</v>
      </c>
      <c r="E10" s="45">
        <f t="shared" si="2"/>
        <v>0.23709759836484415</v>
      </c>
      <c r="F10" s="45">
        <f t="shared" si="2"/>
        <v>9.273610928674636E-2</v>
      </c>
      <c r="G10" s="45">
        <f t="shared" si="0"/>
        <v>-0.49281609195402298</v>
      </c>
      <c r="H10" s="46">
        <f t="shared" si="1"/>
        <v>-0.11684551183784704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757</v>
      </c>
      <c r="D11" s="44">
        <f>+D151</f>
        <v>1807</v>
      </c>
      <c r="E11" s="45">
        <f t="shared" si="2"/>
        <v>0.12893885198432975</v>
      </c>
      <c r="F11" s="45">
        <f t="shared" si="2"/>
        <v>0.23735715223959017</v>
      </c>
      <c r="G11" s="45">
        <f t="shared" si="0"/>
        <v>1.3870541611624836</v>
      </c>
      <c r="H11" s="46">
        <f t="shared" si="1"/>
        <v>0.17884517118037813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2678</v>
      </c>
      <c r="D12" s="44">
        <f>+D294</f>
        <v>3875</v>
      </c>
      <c r="E12" s="45">
        <f t="shared" si="2"/>
        <v>0.45614035087719296</v>
      </c>
      <c r="F12" s="45">
        <f t="shared" si="2"/>
        <v>0.5089977669775384</v>
      </c>
      <c r="G12" s="45">
        <f t="shared" si="0"/>
        <v>0.44697535474234501</v>
      </c>
      <c r="H12" s="46">
        <f t="shared" si="1"/>
        <v>0.20388349514563103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954</v>
      </c>
      <c r="D13" s="44">
        <f>+D505</f>
        <v>1008</v>
      </c>
      <c r="E13" s="45">
        <f t="shared" si="2"/>
        <v>0.16249361267245785</v>
      </c>
      <c r="F13" s="45">
        <f t="shared" si="2"/>
        <v>0.13240509654538291</v>
      </c>
      <c r="G13" s="45">
        <f t="shared" si="0"/>
        <v>5.6603773584905662E-2</v>
      </c>
      <c r="H13" s="46">
        <f t="shared" si="1"/>
        <v>9.1977516607051613E-3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90</v>
      </c>
      <c r="D18" s="41">
        <f>SUM(D19:D64)</f>
        <v>217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1.4111111111111112</v>
      </c>
      <c r="H18" s="42">
        <f>+IF(OR(AND(E18=""),(G18="")),"",E18*G18)</f>
        <v>1.4111111111111112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3</v>
      </c>
      <c r="D20" s="49">
        <v>16</v>
      </c>
      <c r="E20" s="50">
        <f t="shared" ref="E20:E64" si="3">+IF(C20=0,"",C20/C$18)</f>
        <v>3.3333333333333333E-2</v>
      </c>
      <c r="F20" s="50">
        <f t="shared" ref="F20:F64" si="4">+IF(D20=0,"",D20/D$18)</f>
        <v>7.3732718894009217E-2</v>
      </c>
      <c r="G20" s="51">
        <f t="shared" ref="G20:G64" si="5">+IF(OR(AND(D20=0),(C20=0)),"0",((D20-C20)/C20))</f>
        <v>4.333333333333333</v>
      </c>
      <c r="H20" s="46">
        <f t="shared" ref="H20:H64" si="6">+IF(OR(AND(E20=""),(G20="")),"",E20*G20)</f>
        <v>0.14444444444444443</v>
      </c>
    </row>
    <row r="21" spans="2:8" s="37" customFormat="1" ht="45" x14ac:dyDescent="0.2">
      <c r="B21" s="3" t="s">
        <v>1</v>
      </c>
      <c r="C21" s="49">
        <v>3</v>
      </c>
      <c r="D21" s="49">
        <v>0</v>
      </c>
      <c r="E21" s="50">
        <f t="shared" si="3"/>
        <v>3.3333333333333333E-2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2</v>
      </c>
      <c r="D22" s="49">
        <v>0</v>
      </c>
      <c r="E22" s="50">
        <f t="shared" si="3"/>
        <v>2.2222222222222223E-2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4</v>
      </c>
      <c r="D23" s="49">
        <v>3</v>
      </c>
      <c r="E23" s="50">
        <f t="shared" si="3"/>
        <v>4.4444444444444446E-2</v>
      </c>
      <c r="F23" s="50">
        <f t="shared" si="4"/>
        <v>1.3824884792626729E-2</v>
      </c>
      <c r="G23" s="51">
        <f t="shared" si="5"/>
        <v>-0.25</v>
      </c>
      <c r="H23" s="46">
        <f t="shared" si="6"/>
        <v>-1.1111111111111112E-2</v>
      </c>
    </row>
    <row r="24" spans="2:8" s="37" customFormat="1" ht="45" x14ac:dyDescent="0.2">
      <c r="B24" s="3" t="s">
        <v>199</v>
      </c>
      <c r="C24" s="49">
        <v>1</v>
      </c>
      <c r="D24" s="49">
        <v>2</v>
      </c>
      <c r="E24" s="50">
        <f t="shared" si="3"/>
        <v>1.1111111111111112E-2</v>
      </c>
      <c r="F24" s="50">
        <f t="shared" si="4"/>
        <v>9.2165898617511521E-3</v>
      </c>
      <c r="G24" s="51">
        <f t="shared" si="5"/>
        <v>1</v>
      </c>
      <c r="H24" s="46">
        <f t="shared" si="6"/>
        <v>1.1111111111111112E-2</v>
      </c>
    </row>
    <row r="25" spans="2:8" s="37" customFormat="1" ht="15" x14ac:dyDescent="0.2">
      <c r="B25" s="3" t="s">
        <v>2</v>
      </c>
      <c r="C25" s="49">
        <v>2</v>
      </c>
      <c r="D25" s="49">
        <v>2</v>
      </c>
      <c r="E25" s="50">
        <f t="shared" si="3"/>
        <v>2.2222222222222223E-2</v>
      </c>
      <c r="F25" s="50">
        <f t="shared" si="4"/>
        <v>9.2165898617511521E-3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2</v>
      </c>
      <c r="D26" s="49">
        <v>3</v>
      </c>
      <c r="E26" s="50">
        <f t="shared" si="3"/>
        <v>2.2222222222222223E-2</v>
      </c>
      <c r="F26" s="50">
        <f t="shared" si="4"/>
        <v>1.3824884792626729E-2</v>
      </c>
      <c r="G26" s="51">
        <f t="shared" si="5"/>
        <v>0.5</v>
      </c>
      <c r="H26" s="46">
        <f t="shared" si="6"/>
        <v>1.1111111111111112E-2</v>
      </c>
    </row>
    <row r="27" spans="2:8" s="37" customFormat="1" ht="15" x14ac:dyDescent="0.2">
      <c r="B27" s="3" t="s">
        <v>3</v>
      </c>
      <c r="C27" s="49">
        <v>1</v>
      </c>
      <c r="D27" s="49">
        <v>0</v>
      </c>
      <c r="E27" s="50">
        <f t="shared" si="3"/>
        <v>1.1111111111111112E-2</v>
      </c>
      <c r="F27" s="50" t="str">
        <f t="shared" si="4"/>
        <v/>
      </c>
      <c r="G27" s="51" t="str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8</v>
      </c>
      <c r="D28" s="49">
        <v>24</v>
      </c>
      <c r="E28" s="50">
        <f t="shared" si="3"/>
        <v>8.8888888888888892E-2</v>
      </c>
      <c r="F28" s="50">
        <f t="shared" si="4"/>
        <v>0.11059907834101383</v>
      </c>
      <c r="G28" s="51">
        <f t="shared" si="5"/>
        <v>2</v>
      </c>
      <c r="H28" s="46">
        <f t="shared" si="6"/>
        <v>0.17777777777777778</v>
      </c>
    </row>
    <row r="29" spans="2:8" s="37" customFormat="1" ht="30" x14ac:dyDescent="0.2">
      <c r="B29" s="3" t="s">
        <v>200</v>
      </c>
      <c r="C29" s="49">
        <v>1</v>
      </c>
      <c r="D29" s="49">
        <v>0</v>
      </c>
      <c r="E29" s="50">
        <f t="shared" si="3"/>
        <v>1.1111111111111112E-2</v>
      </c>
      <c r="F29" s="50" t="str">
        <f t="shared" si="4"/>
        <v/>
      </c>
      <c r="G29" s="51" t="str">
        <f t="shared" si="5"/>
        <v>0</v>
      </c>
      <c r="H29" s="46">
        <f t="shared" si="6"/>
        <v>0</v>
      </c>
    </row>
    <row r="30" spans="2:8" s="37" customFormat="1" ht="15" x14ac:dyDescent="0.2">
      <c r="B30" s="3" t="s">
        <v>201</v>
      </c>
      <c r="C30" s="49">
        <v>1</v>
      </c>
      <c r="D30" s="49">
        <v>2</v>
      </c>
      <c r="E30" s="50">
        <f t="shared" si="3"/>
        <v>1.1111111111111112E-2</v>
      </c>
      <c r="F30" s="50">
        <f t="shared" si="4"/>
        <v>9.2165898617511521E-3</v>
      </c>
      <c r="G30" s="51">
        <f t="shared" si="5"/>
        <v>1</v>
      </c>
      <c r="H30" s="46">
        <f t="shared" si="6"/>
        <v>1.1111111111111112E-2</v>
      </c>
    </row>
    <row r="31" spans="2:8" s="37" customFormat="1" ht="15" x14ac:dyDescent="0.2">
      <c r="B31" s="3" t="s">
        <v>4</v>
      </c>
      <c r="C31" s="49">
        <v>4</v>
      </c>
      <c r="D31" s="49">
        <v>0</v>
      </c>
      <c r="E31" s="50">
        <f t="shared" si="3"/>
        <v>4.4444444444444446E-2</v>
      </c>
      <c r="F31" s="50" t="str">
        <f t="shared" si="4"/>
        <v/>
      </c>
      <c r="G31" s="51" t="str">
        <f t="shared" si="5"/>
        <v>0</v>
      </c>
      <c r="H31" s="46">
        <f t="shared" si="6"/>
        <v>0</v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6</v>
      </c>
      <c r="E34" s="50" t="str">
        <f t="shared" si="3"/>
        <v/>
      </c>
      <c r="F34" s="50">
        <f t="shared" si="4"/>
        <v>2.7649769585253458E-2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5</v>
      </c>
      <c r="D36" s="49">
        <v>0</v>
      </c>
      <c r="E36" s="50">
        <f t="shared" si="3"/>
        <v>5.5555555555555552E-2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1</v>
      </c>
      <c r="E39" s="50" t="str">
        <f t="shared" si="3"/>
        <v/>
      </c>
      <c r="F39" s="50">
        <f t="shared" si="4"/>
        <v>4.608294930875576E-3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2</v>
      </c>
      <c r="E42" s="50">
        <f t="shared" si="3"/>
        <v>1.1111111111111112E-2</v>
      </c>
      <c r="F42" s="50">
        <f t="shared" si="4"/>
        <v>9.2165898617511521E-3</v>
      </c>
      <c r="G42" s="51">
        <f t="shared" si="5"/>
        <v>1</v>
      </c>
      <c r="H42" s="46">
        <f t="shared" si="6"/>
        <v>1.1111111111111112E-2</v>
      </c>
    </row>
    <row r="43" spans="2:8" s="37" customFormat="1" ht="30" x14ac:dyDescent="0.2">
      <c r="B43" s="3" t="s">
        <v>211</v>
      </c>
      <c r="C43" s="49">
        <v>0</v>
      </c>
      <c r="D43" s="49">
        <v>2</v>
      </c>
      <c r="E43" s="50" t="str">
        <f t="shared" si="3"/>
        <v/>
      </c>
      <c r="F43" s="50">
        <f t="shared" si="4"/>
        <v>9.2165898617511521E-3</v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1</v>
      </c>
      <c r="D45" s="49">
        <v>0</v>
      </c>
      <c r="E45" s="50">
        <f t="shared" si="3"/>
        <v>1.1111111111111112E-2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2</v>
      </c>
      <c r="D47" s="49">
        <v>0</v>
      </c>
      <c r="E47" s="50">
        <f t="shared" si="3"/>
        <v>2.2222222222222223E-2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10</v>
      </c>
      <c r="D48" s="49">
        <v>11</v>
      </c>
      <c r="E48" s="50">
        <f t="shared" si="3"/>
        <v>0.1111111111111111</v>
      </c>
      <c r="F48" s="50">
        <f t="shared" si="4"/>
        <v>5.0691244239631339E-2</v>
      </c>
      <c r="G48" s="51">
        <f t="shared" si="5"/>
        <v>0.1</v>
      </c>
      <c r="H48" s="46">
        <f t="shared" si="6"/>
        <v>1.1111111111111112E-2</v>
      </c>
    </row>
    <row r="49" spans="2:8" s="37" customFormat="1" ht="15" x14ac:dyDescent="0.2">
      <c r="B49" s="3" t="s">
        <v>16</v>
      </c>
      <c r="C49" s="49">
        <v>0</v>
      </c>
      <c r="D49" s="49">
        <v>3</v>
      </c>
      <c r="E49" s="50" t="str">
        <f t="shared" si="3"/>
        <v/>
      </c>
      <c r="F49" s="50">
        <f t="shared" si="4"/>
        <v>1.3824884792626729E-2</v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22</v>
      </c>
      <c r="D50" s="49">
        <v>93</v>
      </c>
      <c r="E50" s="50">
        <f t="shared" si="3"/>
        <v>0.24444444444444444</v>
      </c>
      <c r="F50" s="50">
        <f t="shared" si="4"/>
        <v>0.42857142857142855</v>
      </c>
      <c r="G50" s="51">
        <f t="shared" si="5"/>
        <v>3.2272727272727271</v>
      </c>
      <c r="H50" s="46">
        <f t="shared" si="6"/>
        <v>0.78888888888888886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2</v>
      </c>
      <c r="D52" s="49">
        <v>4</v>
      </c>
      <c r="E52" s="50">
        <f t="shared" si="3"/>
        <v>2.2222222222222223E-2</v>
      </c>
      <c r="F52" s="50">
        <f t="shared" si="4"/>
        <v>1.8433179723502304E-2</v>
      </c>
      <c r="G52" s="51">
        <f t="shared" si="5"/>
        <v>1</v>
      </c>
      <c r="H52" s="46">
        <f t="shared" si="6"/>
        <v>2.2222222222222223E-2</v>
      </c>
    </row>
    <row r="53" spans="2:8" s="37" customFormat="1" ht="15" x14ac:dyDescent="0.2">
      <c r="B53" s="3" t="s">
        <v>12</v>
      </c>
      <c r="C53" s="49">
        <v>1</v>
      </c>
      <c r="D53" s="49">
        <v>18</v>
      </c>
      <c r="E53" s="50">
        <f t="shared" si="3"/>
        <v>1.1111111111111112E-2</v>
      </c>
      <c r="F53" s="50">
        <f t="shared" si="4"/>
        <v>8.294930875576037E-2</v>
      </c>
      <c r="G53" s="51">
        <f t="shared" si="5"/>
        <v>17</v>
      </c>
      <c r="H53" s="46">
        <f t="shared" si="6"/>
        <v>0.18888888888888888</v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2</v>
      </c>
      <c r="D56" s="49">
        <v>0</v>
      </c>
      <c r="E56" s="50">
        <f t="shared" si="3"/>
        <v>2.2222222222222223E-2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2</v>
      </c>
      <c r="D57" s="49">
        <v>0</v>
      </c>
      <c r="E57" s="50">
        <f t="shared" si="3"/>
        <v>2.2222222222222223E-2</v>
      </c>
      <c r="F57" s="50" t="str">
        <f t="shared" si="4"/>
        <v/>
      </c>
      <c r="G57" s="51" t="str">
        <f t="shared" si="5"/>
        <v>0</v>
      </c>
      <c r="H57" s="46">
        <f t="shared" si="6"/>
        <v>0</v>
      </c>
    </row>
    <row r="58" spans="2:8" s="37" customFormat="1" ht="15" x14ac:dyDescent="0.2">
      <c r="B58" s="3" t="s">
        <v>216</v>
      </c>
      <c r="C58" s="49">
        <v>5</v>
      </c>
      <c r="D58" s="49">
        <v>22</v>
      </c>
      <c r="E58" s="50">
        <f t="shared" si="3"/>
        <v>5.5555555555555552E-2</v>
      </c>
      <c r="F58" s="50">
        <f t="shared" si="4"/>
        <v>0.10138248847926268</v>
      </c>
      <c r="G58" s="51">
        <f t="shared" si="5"/>
        <v>3.4</v>
      </c>
      <c r="H58" s="46">
        <f t="shared" si="6"/>
        <v>0.18888888888888888</v>
      </c>
    </row>
    <row r="59" spans="2:8" s="37" customFormat="1" ht="15" x14ac:dyDescent="0.2">
      <c r="B59" s="3" t="s">
        <v>217</v>
      </c>
      <c r="C59" s="49">
        <v>1</v>
      </c>
      <c r="D59" s="49">
        <v>0</v>
      </c>
      <c r="E59" s="50">
        <f t="shared" si="3"/>
        <v>1.1111111111111112E-2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1</v>
      </c>
      <c r="D60" s="49">
        <v>3</v>
      </c>
      <c r="E60" s="50">
        <f t="shared" si="3"/>
        <v>1.1111111111111112E-2</v>
      </c>
      <c r="F60" s="50">
        <f t="shared" si="4"/>
        <v>1.3824884792626729E-2</v>
      </c>
      <c r="G60" s="51">
        <f t="shared" si="5"/>
        <v>2</v>
      </c>
      <c r="H60" s="46">
        <f t="shared" si="6"/>
        <v>2.2222222222222223E-2</v>
      </c>
    </row>
    <row r="61" spans="2:8" s="37" customFormat="1" ht="15" x14ac:dyDescent="0.2">
      <c r="B61" s="3" t="s">
        <v>219</v>
      </c>
      <c r="C61" s="49">
        <v>2</v>
      </c>
      <c r="D61" s="49">
        <v>0</v>
      </c>
      <c r="E61" s="50">
        <f t="shared" si="3"/>
        <v>2.2222222222222223E-2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0</v>
      </c>
      <c r="E64" s="50">
        <f t="shared" si="3"/>
        <v>1.1111111111111112E-2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1392</v>
      </c>
      <c r="D70" s="41">
        <f>SUM(D71:D145)</f>
        <v>706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-0.49281609195402298</v>
      </c>
      <c r="H70" s="42">
        <f>+IF(OR(AND(E70=""),(G70="")),"",E70*G70)</f>
        <v>-0.49281609195402298</v>
      </c>
    </row>
    <row r="71" spans="2:8" s="37" customFormat="1" ht="15" x14ac:dyDescent="0.2">
      <c r="B71" s="3" t="s">
        <v>20</v>
      </c>
      <c r="C71" s="49">
        <v>8</v>
      </c>
      <c r="D71" s="49">
        <v>13</v>
      </c>
      <c r="E71" s="54">
        <f>+IF(C71=0,"",C71/C$70)</f>
        <v>5.7471264367816091E-3</v>
      </c>
      <c r="F71" s="54">
        <f>+IF(D71=0,"",D71/D$70)</f>
        <v>1.8413597733711047E-2</v>
      </c>
      <c r="G71" s="51">
        <f>+IF(OR(AND(D71=0),(C71=0)),"0",((D71-C71)/C71))</f>
        <v>0.625</v>
      </c>
      <c r="H71" s="46">
        <f>+IF(OR(AND(E71=""),(G71="")),"",E71*G71)</f>
        <v>3.5919540229885057E-3</v>
      </c>
    </row>
    <row r="72" spans="2:8" s="37" customFormat="1" ht="15" x14ac:dyDescent="0.2">
      <c r="B72" s="3" t="s">
        <v>21</v>
      </c>
      <c r="C72" s="49">
        <v>3</v>
      </c>
      <c r="D72" s="49">
        <v>2</v>
      </c>
      <c r="E72" s="54">
        <f t="shared" ref="E72:E135" si="7">+IF(C72=0,"",C72/C$70)</f>
        <v>2.1551724137931034E-3</v>
      </c>
      <c r="F72" s="54">
        <f t="shared" ref="F72:F135" si="8">+IF(D72=0,"",D72/D$70)</f>
        <v>2.8328611898016999E-3</v>
      </c>
      <c r="G72" s="51">
        <f t="shared" ref="G72:G135" si="9">+IF(OR(AND(D72=0),(C72=0)),"0",((D72-C72)/C72))</f>
        <v>-0.33333333333333331</v>
      </c>
      <c r="H72" s="46">
        <f t="shared" ref="H72:H135" si="10">+IF(OR(AND(E72=""),(G72="")),"",E72*G72)</f>
        <v>-7.1839080459770114E-4</v>
      </c>
    </row>
    <row r="73" spans="2:8" s="37" customFormat="1" ht="15" x14ac:dyDescent="0.2">
      <c r="B73" s="3" t="s">
        <v>22</v>
      </c>
      <c r="C73" s="49">
        <v>24</v>
      </c>
      <c r="D73" s="49">
        <v>10</v>
      </c>
      <c r="E73" s="54">
        <f t="shared" si="7"/>
        <v>1.7241379310344827E-2</v>
      </c>
      <c r="F73" s="54">
        <f t="shared" si="8"/>
        <v>1.4164305949008499E-2</v>
      </c>
      <c r="G73" s="51">
        <f t="shared" si="9"/>
        <v>-0.58333333333333337</v>
      </c>
      <c r="H73" s="46">
        <f t="shared" si="10"/>
        <v>-1.0057471264367816E-2</v>
      </c>
    </row>
    <row r="74" spans="2:8" s="37" customFormat="1" ht="30" x14ac:dyDescent="0.2">
      <c r="B74" s="3" t="s">
        <v>222</v>
      </c>
      <c r="C74" s="49">
        <v>13</v>
      </c>
      <c r="D74" s="49">
        <v>99</v>
      </c>
      <c r="E74" s="54">
        <f t="shared" si="7"/>
        <v>9.3390804597701157E-3</v>
      </c>
      <c r="F74" s="54">
        <f t="shared" si="8"/>
        <v>0.14022662889518414</v>
      </c>
      <c r="G74" s="51">
        <f t="shared" si="9"/>
        <v>6.615384615384615</v>
      </c>
      <c r="H74" s="46">
        <f t="shared" si="10"/>
        <v>6.17816091954023E-2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7.1839080459770114E-4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1</v>
      </c>
      <c r="D78" s="49">
        <v>1</v>
      </c>
      <c r="E78" s="54">
        <f t="shared" si="7"/>
        <v>7.1839080459770114E-4</v>
      </c>
      <c r="F78" s="54">
        <f t="shared" si="8"/>
        <v>1.4164305949008499E-3</v>
      </c>
      <c r="G78" s="51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</v>
      </c>
      <c r="D80" s="49">
        <v>2</v>
      </c>
      <c r="E80" s="54">
        <f t="shared" si="7"/>
        <v>7.1839080459770114E-4</v>
      </c>
      <c r="F80" s="54">
        <f t="shared" si="8"/>
        <v>2.8328611898016999E-3</v>
      </c>
      <c r="G80" s="51">
        <f t="shared" si="9"/>
        <v>1</v>
      </c>
      <c r="H80" s="46">
        <f t="shared" si="10"/>
        <v>7.1839080459770114E-4</v>
      </c>
    </row>
    <row r="81" spans="2:9" s="37" customFormat="1" ht="15" x14ac:dyDescent="0.2">
      <c r="B81" s="3" t="s">
        <v>24</v>
      </c>
      <c r="C81" s="49">
        <v>1</v>
      </c>
      <c r="D81" s="49">
        <v>0</v>
      </c>
      <c r="E81" s="54">
        <f t="shared" si="7"/>
        <v>7.1839080459770114E-4</v>
      </c>
      <c r="F81" s="54" t="str">
        <f t="shared" si="8"/>
        <v/>
      </c>
      <c r="G81" s="51" t="str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10</v>
      </c>
      <c r="D82" s="49">
        <v>7</v>
      </c>
      <c r="E82" s="54">
        <f t="shared" si="7"/>
        <v>7.1839080459770114E-3</v>
      </c>
      <c r="F82" s="54">
        <f t="shared" si="8"/>
        <v>9.9150141643059488E-3</v>
      </c>
      <c r="G82" s="51">
        <f t="shared" si="9"/>
        <v>-0.3</v>
      </c>
      <c r="H82" s="46">
        <f t="shared" si="10"/>
        <v>-2.1551724137931034E-3</v>
      </c>
      <c r="I82" s="55"/>
    </row>
    <row r="83" spans="2:9" s="37" customFormat="1" ht="15" x14ac:dyDescent="0.2">
      <c r="B83" s="3" t="s">
        <v>229</v>
      </c>
      <c r="C83" s="49">
        <v>76</v>
      </c>
      <c r="D83" s="49">
        <v>20</v>
      </c>
      <c r="E83" s="54">
        <f t="shared" si="7"/>
        <v>5.459770114942529E-2</v>
      </c>
      <c r="F83" s="54">
        <f t="shared" si="8"/>
        <v>2.8328611898016998E-2</v>
      </c>
      <c r="G83" s="51">
        <f t="shared" si="9"/>
        <v>-0.73684210526315785</v>
      </c>
      <c r="H83" s="46">
        <f t="shared" si="10"/>
        <v>-4.0229885057471264E-2</v>
      </c>
    </row>
    <row r="84" spans="2:9" s="37" customFormat="1" ht="15" x14ac:dyDescent="0.2">
      <c r="B84" s="3" t="s">
        <v>230</v>
      </c>
      <c r="C84" s="49">
        <v>4</v>
      </c>
      <c r="D84" s="49">
        <v>2</v>
      </c>
      <c r="E84" s="54">
        <f t="shared" si="7"/>
        <v>2.8735632183908046E-3</v>
      </c>
      <c r="F84" s="54">
        <f t="shared" si="8"/>
        <v>2.8328611898016999E-3</v>
      </c>
      <c r="G84" s="51">
        <f t="shared" si="9"/>
        <v>-0.5</v>
      </c>
      <c r="H84" s="46">
        <f t="shared" si="10"/>
        <v>-1.4367816091954023E-3</v>
      </c>
    </row>
    <row r="85" spans="2:9" s="37" customFormat="1" ht="15" x14ac:dyDescent="0.2">
      <c r="B85" s="3" t="s">
        <v>28</v>
      </c>
      <c r="C85" s="49">
        <v>1</v>
      </c>
      <c r="D85" s="49">
        <v>1</v>
      </c>
      <c r="E85" s="54">
        <f t="shared" si="7"/>
        <v>7.1839080459770114E-4</v>
      </c>
      <c r="F85" s="54">
        <f t="shared" si="8"/>
        <v>1.4164305949008499E-3</v>
      </c>
      <c r="G85" s="51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4</v>
      </c>
      <c r="D86" s="49">
        <v>9</v>
      </c>
      <c r="E86" s="54">
        <f t="shared" si="7"/>
        <v>2.8735632183908046E-3</v>
      </c>
      <c r="F86" s="54">
        <f t="shared" si="8"/>
        <v>1.2747875354107648E-2</v>
      </c>
      <c r="G86" s="51">
        <f t="shared" si="9"/>
        <v>1.25</v>
      </c>
      <c r="H86" s="46">
        <f t="shared" si="10"/>
        <v>3.5919540229885057E-3</v>
      </c>
    </row>
    <row r="87" spans="2:9" s="37" customFormat="1" ht="15" x14ac:dyDescent="0.2">
      <c r="B87" s="3" t="s">
        <v>232</v>
      </c>
      <c r="C87" s="49">
        <v>0</v>
      </c>
      <c r="D87" s="49">
        <v>3</v>
      </c>
      <c r="E87" s="54" t="str">
        <f t="shared" si="7"/>
        <v/>
      </c>
      <c r="F87" s="54">
        <f t="shared" si="8"/>
        <v>4.24929178470255E-3</v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6</v>
      </c>
      <c r="D88" s="49">
        <v>7</v>
      </c>
      <c r="E88" s="54">
        <f t="shared" si="7"/>
        <v>4.3103448275862068E-3</v>
      </c>
      <c r="F88" s="54">
        <f t="shared" si="8"/>
        <v>9.9150141643059488E-3</v>
      </c>
      <c r="G88" s="51">
        <f t="shared" si="9"/>
        <v>0.16666666666666666</v>
      </c>
      <c r="H88" s="46">
        <f t="shared" si="10"/>
        <v>7.1839080459770114E-4</v>
      </c>
    </row>
    <row r="89" spans="2:9" s="37" customFormat="1" ht="15" x14ac:dyDescent="0.2">
      <c r="B89" s="3" t="s">
        <v>26</v>
      </c>
      <c r="C89" s="49">
        <v>0</v>
      </c>
      <c r="D89" s="49">
        <v>1</v>
      </c>
      <c r="E89" s="54" t="str">
        <f t="shared" si="7"/>
        <v/>
      </c>
      <c r="F89" s="54">
        <f t="shared" si="8"/>
        <v>1.4164305949008499E-3</v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2</v>
      </c>
      <c r="E91" s="54" t="str">
        <f t="shared" si="7"/>
        <v/>
      </c>
      <c r="F91" s="54">
        <f t="shared" si="8"/>
        <v>2.8328611898016999E-3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27</v>
      </c>
      <c r="D92" s="49">
        <v>11</v>
      </c>
      <c r="E92" s="54">
        <f t="shared" si="7"/>
        <v>1.9396551724137932E-2</v>
      </c>
      <c r="F92" s="54">
        <f t="shared" si="8"/>
        <v>1.5580736543909348E-2</v>
      </c>
      <c r="G92" s="51">
        <f t="shared" si="9"/>
        <v>-0.59259259259259256</v>
      </c>
      <c r="H92" s="46">
        <f t="shared" si="10"/>
        <v>-1.1494252873563218E-2</v>
      </c>
    </row>
    <row r="93" spans="2:9" s="37" customFormat="1" ht="15" x14ac:dyDescent="0.2">
      <c r="B93" s="3" t="s">
        <v>526</v>
      </c>
      <c r="C93" s="49">
        <v>20</v>
      </c>
      <c r="D93" s="49">
        <v>29</v>
      </c>
      <c r="E93" s="54">
        <f t="shared" si="7"/>
        <v>1.4367816091954023E-2</v>
      </c>
      <c r="F93" s="54">
        <f t="shared" si="8"/>
        <v>4.1076487252124649E-2</v>
      </c>
      <c r="G93" s="51">
        <f t="shared" si="9"/>
        <v>0.45</v>
      </c>
      <c r="H93" s="46">
        <f t="shared" si="10"/>
        <v>6.4655172413793103E-3</v>
      </c>
    </row>
    <row r="94" spans="2:9" s="37" customFormat="1" ht="15" x14ac:dyDescent="0.2">
      <c r="B94" s="3" t="s">
        <v>25</v>
      </c>
      <c r="C94" s="49">
        <v>5</v>
      </c>
      <c r="D94" s="49">
        <v>6</v>
      </c>
      <c r="E94" s="54">
        <f t="shared" si="7"/>
        <v>3.5919540229885057E-3</v>
      </c>
      <c r="F94" s="54">
        <f t="shared" si="8"/>
        <v>8.4985835694051E-3</v>
      </c>
      <c r="G94" s="51">
        <f t="shared" si="9"/>
        <v>0.2</v>
      </c>
      <c r="H94" s="46">
        <f t="shared" si="10"/>
        <v>7.1839080459770114E-4</v>
      </c>
    </row>
    <row r="95" spans="2:9" s="37" customFormat="1" ht="15" x14ac:dyDescent="0.2">
      <c r="B95" s="3" t="s">
        <v>27</v>
      </c>
      <c r="C95" s="49">
        <v>2</v>
      </c>
      <c r="D95" s="49">
        <v>0</v>
      </c>
      <c r="E95" s="54">
        <f t="shared" si="7"/>
        <v>1.4367816091954023E-3</v>
      </c>
      <c r="F95" s="54" t="str">
        <f t="shared" si="8"/>
        <v/>
      </c>
      <c r="G95" s="51" t="str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2</v>
      </c>
      <c r="E97" s="54" t="str">
        <f t="shared" si="7"/>
        <v/>
      </c>
      <c r="F97" s="54">
        <f t="shared" si="8"/>
        <v>2.8328611898016999E-3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25</v>
      </c>
      <c r="D98" s="49">
        <v>5</v>
      </c>
      <c r="E98" s="54">
        <f t="shared" si="7"/>
        <v>1.7959770114942528E-2</v>
      </c>
      <c r="F98" s="54">
        <f t="shared" si="8"/>
        <v>7.0821529745042494E-3</v>
      </c>
      <c r="G98" s="51">
        <f t="shared" si="9"/>
        <v>-0.8</v>
      </c>
      <c r="H98" s="46">
        <f t="shared" si="10"/>
        <v>-1.4367816091954023E-2</v>
      </c>
    </row>
    <row r="99" spans="2:8" s="37" customFormat="1" ht="15" x14ac:dyDescent="0.2">
      <c r="B99" s="3" t="s">
        <v>239</v>
      </c>
      <c r="C99" s="49">
        <v>12</v>
      </c>
      <c r="D99" s="49">
        <v>14</v>
      </c>
      <c r="E99" s="54">
        <f t="shared" si="7"/>
        <v>8.6206896551724137E-3</v>
      </c>
      <c r="F99" s="54">
        <f t="shared" si="8"/>
        <v>1.9830028328611898E-2</v>
      </c>
      <c r="G99" s="51">
        <f t="shared" si="9"/>
        <v>0.16666666666666666</v>
      </c>
      <c r="H99" s="46">
        <f t="shared" si="10"/>
        <v>1.4367816091954023E-3</v>
      </c>
    </row>
    <row r="100" spans="2:8" s="37" customFormat="1" ht="15" x14ac:dyDescent="0.2">
      <c r="B100" s="3" t="s">
        <v>240</v>
      </c>
      <c r="C100" s="49">
        <v>26</v>
      </c>
      <c r="D100" s="49">
        <v>84</v>
      </c>
      <c r="E100" s="54">
        <f t="shared" si="7"/>
        <v>1.8678160919540231E-2</v>
      </c>
      <c r="F100" s="54">
        <f t="shared" si="8"/>
        <v>0.11898016997167139</v>
      </c>
      <c r="G100" s="51">
        <f t="shared" si="9"/>
        <v>2.2307692307692308</v>
      </c>
      <c r="H100" s="46">
        <f t="shared" si="10"/>
        <v>4.1666666666666671E-2</v>
      </c>
    </row>
    <row r="101" spans="2:8" s="37" customFormat="1" ht="15" x14ac:dyDescent="0.2">
      <c r="B101" s="3" t="s">
        <v>241</v>
      </c>
      <c r="C101" s="49">
        <v>4</v>
      </c>
      <c r="D101" s="49">
        <v>1</v>
      </c>
      <c r="E101" s="54">
        <f t="shared" si="7"/>
        <v>2.8735632183908046E-3</v>
      </c>
      <c r="F101" s="54">
        <f t="shared" si="8"/>
        <v>1.4164305949008499E-3</v>
      </c>
      <c r="G101" s="51">
        <f t="shared" si="9"/>
        <v>-0.75</v>
      </c>
      <c r="H101" s="46">
        <f t="shared" si="10"/>
        <v>-2.1551724137931034E-3</v>
      </c>
    </row>
    <row r="102" spans="2:8" s="37" customFormat="1" ht="15" x14ac:dyDescent="0.2">
      <c r="B102" s="3" t="s">
        <v>242</v>
      </c>
      <c r="C102" s="49">
        <v>2</v>
      </c>
      <c r="D102" s="49">
        <v>7</v>
      </c>
      <c r="E102" s="54">
        <f t="shared" si="7"/>
        <v>1.4367816091954023E-3</v>
      </c>
      <c r="F102" s="54">
        <f t="shared" si="8"/>
        <v>9.9150141643059488E-3</v>
      </c>
      <c r="G102" s="51">
        <f t="shared" si="9"/>
        <v>2.5</v>
      </c>
      <c r="H102" s="46">
        <f t="shared" si="10"/>
        <v>3.5919540229885057E-3</v>
      </c>
    </row>
    <row r="103" spans="2:8" s="37" customFormat="1" ht="15" x14ac:dyDescent="0.2">
      <c r="B103" s="3" t="s">
        <v>243</v>
      </c>
      <c r="C103" s="49">
        <v>1</v>
      </c>
      <c r="D103" s="49">
        <v>17</v>
      </c>
      <c r="E103" s="54">
        <f t="shared" si="7"/>
        <v>7.1839080459770114E-4</v>
      </c>
      <c r="F103" s="54">
        <f t="shared" si="8"/>
        <v>2.4079320113314446E-2</v>
      </c>
      <c r="G103" s="51">
        <f t="shared" si="9"/>
        <v>16</v>
      </c>
      <c r="H103" s="46">
        <f t="shared" si="10"/>
        <v>1.1494252873563218E-2</v>
      </c>
    </row>
    <row r="104" spans="2:8" s="37" customFormat="1" ht="15" x14ac:dyDescent="0.2">
      <c r="B104" s="3" t="s">
        <v>34</v>
      </c>
      <c r="C104" s="49">
        <v>4</v>
      </c>
      <c r="D104" s="49">
        <v>3</v>
      </c>
      <c r="E104" s="54">
        <f t="shared" si="7"/>
        <v>2.8735632183908046E-3</v>
      </c>
      <c r="F104" s="54">
        <f t="shared" si="8"/>
        <v>4.24929178470255E-3</v>
      </c>
      <c r="G104" s="51">
        <f t="shared" si="9"/>
        <v>-0.25</v>
      </c>
      <c r="H104" s="46">
        <f t="shared" si="10"/>
        <v>-7.1839080459770114E-4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2</v>
      </c>
      <c r="E107" s="54">
        <f t="shared" si="7"/>
        <v>7.1839080459770114E-4</v>
      </c>
      <c r="F107" s="54">
        <f t="shared" si="8"/>
        <v>2.8328611898016999E-3</v>
      </c>
      <c r="G107" s="51">
        <f t="shared" si="9"/>
        <v>1</v>
      </c>
      <c r="H107" s="46">
        <f t="shared" si="10"/>
        <v>7.1839080459770114E-4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1</v>
      </c>
      <c r="E109" s="54" t="str">
        <f t="shared" si="7"/>
        <v/>
      </c>
      <c r="F109" s="54">
        <f t="shared" si="8"/>
        <v>1.4164305949008499E-3</v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14</v>
      </c>
      <c r="D112" s="49">
        <v>15</v>
      </c>
      <c r="E112" s="54">
        <f t="shared" si="7"/>
        <v>1.0057471264367816E-2</v>
      </c>
      <c r="F112" s="54">
        <f t="shared" si="8"/>
        <v>2.1246458923512748E-2</v>
      </c>
      <c r="G112" s="51">
        <f t="shared" si="9"/>
        <v>7.1428571428571425E-2</v>
      </c>
      <c r="H112" s="46">
        <f t="shared" si="10"/>
        <v>7.1839080459770114E-4</v>
      </c>
    </row>
    <row r="113" spans="2:8" s="37" customFormat="1" ht="15" x14ac:dyDescent="0.2">
      <c r="B113" s="3" t="s">
        <v>248</v>
      </c>
      <c r="C113" s="49">
        <v>51</v>
      </c>
      <c r="D113" s="49">
        <v>23</v>
      </c>
      <c r="E113" s="54">
        <f t="shared" si="7"/>
        <v>3.6637931034482756E-2</v>
      </c>
      <c r="F113" s="54">
        <f t="shared" si="8"/>
        <v>3.2577903682719546E-2</v>
      </c>
      <c r="G113" s="51">
        <f t="shared" si="9"/>
        <v>-0.5490196078431373</v>
      </c>
      <c r="H113" s="46">
        <f t="shared" si="10"/>
        <v>-2.0114942528735632E-2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38</v>
      </c>
      <c r="D115" s="49">
        <v>43</v>
      </c>
      <c r="E115" s="54">
        <f t="shared" si="7"/>
        <v>2.7298850574712645E-2</v>
      </c>
      <c r="F115" s="54">
        <f t="shared" si="8"/>
        <v>6.0906515580736544E-2</v>
      </c>
      <c r="G115" s="51">
        <f t="shared" si="9"/>
        <v>0.13157894736842105</v>
      </c>
      <c r="H115" s="46">
        <f t="shared" si="10"/>
        <v>3.5919540229885057E-3</v>
      </c>
    </row>
    <row r="116" spans="2:8" s="37" customFormat="1" ht="15" x14ac:dyDescent="0.2">
      <c r="B116" s="3" t="s">
        <v>249</v>
      </c>
      <c r="C116" s="49">
        <v>3</v>
      </c>
      <c r="D116" s="49">
        <v>8</v>
      </c>
      <c r="E116" s="54">
        <f t="shared" si="7"/>
        <v>2.1551724137931034E-3</v>
      </c>
      <c r="F116" s="54">
        <f t="shared" si="8"/>
        <v>1.1331444759206799E-2</v>
      </c>
      <c r="G116" s="51">
        <f t="shared" si="9"/>
        <v>1.6666666666666667</v>
      </c>
      <c r="H116" s="46">
        <f t="shared" si="10"/>
        <v>3.5919540229885057E-3</v>
      </c>
    </row>
    <row r="117" spans="2:8" s="37" customFormat="1" ht="30" x14ac:dyDescent="0.2">
      <c r="B117" s="3" t="s">
        <v>250</v>
      </c>
      <c r="C117" s="49">
        <v>0</v>
      </c>
      <c r="D117" s="49">
        <v>2</v>
      </c>
      <c r="E117" s="54" t="str">
        <f t="shared" si="7"/>
        <v/>
      </c>
      <c r="F117" s="54">
        <f t="shared" si="8"/>
        <v>2.8328611898016999E-3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262</v>
      </c>
      <c r="D118" s="49">
        <v>57</v>
      </c>
      <c r="E118" s="54">
        <f t="shared" si="7"/>
        <v>0.18821839080459771</v>
      </c>
      <c r="F118" s="54">
        <f t="shared" si="8"/>
        <v>8.0736543909348438E-2</v>
      </c>
      <c r="G118" s="51">
        <f t="shared" si="9"/>
        <v>-0.78244274809160308</v>
      </c>
      <c r="H118" s="46">
        <f t="shared" si="10"/>
        <v>-0.14727011494252876</v>
      </c>
    </row>
    <row r="119" spans="2:8" s="37" customFormat="1" ht="30" x14ac:dyDescent="0.2">
      <c r="B119" s="3" t="s">
        <v>252</v>
      </c>
      <c r="C119" s="49">
        <v>297</v>
      </c>
      <c r="D119" s="49">
        <v>11</v>
      </c>
      <c r="E119" s="54">
        <f t="shared" si="7"/>
        <v>0.21336206896551724</v>
      </c>
      <c r="F119" s="54">
        <f t="shared" si="8"/>
        <v>1.5580736543909348E-2</v>
      </c>
      <c r="G119" s="51">
        <f t="shared" si="9"/>
        <v>-0.96296296296296291</v>
      </c>
      <c r="H119" s="46">
        <f t="shared" si="10"/>
        <v>-0.20545977011494251</v>
      </c>
    </row>
    <row r="120" spans="2:8" s="37" customFormat="1" ht="15" x14ac:dyDescent="0.2">
      <c r="B120" s="3" t="s">
        <v>253</v>
      </c>
      <c r="C120" s="49">
        <v>353</v>
      </c>
      <c r="D120" s="49">
        <v>50</v>
      </c>
      <c r="E120" s="54">
        <f t="shared" si="7"/>
        <v>0.25359195402298851</v>
      </c>
      <c r="F120" s="54">
        <f t="shared" si="8"/>
        <v>7.0821529745042494E-2</v>
      </c>
      <c r="G120" s="51">
        <f t="shared" si="9"/>
        <v>-0.85835694050991507</v>
      </c>
      <c r="H120" s="46">
        <f t="shared" si="10"/>
        <v>-0.21767241379310345</v>
      </c>
    </row>
    <row r="121" spans="2:8" s="37" customFormat="1" ht="15" x14ac:dyDescent="0.2">
      <c r="B121" s="3" t="s">
        <v>35</v>
      </c>
      <c r="C121" s="49">
        <v>12</v>
      </c>
      <c r="D121" s="49">
        <v>11</v>
      </c>
      <c r="E121" s="54">
        <f t="shared" si="7"/>
        <v>8.6206896551724137E-3</v>
      </c>
      <c r="F121" s="54">
        <f t="shared" si="8"/>
        <v>1.5580736543909348E-2</v>
      </c>
      <c r="G121" s="51">
        <f t="shared" si="9"/>
        <v>-8.3333333333333329E-2</v>
      </c>
      <c r="H121" s="46">
        <f t="shared" si="10"/>
        <v>-7.1839080459770114E-4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7.1839080459770114E-4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0</v>
      </c>
      <c r="D123" s="49">
        <v>3</v>
      </c>
      <c r="E123" s="54" t="str">
        <f t="shared" si="7"/>
        <v/>
      </c>
      <c r="F123" s="54">
        <f t="shared" si="8"/>
        <v>4.24929178470255E-3</v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1</v>
      </c>
      <c r="D124" s="49">
        <v>3</v>
      </c>
      <c r="E124" s="54">
        <f t="shared" si="7"/>
        <v>7.1839080459770114E-4</v>
      </c>
      <c r="F124" s="54">
        <f t="shared" si="8"/>
        <v>4.24929178470255E-3</v>
      </c>
      <c r="G124" s="51">
        <f t="shared" si="9"/>
        <v>2</v>
      </c>
      <c r="H124" s="46">
        <f t="shared" si="10"/>
        <v>1.4367816091954023E-3</v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33</v>
      </c>
      <c r="D127" s="49">
        <v>17</v>
      </c>
      <c r="E127" s="54">
        <f t="shared" si="7"/>
        <v>2.3706896551724137E-2</v>
      </c>
      <c r="F127" s="54">
        <f t="shared" si="8"/>
        <v>2.4079320113314446E-2</v>
      </c>
      <c r="G127" s="51">
        <f t="shared" si="9"/>
        <v>-0.48484848484848486</v>
      </c>
      <c r="H127" s="46">
        <f t="shared" si="10"/>
        <v>-1.1494252873563218E-2</v>
      </c>
    </row>
    <row r="128" spans="2:8" s="37" customFormat="1" ht="30" x14ac:dyDescent="0.2">
      <c r="B128" s="3" t="s">
        <v>257</v>
      </c>
      <c r="C128" s="49">
        <v>1</v>
      </c>
      <c r="D128" s="49">
        <v>2</v>
      </c>
      <c r="E128" s="54">
        <f t="shared" si="7"/>
        <v>7.1839080459770114E-4</v>
      </c>
      <c r="F128" s="54">
        <f t="shared" si="8"/>
        <v>2.8328611898016999E-3</v>
      </c>
      <c r="G128" s="51">
        <f t="shared" si="9"/>
        <v>1</v>
      </c>
      <c r="H128" s="46">
        <f t="shared" si="10"/>
        <v>7.1839080459770114E-4</v>
      </c>
    </row>
    <row r="129" spans="2:8" s="37" customFormat="1" ht="30" x14ac:dyDescent="0.2">
      <c r="B129" s="3" t="s">
        <v>258</v>
      </c>
      <c r="C129" s="49">
        <v>0</v>
      </c>
      <c r="D129" s="49">
        <v>1</v>
      </c>
      <c r="E129" s="54" t="str">
        <f t="shared" si="7"/>
        <v/>
      </c>
      <c r="F129" s="54">
        <f t="shared" si="8"/>
        <v>1.4164305949008499E-3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1</v>
      </c>
      <c r="D130" s="49">
        <v>2</v>
      </c>
      <c r="E130" s="54">
        <f t="shared" si="7"/>
        <v>7.1839080459770114E-4</v>
      </c>
      <c r="F130" s="54">
        <f t="shared" si="8"/>
        <v>2.8328611898016999E-3</v>
      </c>
      <c r="G130" s="51">
        <f t="shared" si="9"/>
        <v>1</v>
      </c>
      <c r="H130" s="46">
        <f t="shared" si="10"/>
        <v>7.1839080459770114E-4</v>
      </c>
    </row>
    <row r="131" spans="2:8" s="37" customFormat="1" ht="30" x14ac:dyDescent="0.2">
      <c r="B131" s="3" t="s">
        <v>260</v>
      </c>
      <c r="C131" s="49">
        <v>22</v>
      </c>
      <c r="D131" s="49">
        <v>53</v>
      </c>
      <c r="E131" s="54">
        <f t="shared" si="7"/>
        <v>1.5804597701149427E-2</v>
      </c>
      <c r="F131" s="54">
        <f t="shared" si="8"/>
        <v>7.5070821529745049E-2</v>
      </c>
      <c r="G131" s="51">
        <f t="shared" si="9"/>
        <v>1.4090909090909092</v>
      </c>
      <c r="H131" s="46">
        <f t="shared" si="10"/>
        <v>2.227011494252874E-2</v>
      </c>
    </row>
    <row r="132" spans="2:8" s="37" customFormat="1" ht="15" x14ac:dyDescent="0.2">
      <c r="B132" s="3" t="s">
        <v>50</v>
      </c>
      <c r="C132" s="49">
        <v>2</v>
      </c>
      <c r="D132" s="49">
        <v>1</v>
      </c>
      <c r="E132" s="54">
        <f t="shared" si="7"/>
        <v>1.4367816091954023E-3</v>
      </c>
      <c r="F132" s="54">
        <f t="shared" si="8"/>
        <v>1.4164305949008499E-3</v>
      </c>
      <c r="G132" s="51">
        <f t="shared" si="9"/>
        <v>-0.5</v>
      </c>
      <c r="H132" s="46">
        <f t="shared" si="10"/>
        <v>-7.1839080459770114E-4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</v>
      </c>
      <c r="D134" s="49">
        <v>12</v>
      </c>
      <c r="E134" s="54">
        <f t="shared" si="7"/>
        <v>2.1551724137931034E-3</v>
      </c>
      <c r="F134" s="54">
        <f t="shared" si="8"/>
        <v>1.69971671388102E-2</v>
      </c>
      <c r="G134" s="51">
        <f t="shared" si="9"/>
        <v>3</v>
      </c>
      <c r="H134" s="46">
        <f t="shared" si="10"/>
        <v>6.4655172413793103E-3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1</v>
      </c>
      <c r="D136" s="49">
        <v>0</v>
      </c>
      <c r="E136" s="54">
        <f t="shared" ref="E136:E145" si="11">+IF(C136=0,"",C136/C$70)</f>
        <v>7.1839080459770114E-4</v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>
        <f t="shared" ref="H136:H145" si="14">+IF(OR(AND(E136=""),(G136="")),"",E136*G136)</f>
        <v>0</v>
      </c>
    </row>
    <row r="137" spans="2:8" s="37" customFormat="1" ht="15" x14ac:dyDescent="0.2">
      <c r="B137" s="3" t="s">
        <v>41</v>
      </c>
      <c r="C137" s="49">
        <v>3</v>
      </c>
      <c r="D137" s="49">
        <v>6</v>
      </c>
      <c r="E137" s="54">
        <f t="shared" si="11"/>
        <v>2.1551724137931034E-3</v>
      </c>
      <c r="F137" s="54">
        <f t="shared" si="12"/>
        <v>8.4985835694051E-3</v>
      </c>
      <c r="G137" s="51">
        <f t="shared" si="13"/>
        <v>1</v>
      </c>
      <c r="H137" s="46">
        <f t="shared" si="14"/>
        <v>2.1551724137931034E-3</v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4</v>
      </c>
      <c r="D139" s="49">
        <v>0</v>
      </c>
      <c r="E139" s="54">
        <f t="shared" si="11"/>
        <v>2.8735632183908046E-3</v>
      </c>
      <c r="F139" s="54" t="str">
        <f t="shared" si="12"/>
        <v/>
      </c>
      <c r="G139" s="51" t="str">
        <f t="shared" si="13"/>
        <v>0</v>
      </c>
      <c r="H139" s="46">
        <f t="shared" si="14"/>
        <v>0</v>
      </c>
    </row>
    <row r="140" spans="2:8" s="37" customFormat="1" ht="30" x14ac:dyDescent="0.2">
      <c r="B140" s="3" t="s">
        <v>263</v>
      </c>
      <c r="C140" s="49">
        <v>1</v>
      </c>
      <c r="D140" s="49">
        <v>0</v>
      </c>
      <c r="E140" s="54">
        <f t="shared" si="11"/>
        <v>7.1839080459770114E-4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2</v>
      </c>
      <c r="D141" s="49">
        <v>11</v>
      </c>
      <c r="E141" s="54">
        <f t="shared" si="11"/>
        <v>1.4367816091954023E-3</v>
      </c>
      <c r="F141" s="54">
        <f t="shared" si="12"/>
        <v>1.5580736543909348E-2</v>
      </c>
      <c r="G141" s="51">
        <f t="shared" si="13"/>
        <v>4.5</v>
      </c>
      <c r="H141" s="46">
        <f t="shared" si="14"/>
        <v>6.4655172413793103E-3</v>
      </c>
    </row>
    <row r="142" spans="2:8" s="37" customFormat="1" ht="15" x14ac:dyDescent="0.2">
      <c r="B142" s="3" t="s">
        <v>264</v>
      </c>
      <c r="C142" s="49">
        <v>2</v>
      </c>
      <c r="D142" s="49">
        <v>8</v>
      </c>
      <c r="E142" s="54">
        <f t="shared" si="11"/>
        <v>1.4367816091954023E-3</v>
      </c>
      <c r="F142" s="54">
        <f t="shared" si="12"/>
        <v>1.1331444759206799E-2</v>
      </c>
      <c r="G142" s="51">
        <f t="shared" si="13"/>
        <v>3</v>
      </c>
      <c r="H142" s="46">
        <f t="shared" si="14"/>
        <v>4.3103448275862068E-3</v>
      </c>
    </row>
    <row r="143" spans="2:8" s="37" customFormat="1" ht="15" x14ac:dyDescent="0.2">
      <c r="B143" s="3" t="s">
        <v>49</v>
      </c>
      <c r="C143" s="49">
        <v>3</v>
      </c>
      <c r="D143" s="49">
        <v>1</v>
      </c>
      <c r="E143" s="54">
        <f t="shared" si="11"/>
        <v>2.1551724137931034E-3</v>
      </c>
      <c r="F143" s="54">
        <f t="shared" si="12"/>
        <v>1.4164305949008499E-3</v>
      </c>
      <c r="G143" s="51">
        <f t="shared" si="13"/>
        <v>-0.66666666666666663</v>
      </c>
      <c r="H143" s="46">
        <f t="shared" si="14"/>
        <v>-1.4367816091954023E-3</v>
      </c>
    </row>
    <row r="144" spans="2:8" s="37" customFormat="1" ht="15" x14ac:dyDescent="0.2">
      <c r="B144" s="3" t="s">
        <v>46</v>
      </c>
      <c r="C144" s="49">
        <v>0</v>
      </c>
      <c r="D144" s="49">
        <v>3</v>
      </c>
      <c r="E144" s="54" t="str">
        <f t="shared" si="11"/>
        <v/>
      </c>
      <c r="F144" s="54">
        <f t="shared" si="12"/>
        <v>4.24929178470255E-3</v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2</v>
      </c>
      <c r="E145" s="54" t="str">
        <f t="shared" si="11"/>
        <v/>
      </c>
      <c r="F145" s="54">
        <f t="shared" si="12"/>
        <v>2.8328611898016999E-3</v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757</v>
      </c>
      <c r="D151" s="41">
        <f>SUM(D152:D288)</f>
        <v>1807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1.3870541611624836</v>
      </c>
      <c r="H151" s="42">
        <f>+IF(OR(AND(E151=""),(G151="")),"",E151*G151)</f>
        <v>1.3870541611624836</v>
      </c>
    </row>
    <row r="152" spans="2:8" s="37" customFormat="1" ht="30" x14ac:dyDescent="0.2">
      <c r="B152" s="4" t="s">
        <v>54</v>
      </c>
      <c r="C152" s="49">
        <v>2</v>
      </c>
      <c r="D152" s="49">
        <v>3</v>
      </c>
      <c r="E152" s="54">
        <f>+IF(C152=0,"",C152/C$151)</f>
        <v>2.6420079260237781E-3</v>
      </c>
      <c r="F152" s="54">
        <f>+IF(D152=0,"",D152/D$151)</f>
        <v>1.6602102933038186E-3</v>
      </c>
      <c r="G152" s="51">
        <f>+IF(OR(AND(D152=0),(C152=0)),"0",((D152-C152)/C152))</f>
        <v>0.5</v>
      </c>
      <c r="H152" s="46">
        <f>+IF(OR(AND(E152=""),(G152="")),"",E152*G152)</f>
        <v>1.321003963011889E-3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1.321003963011889E-3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0</v>
      </c>
      <c r="D154" s="49">
        <v>2</v>
      </c>
      <c r="E154" s="54" t="str">
        <f t="shared" si="15"/>
        <v/>
      </c>
      <c r="F154" s="54">
        <f t="shared" si="16"/>
        <v>1.1068068622025456E-3</v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3</v>
      </c>
      <c r="E156" s="54" t="str">
        <f t="shared" si="15"/>
        <v/>
      </c>
      <c r="F156" s="54">
        <f t="shared" si="16"/>
        <v>1.6602102933038186E-3</v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59</v>
      </c>
      <c r="D157" s="49">
        <v>303</v>
      </c>
      <c r="E157" s="54">
        <f t="shared" si="15"/>
        <v>7.7939233817701459E-2</v>
      </c>
      <c r="F157" s="54">
        <f t="shared" si="16"/>
        <v>0.16768123962368567</v>
      </c>
      <c r="G157" s="51">
        <f t="shared" si="17"/>
        <v>4.1355932203389827</v>
      </c>
      <c r="H157" s="46">
        <f t="shared" si="18"/>
        <v>0.32232496697490093</v>
      </c>
    </row>
    <row r="158" spans="2:8" s="37" customFormat="1" ht="15" x14ac:dyDescent="0.2">
      <c r="B158" s="4" t="s">
        <v>59</v>
      </c>
      <c r="C158" s="49">
        <v>4</v>
      </c>
      <c r="D158" s="49">
        <v>1</v>
      </c>
      <c r="E158" s="54">
        <f t="shared" si="15"/>
        <v>5.2840158520475562E-3</v>
      </c>
      <c r="F158" s="54">
        <f t="shared" si="16"/>
        <v>5.5340343110127279E-4</v>
      </c>
      <c r="G158" s="51">
        <f t="shared" si="17"/>
        <v>-0.75</v>
      </c>
      <c r="H158" s="46">
        <f t="shared" si="18"/>
        <v>-3.9630118890356669E-3</v>
      </c>
    </row>
    <row r="159" spans="2:8" s="37" customFormat="1" ht="15" x14ac:dyDescent="0.2">
      <c r="B159" s="4" t="s">
        <v>268</v>
      </c>
      <c r="C159" s="49">
        <v>5</v>
      </c>
      <c r="D159" s="49">
        <v>16</v>
      </c>
      <c r="E159" s="54">
        <f t="shared" si="15"/>
        <v>6.6050198150594455E-3</v>
      </c>
      <c r="F159" s="54">
        <f t="shared" si="16"/>
        <v>8.8544548976203646E-3</v>
      </c>
      <c r="G159" s="51">
        <f t="shared" si="17"/>
        <v>2.2000000000000002</v>
      </c>
      <c r="H159" s="46">
        <f t="shared" si="18"/>
        <v>1.4531043593130781E-2</v>
      </c>
    </row>
    <row r="160" spans="2:8" s="37" customFormat="1" ht="15" x14ac:dyDescent="0.2">
      <c r="B160" s="4" t="s">
        <v>55</v>
      </c>
      <c r="C160" s="49">
        <v>1</v>
      </c>
      <c r="D160" s="49">
        <v>1</v>
      </c>
      <c r="E160" s="54">
        <f t="shared" si="15"/>
        <v>1.321003963011889E-3</v>
      </c>
      <c r="F160" s="54">
        <f t="shared" si="16"/>
        <v>5.5340343110127279E-4</v>
      </c>
      <c r="G160" s="51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1</v>
      </c>
      <c r="D161" s="49">
        <v>0</v>
      </c>
      <c r="E161" s="54">
        <f t="shared" si="15"/>
        <v>1.321003963011889E-3</v>
      </c>
      <c r="F161" s="54" t="str">
        <f t="shared" si="16"/>
        <v/>
      </c>
      <c r="G161" s="51" t="str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</v>
      </c>
      <c r="D163" s="49">
        <v>26</v>
      </c>
      <c r="E163" s="54">
        <f t="shared" si="15"/>
        <v>1.321003963011889E-3</v>
      </c>
      <c r="F163" s="54">
        <f t="shared" si="16"/>
        <v>1.4388489208633094E-2</v>
      </c>
      <c r="G163" s="51">
        <f t="shared" si="17"/>
        <v>25</v>
      </c>
      <c r="H163" s="46">
        <f t="shared" si="18"/>
        <v>3.3025099075297229E-2</v>
      </c>
    </row>
    <row r="164" spans="2:8" s="37" customFormat="1" ht="15" x14ac:dyDescent="0.2">
      <c r="B164" s="4" t="s">
        <v>56</v>
      </c>
      <c r="C164" s="49">
        <v>1</v>
      </c>
      <c r="D164" s="49">
        <v>37</v>
      </c>
      <c r="E164" s="54">
        <f t="shared" si="15"/>
        <v>1.321003963011889E-3</v>
      </c>
      <c r="F164" s="54">
        <f t="shared" si="16"/>
        <v>2.0475926950747094E-2</v>
      </c>
      <c r="G164" s="51">
        <f t="shared" si="17"/>
        <v>36</v>
      </c>
      <c r="H164" s="46">
        <f t="shared" si="18"/>
        <v>4.7556142668428003E-2</v>
      </c>
    </row>
    <row r="165" spans="2:8" s="37" customFormat="1" ht="15" x14ac:dyDescent="0.2">
      <c r="B165" s="4" t="s">
        <v>57</v>
      </c>
      <c r="C165" s="49">
        <v>9</v>
      </c>
      <c r="D165" s="49">
        <v>54</v>
      </c>
      <c r="E165" s="54">
        <f t="shared" si="15"/>
        <v>1.1889035667107001E-2</v>
      </c>
      <c r="F165" s="54">
        <f t="shared" si="16"/>
        <v>2.9883785279468732E-2</v>
      </c>
      <c r="G165" s="51">
        <f t="shared" si="17"/>
        <v>5</v>
      </c>
      <c r="H165" s="46">
        <f t="shared" si="18"/>
        <v>5.9445178335535004E-2</v>
      </c>
    </row>
    <row r="166" spans="2:8" s="37" customFormat="1" ht="15" x14ac:dyDescent="0.2">
      <c r="B166" s="4" t="s">
        <v>270</v>
      </c>
      <c r="C166" s="49">
        <v>0</v>
      </c>
      <c r="D166" s="49">
        <v>3</v>
      </c>
      <c r="E166" s="54" t="str">
        <f t="shared" si="15"/>
        <v/>
      </c>
      <c r="F166" s="54">
        <f t="shared" si="16"/>
        <v>1.6602102933038186E-3</v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15</v>
      </c>
      <c r="D167" s="49">
        <v>0</v>
      </c>
      <c r="E167" s="54">
        <f t="shared" si="15"/>
        <v>1.9815059445178335E-2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1</v>
      </c>
      <c r="D168" s="49">
        <v>0</v>
      </c>
      <c r="E168" s="54">
        <f t="shared" si="15"/>
        <v>1.321003963011889E-3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2</v>
      </c>
      <c r="D169" s="49">
        <v>17</v>
      </c>
      <c r="E169" s="54">
        <f t="shared" si="15"/>
        <v>2.6420079260237781E-3</v>
      </c>
      <c r="F169" s="54">
        <f t="shared" si="16"/>
        <v>9.4078583287216383E-3</v>
      </c>
      <c r="G169" s="51">
        <f t="shared" si="17"/>
        <v>7.5</v>
      </c>
      <c r="H169" s="46">
        <f t="shared" si="18"/>
        <v>1.9815059445178335E-2</v>
      </c>
    </row>
    <row r="170" spans="2:8" s="37" customFormat="1" ht="15" x14ac:dyDescent="0.2">
      <c r="B170" s="4" t="s">
        <v>272</v>
      </c>
      <c r="C170" s="49">
        <v>1</v>
      </c>
      <c r="D170" s="49">
        <v>0</v>
      </c>
      <c r="E170" s="54">
        <f t="shared" si="15"/>
        <v>1.321003963011889E-3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10</v>
      </c>
      <c r="D172" s="49">
        <v>1</v>
      </c>
      <c r="E172" s="54">
        <f t="shared" si="15"/>
        <v>1.3210039630118891E-2</v>
      </c>
      <c r="F172" s="54">
        <f t="shared" si="16"/>
        <v>5.5340343110127279E-4</v>
      </c>
      <c r="G172" s="51">
        <f t="shared" si="17"/>
        <v>-0.9</v>
      </c>
      <c r="H172" s="46">
        <f t="shared" si="18"/>
        <v>-1.1889035667107003E-2</v>
      </c>
    </row>
    <row r="173" spans="2:8" s="37" customFormat="1" ht="15" x14ac:dyDescent="0.2">
      <c r="B173" s="4" t="s">
        <v>275</v>
      </c>
      <c r="C173" s="49">
        <v>30</v>
      </c>
      <c r="D173" s="49">
        <v>300</v>
      </c>
      <c r="E173" s="54">
        <f t="shared" si="15"/>
        <v>3.9630118890356669E-2</v>
      </c>
      <c r="F173" s="54">
        <f t="shared" si="16"/>
        <v>0.16602102933038185</v>
      </c>
      <c r="G173" s="51">
        <f t="shared" si="17"/>
        <v>9</v>
      </c>
      <c r="H173" s="46">
        <f t="shared" si="18"/>
        <v>0.35667107001321002</v>
      </c>
    </row>
    <row r="174" spans="2:8" s="37" customFormat="1" ht="15" x14ac:dyDescent="0.2">
      <c r="B174" s="4" t="s">
        <v>276</v>
      </c>
      <c r="C174" s="49">
        <v>15</v>
      </c>
      <c r="D174" s="49">
        <v>42</v>
      </c>
      <c r="E174" s="54">
        <f t="shared" si="15"/>
        <v>1.9815059445178335E-2</v>
      </c>
      <c r="F174" s="54">
        <f t="shared" si="16"/>
        <v>2.3242944106253459E-2</v>
      </c>
      <c r="G174" s="51">
        <f t="shared" si="17"/>
        <v>1.8</v>
      </c>
      <c r="H174" s="46">
        <f t="shared" si="18"/>
        <v>3.5667107001321002E-2</v>
      </c>
    </row>
    <row r="175" spans="2:8" s="37" customFormat="1" ht="15" x14ac:dyDescent="0.2">
      <c r="B175" s="4" t="s">
        <v>277</v>
      </c>
      <c r="C175" s="49">
        <v>1</v>
      </c>
      <c r="D175" s="49">
        <v>2</v>
      </c>
      <c r="E175" s="54">
        <f t="shared" si="15"/>
        <v>1.321003963011889E-3</v>
      </c>
      <c r="F175" s="54">
        <f t="shared" si="16"/>
        <v>1.1068068622025456E-3</v>
      </c>
      <c r="G175" s="51">
        <f t="shared" si="17"/>
        <v>1</v>
      </c>
      <c r="H175" s="46">
        <f t="shared" si="18"/>
        <v>1.321003963011889E-3</v>
      </c>
    </row>
    <row r="176" spans="2:8" s="37" customFormat="1" ht="15" x14ac:dyDescent="0.2">
      <c r="B176" s="4" t="s">
        <v>278</v>
      </c>
      <c r="C176" s="49">
        <v>23</v>
      </c>
      <c r="D176" s="49">
        <v>22</v>
      </c>
      <c r="E176" s="54">
        <f t="shared" si="15"/>
        <v>3.0383091149273449E-2</v>
      </c>
      <c r="F176" s="54">
        <f t="shared" si="16"/>
        <v>1.2174875484228001E-2</v>
      </c>
      <c r="G176" s="51">
        <f t="shared" si="17"/>
        <v>-4.3478260869565216E-2</v>
      </c>
      <c r="H176" s="46">
        <f t="shared" si="18"/>
        <v>-1.321003963011889E-3</v>
      </c>
    </row>
    <row r="177" spans="2:8" s="37" customFormat="1" ht="15" x14ac:dyDescent="0.2">
      <c r="B177" s="4" t="s">
        <v>279</v>
      </c>
      <c r="C177" s="49">
        <v>6</v>
      </c>
      <c r="D177" s="49">
        <v>35</v>
      </c>
      <c r="E177" s="54">
        <f t="shared" si="15"/>
        <v>7.9260237780713338E-3</v>
      </c>
      <c r="F177" s="54">
        <f t="shared" si="16"/>
        <v>1.936912008854455E-2</v>
      </c>
      <c r="G177" s="51">
        <f t="shared" si="17"/>
        <v>4.833333333333333</v>
      </c>
      <c r="H177" s="46">
        <f t="shared" si="18"/>
        <v>3.8309114927344776E-2</v>
      </c>
    </row>
    <row r="178" spans="2:8" s="37" customFormat="1" ht="15" x14ac:dyDescent="0.2">
      <c r="B178" s="4" t="s">
        <v>280</v>
      </c>
      <c r="C178" s="49">
        <v>8</v>
      </c>
      <c r="D178" s="49">
        <v>107</v>
      </c>
      <c r="E178" s="54">
        <f t="shared" si="15"/>
        <v>1.0568031704095112E-2</v>
      </c>
      <c r="F178" s="54">
        <f t="shared" si="16"/>
        <v>5.9214167127836191E-2</v>
      </c>
      <c r="G178" s="51">
        <f t="shared" si="17"/>
        <v>12.375</v>
      </c>
      <c r="H178" s="46">
        <f t="shared" si="18"/>
        <v>0.13077939233817701</v>
      </c>
    </row>
    <row r="179" spans="2:8" s="37" customFormat="1" ht="15" x14ac:dyDescent="0.2">
      <c r="B179" s="4" t="s">
        <v>281</v>
      </c>
      <c r="C179" s="49">
        <v>3</v>
      </c>
      <c r="D179" s="49">
        <v>1</v>
      </c>
      <c r="E179" s="54">
        <f t="shared" si="15"/>
        <v>3.9630118890356669E-3</v>
      </c>
      <c r="F179" s="54">
        <f t="shared" si="16"/>
        <v>5.5340343110127279E-4</v>
      </c>
      <c r="G179" s="51">
        <f t="shared" si="17"/>
        <v>-0.66666666666666663</v>
      </c>
      <c r="H179" s="46">
        <f t="shared" si="18"/>
        <v>-2.6420079260237777E-3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13</v>
      </c>
      <c r="D182" s="49">
        <v>5</v>
      </c>
      <c r="E182" s="54">
        <f t="shared" si="15"/>
        <v>1.7173051519154558E-2</v>
      </c>
      <c r="F182" s="54">
        <f t="shared" si="16"/>
        <v>2.7670171555063639E-3</v>
      </c>
      <c r="G182" s="51">
        <f t="shared" si="17"/>
        <v>-0.61538461538461542</v>
      </c>
      <c r="H182" s="46">
        <f t="shared" si="18"/>
        <v>-1.0568031704095112E-2</v>
      </c>
    </row>
    <row r="183" spans="2:8" s="37" customFormat="1" ht="15" x14ac:dyDescent="0.2">
      <c r="B183" s="4" t="s">
        <v>285</v>
      </c>
      <c r="C183" s="49">
        <v>1</v>
      </c>
      <c r="D183" s="49">
        <v>2</v>
      </c>
      <c r="E183" s="54">
        <f t="shared" si="15"/>
        <v>1.321003963011889E-3</v>
      </c>
      <c r="F183" s="54">
        <f t="shared" si="16"/>
        <v>1.1068068622025456E-3</v>
      </c>
      <c r="G183" s="51">
        <f t="shared" si="17"/>
        <v>1</v>
      </c>
      <c r="H183" s="46">
        <f t="shared" si="18"/>
        <v>1.321003963011889E-3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31</v>
      </c>
      <c r="D186" s="49">
        <v>162</v>
      </c>
      <c r="E186" s="54">
        <f t="shared" si="15"/>
        <v>4.0951122853368563E-2</v>
      </c>
      <c r="F186" s="54">
        <f t="shared" si="16"/>
        <v>8.9651355838406194E-2</v>
      </c>
      <c r="G186" s="51">
        <f t="shared" si="17"/>
        <v>4.225806451612903</v>
      </c>
      <c r="H186" s="46">
        <f t="shared" si="18"/>
        <v>0.17305151915455746</v>
      </c>
    </row>
    <row r="187" spans="2:8" s="37" customFormat="1" ht="15" x14ac:dyDescent="0.2">
      <c r="B187" s="4" t="s">
        <v>287</v>
      </c>
      <c r="C187" s="49">
        <v>3</v>
      </c>
      <c r="D187" s="49">
        <v>0</v>
      </c>
      <c r="E187" s="54">
        <f t="shared" si="15"/>
        <v>3.9630118890356669E-3</v>
      </c>
      <c r="F187" s="54" t="str">
        <f t="shared" si="16"/>
        <v/>
      </c>
      <c r="G187" s="51" t="str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1</v>
      </c>
      <c r="E191" s="54" t="str">
        <f t="shared" si="15"/>
        <v/>
      </c>
      <c r="F191" s="54">
        <f t="shared" si="16"/>
        <v>5.5340343110127279E-4</v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1.321003963011889E-3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280</v>
      </c>
      <c r="D196" s="49">
        <v>219</v>
      </c>
      <c r="E196" s="54">
        <f t="shared" si="15"/>
        <v>0.36988110964332893</v>
      </c>
      <c r="F196" s="54">
        <f t="shared" si="16"/>
        <v>0.12119535141117875</v>
      </c>
      <c r="G196" s="51">
        <f t="shared" si="17"/>
        <v>-0.21785714285714286</v>
      </c>
      <c r="H196" s="46">
        <f t="shared" si="18"/>
        <v>-8.0581241743725232E-2</v>
      </c>
    </row>
    <row r="197" spans="2:8" s="37" customFormat="1" ht="15" x14ac:dyDescent="0.2">
      <c r="B197" s="4" t="s">
        <v>294</v>
      </c>
      <c r="C197" s="49">
        <v>1</v>
      </c>
      <c r="D197" s="49">
        <v>0</v>
      </c>
      <c r="E197" s="54">
        <f t="shared" si="15"/>
        <v>1.321003963011889E-3</v>
      </c>
      <c r="F197" s="54" t="str">
        <f t="shared" si="16"/>
        <v/>
      </c>
      <c r="G197" s="51" t="str">
        <f t="shared" si="17"/>
        <v>0</v>
      </c>
      <c r="H197" s="46">
        <f t="shared" si="18"/>
        <v>0</v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1</v>
      </c>
      <c r="E200" s="54" t="str">
        <f t="shared" si="15"/>
        <v/>
      </c>
      <c r="F200" s="54">
        <f t="shared" si="16"/>
        <v>5.5340343110127279E-4</v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1</v>
      </c>
      <c r="E203" s="54">
        <f t="shared" si="15"/>
        <v>1.321003963011889E-3</v>
      </c>
      <c r="F203" s="54">
        <f t="shared" si="16"/>
        <v>5.5340343110127279E-4</v>
      </c>
      <c r="G203" s="51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3</v>
      </c>
      <c r="D205" s="49">
        <v>1</v>
      </c>
      <c r="E205" s="54">
        <f t="shared" si="15"/>
        <v>3.9630118890356669E-3</v>
      </c>
      <c r="F205" s="54">
        <f t="shared" si="16"/>
        <v>5.5340343110127279E-4</v>
      </c>
      <c r="G205" s="51">
        <f t="shared" si="17"/>
        <v>-0.66666666666666663</v>
      </c>
      <c r="H205" s="46">
        <f t="shared" si="18"/>
        <v>-2.6420079260237777E-3</v>
      </c>
    </row>
    <row r="206" spans="2:8" s="37" customFormat="1" ht="30" x14ac:dyDescent="0.2">
      <c r="B206" s="4" t="s">
        <v>301</v>
      </c>
      <c r="C206" s="49">
        <v>1</v>
      </c>
      <c r="D206" s="49">
        <v>4</v>
      </c>
      <c r="E206" s="54">
        <f t="shared" si="15"/>
        <v>1.321003963011889E-3</v>
      </c>
      <c r="F206" s="54">
        <f t="shared" si="16"/>
        <v>2.2136137244050912E-3</v>
      </c>
      <c r="G206" s="51">
        <f t="shared" si="17"/>
        <v>3</v>
      </c>
      <c r="H206" s="46">
        <f t="shared" si="18"/>
        <v>3.9630118890356669E-3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21</v>
      </c>
      <c r="D208" s="49">
        <v>40</v>
      </c>
      <c r="E208" s="54">
        <f t="shared" si="15"/>
        <v>2.7741083223249668E-2</v>
      </c>
      <c r="F208" s="54">
        <f t="shared" si="16"/>
        <v>2.2136137244050912E-2</v>
      </c>
      <c r="G208" s="51">
        <f t="shared" si="17"/>
        <v>0.90476190476190477</v>
      </c>
      <c r="H208" s="46">
        <f t="shared" si="18"/>
        <v>2.5099075297225892E-2</v>
      </c>
    </row>
    <row r="209" spans="2:8" s="37" customFormat="1" ht="15" x14ac:dyDescent="0.2">
      <c r="B209" s="4" t="s">
        <v>71</v>
      </c>
      <c r="C209" s="49">
        <v>0</v>
      </c>
      <c r="D209" s="49">
        <v>1</v>
      </c>
      <c r="E209" s="54" t="str">
        <f t="shared" si="15"/>
        <v/>
      </c>
      <c r="F209" s="54">
        <f t="shared" si="16"/>
        <v>5.5340343110127279E-4</v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2</v>
      </c>
      <c r="D213" s="49">
        <v>10</v>
      </c>
      <c r="E213" s="54">
        <f t="shared" si="15"/>
        <v>2.6420079260237781E-3</v>
      </c>
      <c r="F213" s="54">
        <f t="shared" si="16"/>
        <v>5.5340343110127279E-3</v>
      </c>
      <c r="G213" s="51">
        <f t="shared" si="17"/>
        <v>4</v>
      </c>
      <c r="H213" s="46">
        <f t="shared" si="18"/>
        <v>1.0568031704095112E-2</v>
      </c>
    </row>
    <row r="214" spans="2:8" s="37" customFormat="1" ht="15" x14ac:dyDescent="0.2">
      <c r="B214" s="4" t="s">
        <v>70</v>
      </c>
      <c r="C214" s="49">
        <v>10</v>
      </c>
      <c r="D214" s="49">
        <v>4</v>
      </c>
      <c r="E214" s="54">
        <f t="shared" si="15"/>
        <v>1.3210039630118891E-2</v>
      </c>
      <c r="F214" s="54">
        <f t="shared" si="16"/>
        <v>2.2136137244050912E-3</v>
      </c>
      <c r="G214" s="51">
        <f t="shared" si="17"/>
        <v>-0.6</v>
      </c>
      <c r="H214" s="46">
        <f t="shared" si="18"/>
        <v>-7.9260237780713338E-3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10</v>
      </c>
      <c r="E216" s="54" t="str">
        <f t="shared" si="15"/>
        <v/>
      </c>
      <c r="F216" s="54">
        <f t="shared" si="16"/>
        <v>5.5340343110127279E-3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2</v>
      </c>
      <c r="D218" s="49">
        <v>1</v>
      </c>
      <c r="E218" s="54">
        <f t="shared" si="19"/>
        <v>2.6420079260237781E-3</v>
      </c>
      <c r="F218" s="54">
        <f t="shared" si="20"/>
        <v>5.5340343110127279E-4</v>
      </c>
      <c r="G218" s="51">
        <f t="shared" si="21"/>
        <v>-0.5</v>
      </c>
      <c r="H218" s="46">
        <f t="shared" si="22"/>
        <v>-1.321003963011889E-3</v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1</v>
      </c>
      <c r="E220" s="54" t="str">
        <f t="shared" si="19"/>
        <v/>
      </c>
      <c r="F220" s="54">
        <f t="shared" si="20"/>
        <v>5.5340343110127279E-4</v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2</v>
      </c>
      <c r="E222" s="54" t="str">
        <f t="shared" si="19"/>
        <v/>
      </c>
      <c r="F222" s="54">
        <f t="shared" si="20"/>
        <v>1.1068068622025456E-3</v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3</v>
      </c>
      <c r="D223" s="49">
        <v>2</v>
      </c>
      <c r="E223" s="54">
        <f t="shared" si="19"/>
        <v>3.9630118890356669E-3</v>
      </c>
      <c r="F223" s="54">
        <f t="shared" si="20"/>
        <v>1.1068068622025456E-3</v>
      </c>
      <c r="G223" s="51">
        <f t="shared" si="21"/>
        <v>-0.33333333333333331</v>
      </c>
      <c r="H223" s="46">
        <f t="shared" si="22"/>
        <v>-1.3210039630118888E-3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1</v>
      </c>
      <c r="D226" s="49">
        <v>0</v>
      </c>
      <c r="E226" s="54">
        <f t="shared" si="19"/>
        <v>1.321003963011889E-3</v>
      </c>
      <c r="F226" s="54" t="str">
        <f t="shared" si="20"/>
        <v/>
      </c>
      <c r="G226" s="51" t="str">
        <f t="shared" si="21"/>
        <v>0</v>
      </c>
      <c r="H226" s="46">
        <f t="shared" si="22"/>
        <v>0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1</v>
      </c>
      <c r="E228" s="54">
        <f t="shared" si="19"/>
        <v>1.321003963011889E-3</v>
      </c>
      <c r="F228" s="54">
        <f t="shared" si="20"/>
        <v>5.5340343110127279E-4</v>
      </c>
      <c r="G228" s="51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9</v>
      </c>
      <c r="D229" s="49">
        <v>3</v>
      </c>
      <c r="E229" s="54">
        <f t="shared" si="19"/>
        <v>1.1889035667107001E-2</v>
      </c>
      <c r="F229" s="54">
        <f t="shared" si="20"/>
        <v>1.6602102933038186E-3</v>
      </c>
      <c r="G229" s="51">
        <f t="shared" si="21"/>
        <v>-0.66666666666666663</v>
      </c>
      <c r="H229" s="46">
        <f t="shared" si="22"/>
        <v>-7.9260237780713338E-3</v>
      </c>
    </row>
    <row r="230" spans="2:8" s="37" customFormat="1" ht="15" x14ac:dyDescent="0.2">
      <c r="B230" s="4" t="s">
        <v>312</v>
      </c>
      <c r="C230" s="49">
        <v>0</v>
      </c>
      <c r="D230" s="49">
        <v>1</v>
      </c>
      <c r="E230" s="54" t="str">
        <f t="shared" si="19"/>
        <v/>
      </c>
      <c r="F230" s="54">
        <f t="shared" si="20"/>
        <v>5.5340343110127279E-4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2</v>
      </c>
      <c r="D231" s="49">
        <v>0</v>
      </c>
      <c r="E231" s="54">
        <f t="shared" si="19"/>
        <v>2.6420079260237781E-3</v>
      </c>
      <c r="F231" s="54" t="str">
        <f t="shared" si="20"/>
        <v/>
      </c>
      <c r="G231" s="51" t="str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1</v>
      </c>
      <c r="D232" s="49">
        <v>21</v>
      </c>
      <c r="E232" s="54">
        <f t="shared" si="19"/>
        <v>1.321003963011889E-3</v>
      </c>
      <c r="F232" s="54">
        <f t="shared" si="20"/>
        <v>1.1621472053126729E-2</v>
      </c>
      <c r="G232" s="51">
        <f t="shared" si="21"/>
        <v>20</v>
      </c>
      <c r="H232" s="46">
        <f t="shared" si="22"/>
        <v>2.6420079260237782E-2</v>
      </c>
    </row>
    <row r="233" spans="2:8" s="37" customFormat="1" ht="15" x14ac:dyDescent="0.2">
      <c r="B233" s="4" t="s">
        <v>74</v>
      </c>
      <c r="C233" s="49">
        <v>0</v>
      </c>
      <c r="D233" s="49">
        <v>1</v>
      </c>
      <c r="E233" s="54" t="str">
        <f t="shared" si="19"/>
        <v/>
      </c>
      <c r="F233" s="54">
        <f t="shared" si="20"/>
        <v>5.5340343110127279E-4</v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2</v>
      </c>
      <c r="E234" s="54" t="str">
        <f t="shared" si="19"/>
        <v/>
      </c>
      <c r="F234" s="54">
        <f t="shared" si="20"/>
        <v>1.1068068622025456E-3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6</v>
      </c>
      <c r="D235" s="49">
        <v>9</v>
      </c>
      <c r="E235" s="54">
        <f t="shared" si="19"/>
        <v>7.9260237780713338E-3</v>
      </c>
      <c r="F235" s="54">
        <f t="shared" si="20"/>
        <v>4.9806308799114551E-3</v>
      </c>
      <c r="G235" s="51">
        <f t="shared" si="21"/>
        <v>0.5</v>
      </c>
      <c r="H235" s="46">
        <f t="shared" si="22"/>
        <v>3.9630118890356669E-3</v>
      </c>
    </row>
    <row r="236" spans="2:8" s="37" customFormat="1" ht="15" x14ac:dyDescent="0.2">
      <c r="B236" s="4" t="s">
        <v>315</v>
      </c>
      <c r="C236" s="49">
        <v>0</v>
      </c>
      <c r="D236" s="49">
        <v>1</v>
      </c>
      <c r="E236" s="54" t="str">
        <f t="shared" si="19"/>
        <v/>
      </c>
      <c r="F236" s="54">
        <f t="shared" si="20"/>
        <v>5.5340343110127279E-4</v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21</v>
      </c>
      <c r="D237" s="49">
        <v>76</v>
      </c>
      <c r="E237" s="54">
        <f t="shared" si="19"/>
        <v>2.7741083223249668E-2</v>
      </c>
      <c r="F237" s="54">
        <f t="shared" si="20"/>
        <v>4.2058660763696736E-2</v>
      </c>
      <c r="G237" s="51">
        <f t="shared" si="21"/>
        <v>2.6190476190476191</v>
      </c>
      <c r="H237" s="46">
        <f t="shared" si="22"/>
        <v>7.2655217965653898E-2</v>
      </c>
    </row>
    <row r="238" spans="2:8" s="37" customFormat="1" ht="30" x14ac:dyDescent="0.2">
      <c r="B238" s="4" t="s">
        <v>85</v>
      </c>
      <c r="C238" s="49">
        <v>18</v>
      </c>
      <c r="D238" s="49">
        <v>35</v>
      </c>
      <c r="E238" s="54">
        <f t="shared" si="19"/>
        <v>2.3778071334214002E-2</v>
      </c>
      <c r="F238" s="54">
        <f t="shared" si="20"/>
        <v>1.936912008854455E-2</v>
      </c>
      <c r="G238" s="51">
        <f t="shared" si="21"/>
        <v>0.94444444444444442</v>
      </c>
      <c r="H238" s="46">
        <f t="shared" si="22"/>
        <v>2.2457067371202111E-2</v>
      </c>
    </row>
    <row r="239" spans="2:8" s="37" customFormat="1" ht="15" x14ac:dyDescent="0.2">
      <c r="B239" s="4" t="s">
        <v>81</v>
      </c>
      <c r="C239" s="49">
        <v>2</v>
      </c>
      <c r="D239" s="49">
        <v>4</v>
      </c>
      <c r="E239" s="54">
        <f t="shared" si="19"/>
        <v>2.6420079260237781E-3</v>
      </c>
      <c r="F239" s="54">
        <f t="shared" si="20"/>
        <v>2.2136137244050912E-3</v>
      </c>
      <c r="G239" s="51">
        <f t="shared" si="21"/>
        <v>1</v>
      </c>
      <c r="H239" s="46">
        <f t="shared" si="22"/>
        <v>2.6420079260237781E-3</v>
      </c>
    </row>
    <row r="240" spans="2:8" s="37" customFormat="1" ht="15" x14ac:dyDescent="0.2">
      <c r="B240" s="4" t="s">
        <v>316</v>
      </c>
      <c r="C240" s="49">
        <v>2</v>
      </c>
      <c r="D240" s="49">
        <v>10</v>
      </c>
      <c r="E240" s="54">
        <f t="shared" si="19"/>
        <v>2.6420079260237781E-3</v>
      </c>
      <c r="F240" s="54">
        <f t="shared" si="20"/>
        <v>5.5340343110127279E-3</v>
      </c>
      <c r="G240" s="51">
        <f t="shared" si="21"/>
        <v>4</v>
      </c>
      <c r="H240" s="46">
        <f t="shared" si="22"/>
        <v>1.0568031704095112E-2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7</v>
      </c>
      <c r="E242" s="54" t="str">
        <f t="shared" si="19"/>
        <v/>
      </c>
      <c r="F242" s="54">
        <f t="shared" si="20"/>
        <v>3.87382401770891E-3</v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55</v>
      </c>
      <c r="E243" s="54" t="str">
        <f t="shared" si="19"/>
        <v/>
      </c>
      <c r="F243" s="54">
        <f t="shared" si="20"/>
        <v>3.0437188710570006E-2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14</v>
      </c>
      <c r="D244" s="49">
        <v>4</v>
      </c>
      <c r="E244" s="54">
        <f t="shared" si="19"/>
        <v>1.8494055482166448E-2</v>
      </c>
      <c r="F244" s="54">
        <f t="shared" si="20"/>
        <v>2.2136137244050912E-3</v>
      </c>
      <c r="G244" s="51">
        <f t="shared" si="21"/>
        <v>-0.7142857142857143</v>
      </c>
      <c r="H244" s="46">
        <f t="shared" si="22"/>
        <v>-1.3210039630118891E-2</v>
      </c>
    </row>
    <row r="245" spans="2:8" s="37" customFormat="1" ht="15" x14ac:dyDescent="0.2">
      <c r="B245" s="4" t="s">
        <v>84</v>
      </c>
      <c r="C245" s="49">
        <v>3</v>
      </c>
      <c r="D245" s="49">
        <v>1</v>
      </c>
      <c r="E245" s="54">
        <f t="shared" si="19"/>
        <v>3.9630118890356669E-3</v>
      </c>
      <c r="F245" s="54">
        <f t="shared" si="20"/>
        <v>5.5340343110127279E-4</v>
      </c>
      <c r="G245" s="51">
        <f t="shared" si="21"/>
        <v>-0.66666666666666663</v>
      </c>
      <c r="H245" s="46">
        <f t="shared" si="22"/>
        <v>-2.6420079260237777E-3</v>
      </c>
    </row>
    <row r="246" spans="2:8" s="37" customFormat="1" ht="15" x14ac:dyDescent="0.2">
      <c r="B246" s="4" t="s">
        <v>318</v>
      </c>
      <c r="C246" s="49">
        <v>4</v>
      </c>
      <c r="D246" s="49">
        <v>1</v>
      </c>
      <c r="E246" s="54">
        <f t="shared" si="19"/>
        <v>5.2840158520475562E-3</v>
      </c>
      <c r="F246" s="54">
        <f t="shared" si="20"/>
        <v>5.5340343110127279E-4</v>
      </c>
      <c r="G246" s="51">
        <f t="shared" si="21"/>
        <v>-0.75</v>
      </c>
      <c r="H246" s="46">
        <f t="shared" si="22"/>
        <v>-3.9630118890356669E-3</v>
      </c>
    </row>
    <row r="247" spans="2:8" s="37" customFormat="1" ht="15" x14ac:dyDescent="0.2">
      <c r="B247" s="4" t="s">
        <v>319</v>
      </c>
      <c r="C247" s="49">
        <v>28</v>
      </c>
      <c r="D247" s="49">
        <v>5</v>
      </c>
      <c r="E247" s="54">
        <f t="shared" si="19"/>
        <v>3.6988110964332896E-2</v>
      </c>
      <c r="F247" s="54">
        <f t="shared" si="20"/>
        <v>2.7670171555063639E-3</v>
      </c>
      <c r="G247" s="51">
        <f t="shared" si="21"/>
        <v>-0.8214285714285714</v>
      </c>
      <c r="H247" s="46">
        <f t="shared" si="22"/>
        <v>-3.0383091149273449E-2</v>
      </c>
    </row>
    <row r="248" spans="2:8" s="37" customFormat="1" ht="15" x14ac:dyDescent="0.2">
      <c r="B248" s="4" t="s">
        <v>86</v>
      </c>
      <c r="C248" s="49">
        <v>2</v>
      </c>
      <c r="D248" s="49">
        <v>8</v>
      </c>
      <c r="E248" s="54">
        <f t="shared" si="19"/>
        <v>2.6420079260237781E-3</v>
      </c>
      <c r="F248" s="54">
        <f t="shared" si="20"/>
        <v>4.4272274488101823E-3</v>
      </c>
      <c r="G248" s="51">
        <f t="shared" si="21"/>
        <v>3</v>
      </c>
      <c r="H248" s="46">
        <f t="shared" si="22"/>
        <v>7.9260237780713338E-3</v>
      </c>
    </row>
    <row r="249" spans="2:8" s="37" customFormat="1" ht="15" x14ac:dyDescent="0.2">
      <c r="B249" s="4" t="s">
        <v>87</v>
      </c>
      <c r="C249" s="49">
        <v>2</v>
      </c>
      <c r="D249" s="49">
        <v>3</v>
      </c>
      <c r="E249" s="54">
        <f t="shared" si="19"/>
        <v>2.6420079260237781E-3</v>
      </c>
      <c r="F249" s="54">
        <f t="shared" si="20"/>
        <v>1.6602102933038186E-3</v>
      </c>
      <c r="G249" s="51">
        <f t="shared" si="21"/>
        <v>0.5</v>
      </c>
      <c r="H249" s="46">
        <f t="shared" si="22"/>
        <v>1.321003963011889E-3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5.5340343110127279E-4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1</v>
      </c>
      <c r="E251" s="54" t="str">
        <f t="shared" si="19"/>
        <v/>
      </c>
      <c r="F251" s="54">
        <f t="shared" si="20"/>
        <v>5.5340343110127279E-4</v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5</v>
      </c>
      <c r="D252" s="49">
        <v>5</v>
      </c>
      <c r="E252" s="54">
        <f t="shared" si="19"/>
        <v>6.6050198150594455E-3</v>
      </c>
      <c r="F252" s="54">
        <f t="shared" si="20"/>
        <v>2.7670171555063639E-3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7</v>
      </c>
      <c r="D253" s="49">
        <v>8</v>
      </c>
      <c r="E253" s="54">
        <f t="shared" si="19"/>
        <v>9.247027741083224E-3</v>
      </c>
      <c r="F253" s="54">
        <f t="shared" si="20"/>
        <v>4.4272274488101823E-3</v>
      </c>
      <c r="G253" s="51">
        <f t="shared" si="21"/>
        <v>0.14285714285714285</v>
      </c>
      <c r="H253" s="46">
        <f t="shared" si="22"/>
        <v>1.321003963011889E-3</v>
      </c>
    </row>
    <row r="254" spans="2:8" s="37" customFormat="1" ht="15" x14ac:dyDescent="0.2">
      <c r="B254" s="4" t="s">
        <v>323</v>
      </c>
      <c r="C254" s="49">
        <v>10</v>
      </c>
      <c r="D254" s="49">
        <v>1</v>
      </c>
      <c r="E254" s="54">
        <f t="shared" si="19"/>
        <v>1.3210039630118891E-2</v>
      </c>
      <c r="F254" s="54">
        <f t="shared" si="20"/>
        <v>5.5340343110127279E-4</v>
      </c>
      <c r="G254" s="51">
        <f t="shared" si="21"/>
        <v>-0.9</v>
      </c>
      <c r="H254" s="46">
        <f t="shared" si="22"/>
        <v>-1.1889035667107003E-2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32</v>
      </c>
      <c r="D256" s="49">
        <v>85</v>
      </c>
      <c r="E256" s="54">
        <f t="shared" si="19"/>
        <v>4.2272126816380449E-2</v>
      </c>
      <c r="F256" s="54">
        <f t="shared" si="20"/>
        <v>4.7039291643608191E-2</v>
      </c>
      <c r="G256" s="51">
        <f t="shared" si="21"/>
        <v>1.65625</v>
      </c>
      <c r="H256" s="46">
        <f t="shared" si="22"/>
        <v>7.0013210039630125E-2</v>
      </c>
    </row>
    <row r="257" spans="2:8" s="37" customFormat="1" ht="15" x14ac:dyDescent="0.2">
      <c r="B257" s="4" t="s">
        <v>325</v>
      </c>
      <c r="C257" s="49">
        <v>1</v>
      </c>
      <c r="D257" s="49">
        <v>0</v>
      </c>
      <c r="E257" s="54">
        <f t="shared" si="19"/>
        <v>1.321003963011889E-3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1</v>
      </c>
      <c r="E261" s="54" t="str">
        <f t="shared" si="19"/>
        <v/>
      </c>
      <c r="F261" s="54">
        <f t="shared" si="20"/>
        <v>5.5340343110127279E-4</v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1</v>
      </c>
      <c r="E262" s="54" t="str">
        <f t="shared" si="19"/>
        <v/>
      </c>
      <c r="F262" s="54">
        <f t="shared" si="20"/>
        <v>5.5340343110127279E-4</v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1</v>
      </c>
      <c r="D263" s="49">
        <v>0</v>
      </c>
      <c r="E263" s="54">
        <f t="shared" si="19"/>
        <v>1.321003963011889E-3</v>
      </c>
      <c r="F263" s="54" t="str">
        <f t="shared" si="20"/>
        <v/>
      </c>
      <c r="G263" s="51" t="str">
        <f t="shared" si="21"/>
        <v>0</v>
      </c>
      <c r="H263" s="46">
        <f t="shared" si="22"/>
        <v>0</v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1</v>
      </c>
      <c r="E266" s="54">
        <f t="shared" si="19"/>
        <v>1.321003963011889E-3</v>
      </c>
      <c r="F266" s="54">
        <f t="shared" si="20"/>
        <v>5.5340343110127279E-4</v>
      </c>
      <c r="G266" s="51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9</v>
      </c>
      <c r="D268" s="49">
        <v>8</v>
      </c>
      <c r="E268" s="54">
        <f t="shared" si="19"/>
        <v>1.1889035667107001E-2</v>
      </c>
      <c r="F268" s="54">
        <f t="shared" si="20"/>
        <v>4.4272274488101823E-3</v>
      </c>
      <c r="G268" s="51">
        <f t="shared" si="21"/>
        <v>-0.1111111111111111</v>
      </c>
      <c r="H268" s="46">
        <f t="shared" si="22"/>
        <v>-1.3210039630118888E-3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1</v>
      </c>
      <c r="E270" s="54" t="str">
        <f t="shared" si="19"/>
        <v/>
      </c>
      <c r="F270" s="54">
        <f t="shared" si="20"/>
        <v>5.5340343110127279E-4</v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2</v>
      </c>
      <c r="E273" s="54">
        <f t="shared" si="19"/>
        <v>1.321003963011889E-3</v>
      </c>
      <c r="F273" s="54">
        <f t="shared" si="20"/>
        <v>1.1068068622025456E-3</v>
      </c>
      <c r="G273" s="51">
        <f t="shared" si="21"/>
        <v>1</v>
      </c>
      <c r="H273" s="46">
        <f t="shared" si="22"/>
        <v>1.321003963011889E-3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1</v>
      </c>
      <c r="E282" s="54" t="str">
        <f t="shared" si="23"/>
        <v/>
      </c>
      <c r="F282" s="54">
        <f t="shared" si="24"/>
        <v>5.5340343110127279E-4</v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2</v>
      </c>
      <c r="D286" s="49">
        <v>0</v>
      </c>
      <c r="E286" s="54">
        <f t="shared" si="23"/>
        <v>2.6420079260237781E-3</v>
      </c>
      <c r="F286" s="54" t="str">
        <f t="shared" si="24"/>
        <v/>
      </c>
      <c r="G286" s="51" t="str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2678</v>
      </c>
      <c r="D294" s="41">
        <f>SUM(D295:D499)</f>
        <v>3875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0.44697535474234501</v>
      </c>
      <c r="H294" s="42">
        <f>+IF(OR(AND(E294=""),(G294="")),"",E294*G294)</f>
        <v>0.44697535474234501</v>
      </c>
    </row>
    <row r="295" spans="2:8" s="37" customFormat="1" ht="15" x14ac:dyDescent="0.2">
      <c r="B295" s="3" t="s">
        <v>100</v>
      </c>
      <c r="C295" s="49">
        <v>71</v>
      </c>
      <c r="D295" s="49">
        <v>71</v>
      </c>
      <c r="E295" s="54">
        <f>+IF(C295=0,"",C295/C$294)</f>
        <v>2.6512322628827484E-2</v>
      </c>
      <c r="F295" s="54">
        <f>+IF(D295=0,"",D295/D$294)</f>
        <v>1.832258064516129E-2</v>
      </c>
      <c r="G295" s="51">
        <f>+IF(OR(AND(D295=0),(C295=0)),"0",((D295-C295)/C295))</f>
        <v>0</v>
      </c>
      <c r="H295" s="46">
        <f>+IF(OR(AND(E295=""),(G295="")),"",E295*G295)</f>
        <v>0</v>
      </c>
    </row>
    <row r="296" spans="2:8" s="37" customFormat="1" ht="15" x14ac:dyDescent="0.2">
      <c r="B296" s="3" t="s">
        <v>113</v>
      </c>
      <c r="C296" s="49">
        <v>149</v>
      </c>
      <c r="D296" s="49">
        <v>9</v>
      </c>
      <c r="E296" s="54">
        <f t="shared" ref="E296:E359" si="27">+IF(C296=0,"",C296/C$294)</f>
        <v>5.5638536221060492E-2</v>
      </c>
      <c r="F296" s="54">
        <f t="shared" ref="F296:F359" si="28">+IF(D296=0,"",D296/D$294)</f>
        <v>2.3225806451612901E-3</v>
      </c>
      <c r="G296" s="51">
        <f t="shared" ref="G296:G359" si="29">+IF(OR(AND(D296=0),(C296=0)),"0",((D296-C296)/C296))</f>
        <v>-0.93959731543624159</v>
      </c>
      <c r="H296" s="46">
        <f t="shared" ref="H296:H359" si="30">+IF(OR(AND(E296=""),(G296="")),"",E296*G296)</f>
        <v>-5.227781926811053E-2</v>
      </c>
    </row>
    <row r="297" spans="2:8" s="37" customFormat="1" ht="15" x14ac:dyDescent="0.2">
      <c r="B297" s="3" t="s">
        <v>104</v>
      </c>
      <c r="C297" s="49">
        <v>15</v>
      </c>
      <c r="D297" s="49">
        <v>22</v>
      </c>
      <c r="E297" s="54">
        <f t="shared" si="27"/>
        <v>5.6011949215832709E-3</v>
      </c>
      <c r="F297" s="54">
        <f t="shared" si="28"/>
        <v>5.67741935483871E-3</v>
      </c>
      <c r="G297" s="51">
        <f t="shared" si="29"/>
        <v>0.46666666666666667</v>
      </c>
      <c r="H297" s="46">
        <f t="shared" si="30"/>
        <v>2.6138909634055266E-3</v>
      </c>
    </row>
    <row r="298" spans="2:8" s="37" customFormat="1" ht="15" x14ac:dyDescent="0.2">
      <c r="B298" s="3" t="s">
        <v>95</v>
      </c>
      <c r="C298" s="49">
        <v>15</v>
      </c>
      <c r="D298" s="49">
        <v>306</v>
      </c>
      <c r="E298" s="54">
        <f t="shared" si="27"/>
        <v>5.6011949215832709E-3</v>
      </c>
      <c r="F298" s="54">
        <f t="shared" si="28"/>
        <v>7.8967741935483865E-2</v>
      </c>
      <c r="G298" s="51">
        <f t="shared" si="29"/>
        <v>19.399999999999999</v>
      </c>
      <c r="H298" s="46">
        <f t="shared" si="30"/>
        <v>0.10866318147871545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1</v>
      </c>
      <c r="E300" s="54">
        <f t="shared" si="27"/>
        <v>3.734129947722181E-4</v>
      </c>
      <c r="F300" s="54">
        <f t="shared" si="28"/>
        <v>2.5806451612903227E-4</v>
      </c>
      <c r="G300" s="51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159</v>
      </c>
      <c r="D301" s="49">
        <v>374</v>
      </c>
      <c r="E301" s="54">
        <f t="shared" si="27"/>
        <v>5.9372666168782673E-2</v>
      </c>
      <c r="F301" s="54">
        <f t="shared" si="28"/>
        <v>9.6516129032258063E-2</v>
      </c>
      <c r="G301" s="51">
        <f t="shared" si="29"/>
        <v>1.3522012578616351</v>
      </c>
      <c r="H301" s="46">
        <f t="shared" si="30"/>
        <v>8.0283793876026882E-2</v>
      </c>
    </row>
    <row r="302" spans="2:8" s="37" customFormat="1" ht="15" x14ac:dyDescent="0.2">
      <c r="B302" s="3" t="s">
        <v>109</v>
      </c>
      <c r="C302" s="49">
        <v>3</v>
      </c>
      <c r="D302" s="49">
        <v>7</v>
      </c>
      <c r="E302" s="54">
        <f t="shared" si="27"/>
        <v>1.1202389843166542E-3</v>
      </c>
      <c r="F302" s="54">
        <f t="shared" si="28"/>
        <v>1.8064516129032257E-3</v>
      </c>
      <c r="G302" s="51">
        <f t="shared" si="29"/>
        <v>1.3333333333333333</v>
      </c>
      <c r="H302" s="46">
        <f t="shared" si="30"/>
        <v>1.4936519790888722E-3</v>
      </c>
    </row>
    <row r="303" spans="2:8" s="37" customFormat="1" ht="30" x14ac:dyDescent="0.2">
      <c r="B303" s="3" t="s">
        <v>108</v>
      </c>
      <c r="C303" s="49">
        <v>0</v>
      </c>
      <c r="D303" s="49">
        <v>2</v>
      </c>
      <c r="E303" s="54" t="str">
        <f t="shared" si="27"/>
        <v/>
      </c>
      <c r="F303" s="54">
        <f t="shared" si="28"/>
        <v>5.1612903225806454E-4</v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6</v>
      </c>
      <c r="D304" s="49">
        <v>5</v>
      </c>
      <c r="E304" s="54">
        <f t="shared" si="27"/>
        <v>2.2404779686333084E-3</v>
      </c>
      <c r="F304" s="54">
        <f t="shared" si="28"/>
        <v>1.2903225806451613E-3</v>
      </c>
      <c r="G304" s="51">
        <f t="shared" si="29"/>
        <v>-0.16666666666666666</v>
      </c>
      <c r="H304" s="46">
        <f t="shared" si="30"/>
        <v>-3.7341299477221804E-4</v>
      </c>
    </row>
    <row r="305" spans="2:8" s="37" customFormat="1" ht="15" x14ac:dyDescent="0.2">
      <c r="B305" s="3" t="s">
        <v>351</v>
      </c>
      <c r="C305" s="49">
        <v>2</v>
      </c>
      <c r="D305" s="49">
        <v>1</v>
      </c>
      <c r="E305" s="54">
        <f t="shared" si="27"/>
        <v>7.468259895444362E-4</v>
      </c>
      <c r="F305" s="54">
        <f t="shared" si="28"/>
        <v>2.5806451612903227E-4</v>
      </c>
      <c r="G305" s="51">
        <f t="shared" si="29"/>
        <v>-0.5</v>
      </c>
      <c r="H305" s="46">
        <f t="shared" si="30"/>
        <v>-3.734129947722181E-4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54</v>
      </c>
      <c r="D307" s="49">
        <v>80</v>
      </c>
      <c r="E307" s="54">
        <f t="shared" si="27"/>
        <v>2.0164301717699777E-2</v>
      </c>
      <c r="F307" s="54">
        <f t="shared" si="28"/>
        <v>2.0645161290322581E-2</v>
      </c>
      <c r="G307" s="51">
        <f t="shared" si="29"/>
        <v>0.48148148148148145</v>
      </c>
      <c r="H307" s="46">
        <f t="shared" si="30"/>
        <v>9.7087378640776708E-3</v>
      </c>
    </row>
    <row r="308" spans="2:8" s="37" customFormat="1" ht="15" x14ac:dyDescent="0.2">
      <c r="B308" s="3" t="s">
        <v>99</v>
      </c>
      <c r="C308" s="49">
        <v>4</v>
      </c>
      <c r="D308" s="49">
        <v>38</v>
      </c>
      <c r="E308" s="54">
        <f t="shared" si="27"/>
        <v>1.4936519790888724E-3</v>
      </c>
      <c r="F308" s="54">
        <f t="shared" si="28"/>
        <v>9.8064516129032255E-3</v>
      </c>
      <c r="G308" s="51">
        <f t="shared" si="29"/>
        <v>8.5</v>
      </c>
      <c r="H308" s="46">
        <f t="shared" si="30"/>
        <v>1.2696041822255415E-2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22</v>
      </c>
      <c r="D310" s="49">
        <v>20</v>
      </c>
      <c r="E310" s="54">
        <f t="shared" si="27"/>
        <v>8.215085884988798E-3</v>
      </c>
      <c r="F310" s="54">
        <f t="shared" si="28"/>
        <v>5.1612903225806452E-3</v>
      </c>
      <c r="G310" s="51">
        <f t="shared" si="29"/>
        <v>-9.0909090909090912E-2</v>
      </c>
      <c r="H310" s="46">
        <f t="shared" si="30"/>
        <v>-7.468259895444362E-4</v>
      </c>
    </row>
    <row r="311" spans="2:8" s="37" customFormat="1" ht="15" x14ac:dyDescent="0.2">
      <c r="B311" s="3" t="s">
        <v>102</v>
      </c>
      <c r="C311" s="49">
        <v>4</v>
      </c>
      <c r="D311" s="49">
        <v>9</v>
      </c>
      <c r="E311" s="54">
        <f t="shared" si="27"/>
        <v>1.4936519790888724E-3</v>
      </c>
      <c r="F311" s="54">
        <f t="shared" si="28"/>
        <v>2.3225806451612901E-3</v>
      </c>
      <c r="G311" s="51">
        <f t="shared" si="29"/>
        <v>1.25</v>
      </c>
      <c r="H311" s="46">
        <f t="shared" si="30"/>
        <v>1.8670649738610906E-3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302</v>
      </c>
      <c r="D314" s="49">
        <v>199</v>
      </c>
      <c r="E314" s="54">
        <f t="shared" si="27"/>
        <v>0.11277072442120986</v>
      </c>
      <c r="F314" s="54">
        <f t="shared" si="28"/>
        <v>5.1354838709677421E-2</v>
      </c>
      <c r="G314" s="51">
        <f t="shared" si="29"/>
        <v>-0.34105960264900664</v>
      </c>
      <c r="H314" s="46">
        <f t="shared" si="30"/>
        <v>-3.8461538461538464E-2</v>
      </c>
    </row>
    <row r="315" spans="2:8" s="37" customFormat="1" ht="15" x14ac:dyDescent="0.2">
      <c r="B315" s="3" t="s">
        <v>354</v>
      </c>
      <c r="C315" s="49">
        <v>4</v>
      </c>
      <c r="D315" s="49">
        <v>7</v>
      </c>
      <c r="E315" s="54">
        <f t="shared" si="27"/>
        <v>1.4936519790888724E-3</v>
      </c>
      <c r="F315" s="54">
        <f t="shared" si="28"/>
        <v>1.8064516129032257E-3</v>
      </c>
      <c r="G315" s="51">
        <f t="shared" si="29"/>
        <v>0.75</v>
      </c>
      <c r="H315" s="46">
        <f t="shared" si="30"/>
        <v>1.1202389843166542E-3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13</v>
      </c>
      <c r="D317" s="49">
        <v>13</v>
      </c>
      <c r="E317" s="54">
        <f t="shared" si="27"/>
        <v>4.8543689320388345E-3</v>
      </c>
      <c r="F317" s="54">
        <f t="shared" si="28"/>
        <v>3.3548387096774194E-3</v>
      </c>
      <c r="G317" s="51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69</v>
      </c>
      <c r="D318" s="49">
        <v>33</v>
      </c>
      <c r="E318" s="54">
        <f t="shared" si="27"/>
        <v>2.5765496639283045E-2</v>
      </c>
      <c r="F318" s="54">
        <f t="shared" si="28"/>
        <v>8.516129032258065E-3</v>
      </c>
      <c r="G318" s="51">
        <f t="shared" si="29"/>
        <v>-0.52173913043478259</v>
      </c>
      <c r="H318" s="46">
        <f t="shared" si="30"/>
        <v>-1.344286781179985E-2</v>
      </c>
    </row>
    <row r="319" spans="2:8" s="37" customFormat="1" ht="15" x14ac:dyDescent="0.2">
      <c r="B319" s="3" t="s">
        <v>115</v>
      </c>
      <c r="C319" s="49">
        <v>2</v>
      </c>
      <c r="D319" s="49">
        <v>1</v>
      </c>
      <c r="E319" s="54">
        <f t="shared" si="27"/>
        <v>7.468259895444362E-4</v>
      </c>
      <c r="F319" s="54">
        <f t="shared" si="28"/>
        <v>2.5806451612903227E-4</v>
      </c>
      <c r="G319" s="51">
        <f t="shared" si="29"/>
        <v>-0.5</v>
      </c>
      <c r="H319" s="46">
        <f t="shared" si="30"/>
        <v>-3.734129947722181E-4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1</v>
      </c>
      <c r="D321" s="49">
        <v>1</v>
      </c>
      <c r="E321" s="54">
        <f t="shared" si="27"/>
        <v>3.734129947722181E-4</v>
      </c>
      <c r="F321" s="54">
        <f t="shared" si="28"/>
        <v>2.5806451612903227E-4</v>
      </c>
      <c r="G321" s="51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1</v>
      </c>
      <c r="D322" s="49">
        <v>0</v>
      </c>
      <c r="E322" s="54">
        <f t="shared" si="27"/>
        <v>3.734129947722181E-4</v>
      </c>
      <c r="F322" s="54" t="str">
        <f t="shared" si="28"/>
        <v/>
      </c>
      <c r="G322" s="51" t="str">
        <f t="shared" si="29"/>
        <v>0</v>
      </c>
      <c r="H322" s="46">
        <f t="shared" si="30"/>
        <v>0</v>
      </c>
    </row>
    <row r="323" spans="2:8" s="37" customFormat="1" ht="15" x14ac:dyDescent="0.2">
      <c r="B323" s="3" t="s">
        <v>473</v>
      </c>
      <c r="C323" s="49">
        <v>0</v>
      </c>
      <c r="D323" s="49">
        <v>5</v>
      </c>
      <c r="E323" s="54" t="str">
        <f t="shared" si="27"/>
        <v/>
      </c>
      <c r="F323" s="54">
        <f t="shared" si="28"/>
        <v>1.2903225806451613E-3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2.5806451612903227E-4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1</v>
      </c>
      <c r="D325" s="49">
        <v>0</v>
      </c>
      <c r="E325" s="54">
        <f t="shared" si="27"/>
        <v>3.734129947722181E-4</v>
      </c>
      <c r="F325" s="54" t="str">
        <f t="shared" si="28"/>
        <v/>
      </c>
      <c r="G325" s="51" t="str">
        <f t="shared" si="29"/>
        <v>0</v>
      </c>
      <c r="H325" s="46">
        <f t="shared" si="30"/>
        <v>0</v>
      </c>
    </row>
    <row r="326" spans="2:8" s="37" customFormat="1" ht="15" x14ac:dyDescent="0.2">
      <c r="B326" s="3" t="s">
        <v>357</v>
      </c>
      <c r="C326" s="49">
        <v>28</v>
      </c>
      <c r="D326" s="49">
        <v>51</v>
      </c>
      <c r="E326" s="54">
        <f t="shared" si="27"/>
        <v>1.0455563853622106E-2</v>
      </c>
      <c r="F326" s="54">
        <f t="shared" si="28"/>
        <v>1.3161290322580645E-2</v>
      </c>
      <c r="G326" s="51">
        <f t="shared" si="29"/>
        <v>0.8214285714285714</v>
      </c>
      <c r="H326" s="46">
        <f t="shared" si="30"/>
        <v>8.5884988797610157E-3</v>
      </c>
    </row>
    <row r="327" spans="2:8" s="37" customFormat="1" ht="15" x14ac:dyDescent="0.2">
      <c r="B327" s="3" t="s">
        <v>358</v>
      </c>
      <c r="C327" s="49">
        <v>3</v>
      </c>
      <c r="D327" s="49">
        <v>3</v>
      </c>
      <c r="E327" s="54">
        <f t="shared" si="27"/>
        <v>1.1202389843166542E-3</v>
      </c>
      <c r="F327" s="54">
        <f t="shared" si="28"/>
        <v>7.7419354838709675E-4</v>
      </c>
      <c r="G327" s="51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0</v>
      </c>
      <c r="D328" s="49">
        <v>1</v>
      </c>
      <c r="E328" s="54" t="str">
        <f t="shared" si="27"/>
        <v/>
      </c>
      <c r="F328" s="54">
        <f t="shared" si="28"/>
        <v>2.5806451612903227E-4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1</v>
      </c>
      <c r="D329" s="49">
        <v>2</v>
      </c>
      <c r="E329" s="54">
        <f t="shared" si="27"/>
        <v>3.734129947722181E-4</v>
      </c>
      <c r="F329" s="54">
        <f t="shared" si="28"/>
        <v>5.1612903225806454E-4</v>
      </c>
      <c r="G329" s="51">
        <f t="shared" si="29"/>
        <v>1</v>
      </c>
      <c r="H329" s="46">
        <f t="shared" si="30"/>
        <v>3.734129947722181E-4</v>
      </c>
    </row>
    <row r="330" spans="2:8" s="37" customFormat="1" ht="15" x14ac:dyDescent="0.2">
      <c r="B330" s="3" t="s">
        <v>360</v>
      </c>
      <c r="C330" s="49">
        <v>25</v>
      </c>
      <c r="D330" s="49">
        <v>19</v>
      </c>
      <c r="E330" s="54">
        <f t="shared" si="27"/>
        <v>9.3353248693054513E-3</v>
      </c>
      <c r="F330" s="54">
        <f t="shared" si="28"/>
        <v>4.9032258064516127E-3</v>
      </c>
      <c r="G330" s="51">
        <f t="shared" si="29"/>
        <v>-0.24</v>
      </c>
      <c r="H330" s="46">
        <f t="shared" si="30"/>
        <v>-2.2404779686333084E-3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179</v>
      </c>
      <c r="D332" s="49">
        <v>150</v>
      </c>
      <c r="E332" s="54">
        <f t="shared" si="27"/>
        <v>6.6840926064227035E-2</v>
      </c>
      <c r="F332" s="54">
        <f t="shared" si="28"/>
        <v>3.870967741935484E-2</v>
      </c>
      <c r="G332" s="51">
        <f t="shared" si="29"/>
        <v>-0.16201117318435754</v>
      </c>
      <c r="H332" s="46">
        <f t="shared" si="30"/>
        <v>-1.0828976848394324E-2</v>
      </c>
    </row>
    <row r="333" spans="2:8" s="37" customFormat="1" ht="15" x14ac:dyDescent="0.2">
      <c r="B333" s="3" t="s">
        <v>130</v>
      </c>
      <c r="C333" s="49">
        <v>361</v>
      </c>
      <c r="D333" s="49">
        <v>1008</v>
      </c>
      <c r="E333" s="54">
        <f t="shared" si="27"/>
        <v>0.13480209111277072</v>
      </c>
      <c r="F333" s="54">
        <f t="shared" si="28"/>
        <v>0.2601290322580645</v>
      </c>
      <c r="G333" s="51">
        <f t="shared" si="29"/>
        <v>1.7922437673130194</v>
      </c>
      <c r="H333" s="46">
        <f t="shared" si="30"/>
        <v>0.2415982076176251</v>
      </c>
    </row>
    <row r="334" spans="2:8" s="37" customFormat="1" ht="15" x14ac:dyDescent="0.2">
      <c r="B334" s="3" t="s">
        <v>119</v>
      </c>
      <c r="C334" s="49">
        <v>67</v>
      </c>
      <c r="D334" s="49">
        <v>57</v>
      </c>
      <c r="E334" s="54">
        <f t="shared" si="27"/>
        <v>2.501867064973861E-2</v>
      </c>
      <c r="F334" s="54">
        <f t="shared" si="28"/>
        <v>1.4709677419354838E-2</v>
      </c>
      <c r="G334" s="51">
        <f t="shared" si="29"/>
        <v>-0.14925373134328357</v>
      </c>
      <c r="H334" s="46">
        <f t="shared" si="30"/>
        <v>-3.7341299477221803E-3</v>
      </c>
    </row>
    <row r="335" spans="2:8" s="37" customFormat="1" ht="15" x14ac:dyDescent="0.2">
      <c r="B335" s="3" t="s">
        <v>128</v>
      </c>
      <c r="C335" s="49">
        <v>70</v>
      </c>
      <c r="D335" s="49">
        <v>48</v>
      </c>
      <c r="E335" s="54">
        <f t="shared" si="27"/>
        <v>2.6138909634055265E-2</v>
      </c>
      <c r="F335" s="54">
        <f t="shared" si="28"/>
        <v>1.2387096774193548E-2</v>
      </c>
      <c r="G335" s="51">
        <f t="shared" si="29"/>
        <v>-0.31428571428571428</v>
      </c>
      <c r="H335" s="46">
        <f t="shared" si="30"/>
        <v>-8.215085884988798E-3</v>
      </c>
    </row>
    <row r="336" spans="2:8" s="37" customFormat="1" ht="15" x14ac:dyDescent="0.2">
      <c r="B336" s="3" t="s">
        <v>132</v>
      </c>
      <c r="C336" s="49">
        <v>0</v>
      </c>
      <c r="D336" s="49">
        <v>2</v>
      </c>
      <c r="E336" s="54" t="str">
        <f t="shared" si="27"/>
        <v/>
      </c>
      <c r="F336" s="54">
        <f t="shared" si="28"/>
        <v>5.1612903225806454E-4</v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</v>
      </c>
      <c r="D337" s="49">
        <v>5</v>
      </c>
      <c r="E337" s="54">
        <f t="shared" si="27"/>
        <v>3.734129947722181E-4</v>
      </c>
      <c r="F337" s="54">
        <f t="shared" si="28"/>
        <v>1.2903225806451613E-3</v>
      </c>
      <c r="G337" s="51">
        <f t="shared" si="29"/>
        <v>4</v>
      </c>
      <c r="H337" s="46">
        <f t="shared" si="30"/>
        <v>1.4936519790888724E-3</v>
      </c>
    </row>
    <row r="338" spans="2:8" s="37" customFormat="1" ht="30" x14ac:dyDescent="0.2">
      <c r="B338" s="3" t="s">
        <v>362</v>
      </c>
      <c r="C338" s="49">
        <v>1</v>
      </c>
      <c r="D338" s="49">
        <v>4</v>
      </c>
      <c r="E338" s="54">
        <f t="shared" si="27"/>
        <v>3.734129947722181E-4</v>
      </c>
      <c r="F338" s="54">
        <f t="shared" si="28"/>
        <v>1.0322580645161291E-3</v>
      </c>
      <c r="G338" s="51">
        <f t="shared" si="29"/>
        <v>3</v>
      </c>
      <c r="H338" s="46">
        <f t="shared" si="30"/>
        <v>1.1202389843166542E-3</v>
      </c>
    </row>
    <row r="339" spans="2:8" s="37" customFormat="1" ht="15" x14ac:dyDescent="0.2">
      <c r="B339" s="3" t="s">
        <v>363</v>
      </c>
      <c r="C339" s="49">
        <v>11</v>
      </c>
      <c r="D339" s="49">
        <v>43</v>
      </c>
      <c r="E339" s="54">
        <f t="shared" si="27"/>
        <v>4.107542942494399E-3</v>
      </c>
      <c r="F339" s="54">
        <f t="shared" si="28"/>
        <v>1.1096774193548388E-2</v>
      </c>
      <c r="G339" s="51">
        <f t="shared" si="29"/>
        <v>2.9090909090909092</v>
      </c>
      <c r="H339" s="46">
        <f t="shared" si="30"/>
        <v>1.1949215832710979E-2</v>
      </c>
    </row>
    <row r="340" spans="2:8" s="37" customFormat="1" ht="15" x14ac:dyDescent="0.2">
      <c r="B340" s="3" t="s">
        <v>364</v>
      </c>
      <c r="C340" s="49">
        <v>1</v>
      </c>
      <c r="D340" s="49">
        <v>79</v>
      </c>
      <c r="E340" s="54">
        <f t="shared" si="27"/>
        <v>3.734129947722181E-4</v>
      </c>
      <c r="F340" s="54">
        <f t="shared" si="28"/>
        <v>2.038709677419355E-2</v>
      </c>
      <c r="G340" s="51">
        <f t="shared" si="29"/>
        <v>78</v>
      </c>
      <c r="H340" s="46">
        <f t="shared" si="30"/>
        <v>2.9126213592233011E-2</v>
      </c>
    </row>
    <row r="341" spans="2:8" s="37" customFormat="1" ht="15" x14ac:dyDescent="0.2">
      <c r="B341" s="3" t="s">
        <v>118</v>
      </c>
      <c r="C341" s="49">
        <v>3</v>
      </c>
      <c r="D341" s="49">
        <v>34</v>
      </c>
      <c r="E341" s="54">
        <f t="shared" si="27"/>
        <v>1.1202389843166542E-3</v>
      </c>
      <c r="F341" s="54">
        <f t="shared" si="28"/>
        <v>8.7741935483870975E-3</v>
      </c>
      <c r="G341" s="51">
        <f t="shared" si="29"/>
        <v>10.333333333333334</v>
      </c>
      <c r="H341" s="46">
        <f t="shared" si="30"/>
        <v>1.1575802837938761E-2</v>
      </c>
    </row>
    <row r="342" spans="2:8" s="37" customFormat="1" ht="15" x14ac:dyDescent="0.2">
      <c r="B342" s="3" t="s">
        <v>365</v>
      </c>
      <c r="C342" s="49">
        <v>0</v>
      </c>
      <c r="D342" s="49">
        <v>2</v>
      </c>
      <c r="E342" s="54" t="str">
        <f t="shared" si="27"/>
        <v/>
      </c>
      <c r="F342" s="54">
        <f t="shared" si="28"/>
        <v>5.1612903225806454E-4</v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2</v>
      </c>
      <c r="D343" s="49">
        <v>3</v>
      </c>
      <c r="E343" s="54">
        <f t="shared" si="27"/>
        <v>7.468259895444362E-4</v>
      </c>
      <c r="F343" s="54">
        <f t="shared" si="28"/>
        <v>7.7419354838709675E-4</v>
      </c>
      <c r="G343" s="51">
        <f t="shared" si="29"/>
        <v>0.5</v>
      </c>
      <c r="H343" s="46">
        <f t="shared" si="30"/>
        <v>3.734129947722181E-4</v>
      </c>
    </row>
    <row r="344" spans="2:8" s="37" customFormat="1" ht="15" x14ac:dyDescent="0.2">
      <c r="B344" s="3" t="s">
        <v>131</v>
      </c>
      <c r="C344" s="49">
        <v>8</v>
      </c>
      <c r="D344" s="49">
        <v>4</v>
      </c>
      <c r="E344" s="54">
        <f t="shared" si="27"/>
        <v>2.9873039581777448E-3</v>
      </c>
      <c r="F344" s="54">
        <f t="shared" si="28"/>
        <v>1.0322580645161291E-3</v>
      </c>
      <c r="G344" s="51">
        <f t="shared" si="29"/>
        <v>-0.5</v>
      </c>
      <c r="H344" s="46">
        <f t="shared" si="30"/>
        <v>-1.4936519790888724E-3</v>
      </c>
    </row>
    <row r="345" spans="2:8" s="37" customFormat="1" ht="15" x14ac:dyDescent="0.2">
      <c r="B345" s="3" t="s">
        <v>366</v>
      </c>
      <c r="C345" s="49">
        <v>38</v>
      </c>
      <c r="D345" s="49">
        <v>62</v>
      </c>
      <c r="E345" s="54">
        <f t="shared" si="27"/>
        <v>1.4189693801344288E-2</v>
      </c>
      <c r="F345" s="54">
        <f t="shared" si="28"/>
        <v>1.6E-2</v>
      </c>
      <c r="G345" s="51">
        <f t="shared" si="29"/>
        <v>0.63157894736842102</v>
      </c>
      <c r="H345" s="46">
        <f t="shared" si="30"/>
        <v>8.9619118745332335E-3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7</v>
      </c>
      <c r="D347" s="49">
        <v>12</v>
      </c>
      <c r="E347" s="54">
        <f t="shared" si="27"/>
        <v>2.6138909634055266E-3</v>
      </c>
      <c r="F347" s="54">
        <f t="shared" si="28"/>
        <v>3.096774193548387E-3</v>
      </c>
      <c r="G347" s="51">
        <f t="shared" si="29"/>
        <v>0.7142857142857143</v>
      </c>
      <c r="H347" s="46">
        <f t="shared" si="30"/>
        <v>1.8670649738610904E-3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1</v>
      </c>
      <c r="E349" s="54" t="str">
        <f t="shared" si="27"/>
        <v/>
      </c>
      <c r="F349" s="54">
        <f t="shared" si="28"/>
        <v>2.5806451612903227E-4</v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119</v>
      </c>
      <c r="D350" s="49">
        <v>194</v>
      </c>
      <c r="E350" s="54">
        <f t="shared" si="27"/>
        <v>4.4436146377893948E-2</v>
      </c>
      <c r="F350" s="54">
        <f t="shared" si="28"/>
        <v>5.006451612903226E-2</v>
      </c>
      <c r="G350" s="51">
        <f t="shared" si="29"/>
        <v>0.63025210084033612</v>
      </c>
      <c r="H350" s="46">
        <f t="shared" si="30"/>
        <v>2.8005974607916352E-2</v>
      </c>
    </row>
    <row r="351" spans="2:8" s="37" customFormat="1" ht="15" x14ac:dyDescent="0.2">
      <c r="B351" s="3" t="s">
        <v>120</v>
      </c>
      <c r="C351" s="49">
        <v>3</v>
      </c>
      <c r="D351" s="49">
        <v>0</v>
      </c>
      <c r="E351" s="54">
        <f t="shared" si="27"/>
        <v>1.1202389843166542E-3</v>
      </c>
      <c r="F351" s="54" t="str">
        <f t="shared" si="28"/>
        <v/>
      </c>
      <c r="G351" s="51" t="str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4</v>
      </c>
      <c r="D353" s="49">
        <v>214</v>
      </c>
      <c r="E353" s="54">
        <f t="shared" si="27"/>
        <v>1.4936519790888724E-3</v>
      </c>
      <c r="F353" s="54">
        <f t="shared" si="28"/>
        <v>5.5225806451612902E-2</v>
      </c>
      <c r="G353" s="51">
        <f t="shared" si="29"/>
        <v>52.5</v>
      </c>
      <c r="H353" s="46">
        <f t="shared" si="30"/>
        <v>7.8416728902165805E-2</v>
      </c>
    </row>
    <row r="354" spans="2:8" s="37" customFormat="1" ht="15" x14ac:dyDescent="0.2">
      <c r="B354" s="3" t="s">
        <v>124</v>
      </c>
      <c r="C354" s="49">
        <v>30</v>
      </c>
      <c r="D354" s="49">
        <v>38</v>
      </c>
      <c r="E354" s="54">
        <f t="shared" si="27"/>
        <v>1.1202389843166542E-2</v>
      </c>
      <c r="F354" s="54">
        <f t="shared" si="28"/>
        <v>9.8064516129032255E-3</v>
      </c>
      <c r="G354" s="51">
        <f t="shared" si="29"/>
        <v>0.26666666666666666</v>
      </c>
      <c r="H354" s="46">
        <f t="shared" si="30"/>
        <v>2.9873039581777444E-3</v>
      </c>
    </row>
    <row r="355" spans="2:8" s="37" customFormat="1" ht="15" x14ac:dyDescent="0.2">
      <c r="B355" s="3" t="s">
        <v>126</v>
      </c>
      <c r="C355" s="49">
        <v>0</v>
      </c>
      <c r="D355" s="49">
        <v>1</v>
      </c>
      <c r="E355" s="54" t="str">
        <f t="shared" si="27"/>
        <v/>
      </c>
      <c r="F355" s="54">
        <f t="shared" si="28"/>
        <v>2.5806451612903227E-4</v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60</v>
      </c>
      <c r="D356" s="49">
        <v>36</v>
      </c>
      <c r="E356" s="54">
        <f t="shared" si="27"/>
        <v>2.2404779686333084E-2</v>
      </c>
      <c r="F356" s="54">
        <f t="shared" si="28"/>
        <v>9.2903225806451606E-3</v>
      </c>
      <c r="G356" s="51">
        <f t="shared" si="29"/>
        <v>-0.4</v>
      </c>
      <c r="H356" s="46">
        <f t="shared" si="30"/>
        <v>-8.9619118745332335E-3</v>
      </c>
    </row>
    <row r="357" spans="2:8" s="37" customFormat="1" ht="15" x14ac:dyDescent="0.2">
      <c r="B357" s="3" t="s">
        <v>372</v>
      </c>
      <c r="C357" s="49">
        <v>8</v>
      </c>
      <c r="D357" s="49">
        <v>22</v>
      </c>
      <c r="E357" s="54">
        <f t="shared" si="27"/>
        <v>2.9873039581777448E-3</v>
      </c>
      <c r="F357" s="54">
        <f t="shared" si="28"/>
        <v>5.67741935483871E-3</v>
      </c>
      <c r="G357" s="51">
        <f t="shared" si="29"/>
        <v>1.75</v>
      </c>
      <c r="H357" s="46">
        <f t="shared" si="30"/>
        <v>5.2277819268110532E-3</v>
      </c>
    </row>
    <row r="358" spans="2:8" s="37" customFormat="1" ht="15" x14ac:dyDescent="0.2">
      <c r="B358" s="3" t="s">
        <v>127</v>
      </c>
      <c r="C358" s="49">
        <v>15</v>
      </c>
      <c r="D358" s="49">
        <v>19</v>
      </c>
      <c r="E358" s="54">
        <f t="shared" si="27"/>
        <v>5.6011949215832709E-3</v>
      </c>
      <c r="F358" s="54">
        <f t="shared" si="28"/>
        <v>4.9032258064516127E-3</v>
      </c>
      <c r="G358" s="51">
        <f t="shared" si="29"/>
        <v>0.26666666666666666</v>
      </c>
      <c r="H358" s="46">
        <f t="shared" si="30"/>
        <v>1.4936519790888722E-3</v>
      </c>
    </row>
    <row r="359" spans="2:8" s="37" customFormat="1" ht="15" x14ac:dyDescent="0.2">
      <c r="B359" s="3" t="s">
        <v>123</v>
      </c>
      <c r="C359" s="49">
        <v>0</v>
      </c>
      <c r="D359" s="49">
        <v>1</v>
      </c>
      <c r="E359" s="54" t="str">
        <f t="shared" si="27"/>
        <v/>
      </c>
      <c r="F359" s="54">
        <f t="shared" si="28"/>
        <v>2.5806451612903227E-4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1</v>
      </c>
      <c r="D360" s="49">
        <v>0</v>
      </c>
      <c r="E360" s="54">
        <f t="shared" ref="E360:E423" si="31">+IF(C360=0,"",C360/C$294)</f>
        <v>3.734129947722181E-4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20</v>
      </c>
      <c r="D363" s="49">
        <v>27</v>
      </c>
      <c r="E363" s="54">
        <f t="shared" si="31"/>
        <v>7.4682598954443615E-3</v>
      </c>
      <c r="F363" s="54">
        <f t="shared" si="32"/>
        <v>6.9677419354838713E-3</v>
      </c>
      <c r="G363" s="51">
        <f t="shared" si="33"/>
        <v>0.35</v>
      </c>
      <c r="H363" s="46">
        <f t="shared" si="34"/>
        <v>2.6138909634055266E-3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5</v>
      </c>
      <c r="D365" s="49">
        <v>5</v>
      </c>
      <c r="E365" s="54">
        <f t="shared" si="31"/>
        <v>1.8670649738610904E-3</v>
      </c>
      <c r="F365" s="54">
        <f t="shared" si="32"/>
        <v>1.2903225806451613E-3</v>
      </c>
      <c r="G365" s="51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3.734129947722181E-4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2</v>
      </c>
      <c r="D368" s="49">
        <v>0</v>
      </c>
      <c r="E368" s="54">
        <f t="shared" si="31"/>
        <v>7.468259895444362E-4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64</v>
      </c>
      <c r="D369" s="49">
        <v>44</v>
      </c>
      <c r="E369" s="54">
        <f t="shared" si="31"/>
        <v>2.3898431665421958E-2</v>
      </c>
      <c r="F369" s="54">
        <f t="shared" si="32"/>
        <v>1.135483870967742E-2</v>
      </c>
      <c r="G369" s="51">
        <f t="shared" si="33"/>
        <v>-0.3125</v>
      </c>
      <c r="H369" s="46">
        <f t="shared" si="34"/>
        <v>-7.4682598954443624E-3</v>
      </c>
    </row>
    <row r="370" spans="2:8" s="37" customFormat="1" ht="15" x14ac:dyDescent="0.2">
      <c r="B370" s="3" t="s">
        <v>135</v>
      </c>
      <c r="C370" s="49">
        <v>128</v>
      </c>
      <c r="D370" s="49">
        <v>46</v>
      </c>
      <c r="E370" s="54">
        <f t="shared" si="31"/>
        <v>4.7796863330843917E-2</v>
      </c>
      <c r="F370" s="54">
        <f t="shared" si="32"/>
        <v>1.1870967741935483E-2</v>
      </c>
      <c r="G370" s="51">
        <f t="shared" si="33"/>
        <v>-0.640625</v>
      </c>
      <c r="H370" s="46">
        <f t="shared" si="34"/>
        <v>-3.0619865571321885E-2</v>
      </c>
    </row>
    <row r="371" spans="2:8" s="37" customFormat="1" ht="15" x14ac:dyDescent="0.2">
      <c r="B371" s="3" t="s">
        <v>136</v>
      </c>
      <c r="C371" s="49">
        <v>23</v>
      </c>
      <c r="D371" s="49">
        <v>23</v>
      </c>
      <c r="E371" s="54">
        <f t="shared" si="31"/>
        <v>8.5884988797610157E-3</v>
      </c>
      <c r="F371" s="54">
        <f t="shared" si="32"/>
        <v>5.9354838709677416E-3</v>
      </c>
      <c r="G371" s="51">
        <f t="shared" si="33"/>
        <v>0</v>
      </c>
      <c r="H371" s="46">
        <f t="shared" si="34"/>
        <v>0</v>
      </c>
    </row>
    <row r="372" spans="2:8" s="37" customFormat="1" ht="15" x14ac:dyDescent="0.2">
      <c r="B372" s="3" t="s">
        <v>137</v>
      </c>
      <c r="C372" s="49">
        <v>5</v>
      </c>
      <c r="D372" s="49">
        <v>8</v>
      </c>
      <c r="E372" s="54">
        <f t="shared" si="31"/>
        <v>1.8670649738610904E-3</v>
      </c>
      <c r="F372" s="54">
        <f t="shared" si="32"/>
        <v>2.0645161290322581E-3</v>
      </c>
      <c r="G372" s="51">
        <f t="shared" si="33"/>
        <v>0.6</v>
      </c>
      <c r="H372" s="46">
        <f t="shared" si="34"/>
        <v>1.1202389843166542E-3</v>
      </c>
    </row>
    <row r="373" spans="2:8" s="37" customFormat="1" ht="15" x14ac:dyDescent="0.2">
      <c r="B373" s="3" t="s">
        <v>382</v>
      </c>
      <c r="C373" s="49">
        <v>1</v>
      </c>
      <c r="D373" s="49">
        <v>0</v>
      </c>
      <c r="E373" s="54">
        <f t="shared" si="31"/>
        <v>3.734129947722181E-4</v>
      </c>
      <c r="F373" s="54" t="str">
        <f t="shared" si="32"/>
        <v/>
      </c>
      <c r="G373" s="51" t="str">
        <f t="shared" si="33"/>
        <v>0</v>
      </c>
      <c r="H373" s="46">
        <f t="shared" si="34"/>
        <v>0</v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3</v>
      </c>
      <c r="E375" s="54">
        <f t="shared" si="31"/>
        <v>3.734129947722181E-4</v>
      </c>
      <c r="F375" s="54">
        <f t="shared" si="32"/>
        <v>7.7419354838709675E-4</v>
      </c>
      <c r="G375" s="51">
        <f t="shared" si="33"/>
        <v>2</v>
      </c>
      <c r="H375" s="46">
        <f t="shared" si="34"/>
        <v>7.468259895444362E-4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2</v>
      </c>
      <c r="D377" s="49">
        <v>1</v>
      </c>
      <c r="E377" s="54">
        <f t="shared" si="31"/>
        <v>7.468259895444362E-4</v>
      </c>
      <c r="F377" s="54">
        <f t="shared" si="32"/>
        <v>2.5806451612903227E-4</v>
      </c>
      <c r="G377" s="51">
        <f t="shared" si="33"/>
        <v>-0.5</v>
      </c>
      <c r="H377" s="46">
        <f t="shared" si="34"/>
        <v>-3.734129947722181E-4</v>
      </c>
    </row>
    <row r="378" spans="2:8" s="37" customFormat="1" ht="15" x14ac:dyDescent="0.2">
      <c r="B378" s="3" t="s">
        <v>149</v>
      </c>
      <c r="C378" s="49">
        <v>15</v>
      </c>
      <c r="D378" s="49">
        <v>10</v>
      </c>
      <c r="E378" s="54">
        <f t="shared" si="31"/>
        <v>5.6011949215832709E-3</v>
      </c>
      <c r="F378" s="54">
        <f t="shared" si="32"/>
        <v>2.5806451612903226E-3</v>
      </c>
      <c r="G378" s="51">
        <f t="shared" si="33"/>
        <v>-0.33333333333333331</v>
      </c>
      <c r="H378" s="46">
        <f t="shared" si="34"/>
        <v>-1.8670649738610902E-3</v>
      </c>
    </row>
    <row r="379" spans="2:8" s="37" customFormat="1" ht="15" x14ac:dyDescent="0.2">
      <c r="B379" s="3" t="s">
        <v>384</v>
      </c>
      <c r="C379" s="49">
        <v>25</v>
      </c>
      <c r="D379" s="49">
        <v>1</v>
      </c>
      <c r="E379" s="54">
        <f t="shared" si="31"/>
        <v>9.3353248693054513E-3</v>
      </c>
      <c r="F379" s="54">
        <f t="shared" si="32"/>
        <v>2.5806451612903227E-4</v>
      </c>
      <c r="G379" s="51">
        <f t="shared" si="33"/>
        <v>-0.96</v>
      </c>
      <c r="H379" s="46">
        <f t="shared" si="34"/>
        <v>-8.9619118745332335E-3</v>
      </c>
    </row>
    <row r="380" spans="2:8" s="37" customFormat="1" ht="30" x14ac:dyDescent="0.2">
      <c r="B380" s="3" t="s">
        <v>385</v>
      </c>
      <c r="C380" s="49">
        <v>2</v>
      </c>
      <c r="D380" s="49">
        <v>0</v>
      </c>
      <c r="E380" s="54">
        <f t="shared" si="31"/>
        <v>7.468259895444362E-4</v>
      </c>
      <c r="F380" s="54" t="str">
        <f t="shared" si="32"/>
        <v/>
      </c>
      <c r="G380" s="51" t="str">
        <f t="shared" si="33"/>
        <v>0</v>
      </c>
      <c r="H380" s="46">
        <f t="shared" si="34"/>
        <v>0</v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</v>
      </c>
      <c r="D383" s="49">
        <v>2</v>
      </c>
      <c r="E383" s="54">
        <f t="shared" si="31"/>
        <v>3.734129947722181E-4</v>
      </c>
      <c r="F383" s="54">
        <f t="shared" si="32"/>
        <v>5.1612903225806454E-4</v>
      </c>
      <c r="G383" s="51">
        <f t="shared" si="33"/>
        <v>1</v>
      </c>
      <c r="H383" s="46">
        <f t="shared" si="34"/>
        <v>3.734129947722181E-4</v>
      </c>
    </row>
    <row r="384" spans="2:8" s="37" customFormat="1" ht="15" x14ac:dyDescent="0.2">
      <c r="B384" s="3" t="s">
        <v>388</v>
      </c>
      <c r="C384" s="49">
        <v>1</v>
      </c>
      <c r="D384" s="49">
        <v>0</v>
      </c>
      <c r="E384" s="54">
        <f t="shared" si="31"/>
        <v>3.734129947722181E-4</v>
      </c>
      <c r="F384" s="54" t="str">
        <f t="shared" si="32"/>
        <v/>
      </c>
      <c r="G384" s="51" t="str">
        <f t="shared" si="33"/>
        <v>0</v>
      </c>
      <c r="H384" s="46">
        <f t="shared" si="34"/>
        <v>0</v>
      </c>
    </row>
    <row r="385" spans="2:8" s="37" customFormat="1" ht="15" x14ac:dyDescent="0.2">
      <c r="B385" s="3" t="s">
        <v>146</v>
      </c>
      <c r="C385" s="49">
        <v>0</v>
      </c>
      <c r="D385" s="49">
        <v>4</v>
      </c>
      <c r="E385" s="54" t="str">
        <f t="shared" si="31"/>
        <v/>
      </c>
      <c r="F385" s="54">
        <f t="shared" si="32"/>
        <v>1.0322580645161291E-3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17</v>
      </c>
      <c r="D387" s="49">
        <v>15</v>
      </c>
      <c r="E387" s="54">
        <f t="shared" si="31"/>
        <v>6.3480209111277074E-3</v>
      </c>
      <c r="F387" s="54">
        <f t="shared" si="32"/>
        <v>3.8709677419354839E-3</v>
      </c>
      <c r="G387" s="51">
        <f t="shared" si="33"/>
        <v>-0.11764705882352941</v>
      </c>
      <c r="H387" s="46">
        <f t="shared" si="34"/>
        <v>-7.468259895444362E-4</v>
      </c>
    </row>
    <row r="388" spans="2:8" s="37" customFormat="1" ht="15" x14ac:dyDescent="0.2">
      <c r="B388" s="3" t="s">
        <v>389</v>
      </c>
      <c r="C388" s="49">
        <v>0</v>
      </c>
      <c r="D388" s="49">
        <v>1</v>
      </c>
      <c r="E388" s="54" t="str">
        <f t="shared" si="31"/>
        <v/>
      </c>
      <c r="F388" s="54">
        <f t="shared" si="32"/>
        <v>2.5806451612903227E-4</v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1</v>
      </c>
      <c r="D389" s="49">
        <v>0</v>
      </c>
      <c r="E389" s="54">
        <f t="shared" si="31"/>
        <v>3.734129947722181E-4</v>
      </c>
      <c r="F389" s="54" t="str">
        <f t="shared" si="32"/>
        <v/>
      </c>
      <c r="G389" s="51" t="str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1</v>
      </c>
      <c r="D391" s="49">
        <v>0</v>
      </c>
      <c r="E391" s="54">
        <f t="shared" si="31"/>
        <v>3.734129947722181E-4</v>
      </c>
      <c r="F391" s="54" t="str">
        <f t="shared" si="32"/>
        <v/>
      </c>
      <c r="G391" s="51" t="str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49">
        <v>2</v>
      </c>
      <c r="D392" s="49">
        <v>1</v>
      </c>
      <c r="E392" s="54">
        <f t="shared" si="31"/>
        <v>7.468259895444362E-4</v>
      </c>
      <c r="F392" s="54">
        <f t="shared" si="32"/>
        <v>2.5806451612903227E-4</v>
      </c>
      <c r="G392" s="51">
        <f t="shared" si="33"/>
        <v>-0.5</v>
      </c>
      <c r="H392" s="46">
        <f t="shared" si="34"/>
        <v>-3.734129947722181E-4</v>
      </c>
    </row>
    <row r="393" spans="2:8" s="37" customFormat="1" ht="15" x14ac:dyDescent="0.2">
      <c r="B393" s="3" t="s">
        <v>390</v>
      </c>
      <c r="C393" s="49">
        <v>39</v>
      </c>
      <c r="D393" s="49">
        <v>30</v>
      </c>
      <c r="E393" s="54">
        <f t="shared" si="31"/>
        <v>1.4563106796116505E-2</v>
      </c>
      <c r="F393" s="54">
        <f t="shared" si="32"/>
        <v>7.7419354838709677E-3</v>
      </c>
      <c r="G393" s="51">
        <f t="shared" si="33"/>
        <v>-0.23076923076923078</v>
      </c>
      <c r="H393" s="46">
        <f t="shared" si="34"/>
        <v>-3.360716952949963E-3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1</v>
      </c>
      <c r="D397" s="49">
        <v>0</v>
      </c>
      <c r="E397" s="54">
        <f t="shared" si="31"/>
        <v>3.734129947722181E-4</v>
      </c>
      <c r="F397" s="54" t="str">
        <f t="shared" si="32"/>
        <v/>
      </c>
      <c r="G397" s="51" t="str">
        <f t="shared" si="33"/>
        <v>0</v>
      </c>
      <c r="H397" s="46">
        <f t="shared" si="34"/>
        <v>0</v>
      </c>
    </row>
    <row r="398" spans="2:8" s="37" customFormat="1" ht="15" x14ac:dyDescent="0.2">
      <c r="B398" s="3" t="s">
        <v>142</v>
      </c>
      <c r="C398" s="49">
        <v>1</v>
      </c>
      <c r="D398" s="49">
        <v>4</v>
      </c>
      <c r="E398" s="54">
        <f t="shared" si="31"/>
        <v>3.734129947722181E-4</v>
      </c>
      <c r="F398" s="54">
        <f t="shared" si="32"/>
        <v>1.0322580645161291E-3</v>
      </c>
      <c r="G398" s="51">
        <f t="shared" si="33"/>
        <v>3</v>
      </c>
      <c r="H398" s="46">
        <f t="shared" si="34"/>
        <v>1.1202389843166542E-3</v>
      </c>
    </row>
    <row r="399" spans="2:8" s="37" customFormat="1" ht="15" x14ac:dyDescent="0.2">
      <c r="B399" s="3" t="s">
        <v>148</v>
      </c>
      <c r="C399" s="49">
        <v>0</v>
      </c>
      <c r="D399" s="49">
        <v>1</v>
      </c>
      <c r="E399" s="54" t="str">
        <f t="shared" si="31"/>
        <v/>
      </c>
      <c r="F399" s="54">
        <f t="shared" si="32"/>
        <v>2.5806451612903227E-4</v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7</v>
      </c>
      <c r="E401" s="54" t="str">
        <f t="shared" si="31"/>
        <v/>
      </c>
      <c r="F401" s="54">
        <f t="shared" si="32"/>
        <v>1.8064516129032257E-3</v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3</v>
      </c>
      <c r="D403" s="49">
        <v>2</v>
      </c>
      <c r="E403" s="54">
        <f t="shared" si="31"/>
        <v>1.1202389843166542E-3</v>
      </c>
      <c r="F403" s="54">
        <f t="shared" si="32"/>
        <v>5.1612903225806454E-4</v>
      </c>
      <c r="G403" s="51">
        <f t="shared" si="33"/>
        <v>-0.33333333333333331</v>
      </c>
      <c r="H403" s="46">
        <f t="shared" si="34"/>
        <v>-3.7341299477221804E-4</v>
      </c>
    </row>
    <row r="404" spans="2:8" s="37" customFormat="1" ht="15" x14ac:dyDescent="0.2">
      <c r="B404" s="3" t="s">
        <v>395</v>
      </c>
      <c r="C404" s="49">
        <v>2</v>
      </c>
      <c r="D404" s="49">
        <v>1</v>
      </c>
      <c r="E404" s="54">
        <f t="shared" si="31"/>
        <v>7.468259895444362E-4</v>
      </c>
      <c r="F404" s="54">
        <f t="shared" si="32"/>
        <v>2.5806451612903227E-4</v>
      </c>
      <c r="G404" s="51">
        <f t="shared" si="33"/>
        <v>-0.5</v>
      </c>
      <c r="H404" s="46">
        <f t="shared" si="34"/>
        <v>-3.734129947722181E-4</v>
      </c>
    </row>
    <row r="405" spans="2:8" s="37" customFormat="1" ht="15" x14ac:dyDescent="0.2">
      <c r="B405" s="3" t="s">
        <v>396</v>
      </c>
      <c r="C405" s="49">
        <v>1</v>
      </c>
      <c r="D405" s="49">
        <v>1</v>
      </c>
      <c r="E405" s="54">
        <f t="shared" si="31"/>
        <v>3.734129947722181E-4</v>
      </c>
      <c r="F405" s="54">
        <f t="shared" si="32"/>
        <v>2.5806451612903227E-4</v>
      </c>
      <c r="G405" s="51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7</v>
      </c>
      <c r="D406" s="49">
        <v>7</v>
      </c>
      <c r="E406" s="54">
        <f t="shared" si="31"/>
        <v>2.6138909634055266E-3</v>
      </c>
      <c r="F406" s="54">
        <f t="shared" si="32"/>
        <v>1.8064516129032257E-3</v>
      </c>
      <c r="G406" s="51">
        <f t="shared" si="33"/>
        <v>0</v>
      </c>
      <c r="H406" s="46">
        <f t="shared" si="34"/>
        <v>0</v>
      </c>
    </row>
    <row r="407" spans="2:8" s="37" customFormat="1" ht="15" x14ac:dyDescent="0.2">
      <c r="B407" s="3" t="s">
        <v>398</v>
      </c>
      <c r="C407" s="49">
        <v>8</v>
      </c>
      <c r="D407" s="49">
        <v>6</v>
      </c>
      <c r="E407" s="54">
        <f t="shared" si="31"/>
        <v>2.9873039581777448E-3</v>
      </c>
      <c r="F407" s="54">
        <f t="shared" si="32"/>
        <v>1.5483870967741935E-3</v>
      </c>
      <c r="G407" s="51">
        <f t="shared" si="33"/>
        <v>-0.25</v>
      </c>
      <c r="H407" s="46">
        <f t="shared" si="34"/>
        <v>-7.468259895444362E-4</v>
      </c>
    </row>
    <row r="408" spans="2:8" s="37" customFormat="1" ht="15" x14ac:dyDescent="0.2">
      <c r="B408" s="3" t="s">
        <v>399</v>
      </c>
      <c r="C408" s="49">
        <v>10</v>
      </c>
      <c r="D408" s="49">
        <v>8</v>
      </c>
      <c r="E408" s="54">
        <f t="shared" si="31"/>
        <v>3.7341299477221808E-3</v>
      </c>
      <c r="F408" s="54">
        <f t="shared" si="32"/>
        <v>2.0645161290322581E-3</v>
      </c>
      <c r="G408" s="51">
        <f t="shared" si="33"/>
        <v>-0.2</v>
      </c>
      <c r="H408" s="46">
        <f t="shared" si="34"/>
        <v>-7.468259895444362E-4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9</v>
      </c>
      <c r="D411" s="49">
        <v>5</v>
      </c>
      <c r="E411" s="54">
        <f t="shared" si="31"/>
        <v>3.3607169529499626E-3</v>
      </c>
      <c r="F411" s="54">
        <f t="shared" si="32"/>
        <v>1.2903225806451613E-3</v>
      </c>
      <c r="G411" s="51">
        <f t="shared" si="33"/>
        <v>-0.44444444444444442</v>
      </c>
      <c r="H411" s="46">
        <f t="shared" si="34"/>
        <v>-1.4936519790888722E-3</v>
      </c>
    </row>
    <row r="412" spans="2:8" s="37" customFormat="1" ht="30" x14ac:dyDescent="0.2">
      <c r="B412" s="3" t="s">
        <v>402</v>
      </c>
      <c r="C412" s="49">
        <v>8</v>
      </c>
      <c r="D412" s="49">
        <v>22</v>
      </c>
      <c r="E412" s="54">
        <f t="shared" si="31"/>
        <v>2.9873039581777448E-3</v>
      </c>
      <c r="F412" s="54">
        <f t="shared" si="32"/>
        <v>5.67741935483871E-3</v>
      </c>
      <c r="G412" s="51">
        <f t="shared" si="33"/>
        <v>1.75</v>
      </c>
      <c r="H412" s="46">
        <f t="shared" si="34"/>
        <v>5.2277819268110532E-3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1</v>
      </c>
      <c r="D418" s="49">
        <v>0</v>
      </c>
      <c r="E418" s="54">
        <f t="shared" si="31"/>
        <v>3.734129947722181E-4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25</v>
      </c>
      <c r="D419" s="49">
        <v>0</v>
      </c>
      <c r="E419" s="54">
        <f t="shared" si="31"/>
        <v>9.3353248693054513E-3</v>
      </c>
      <c r="F419" s="54" t="str">
        <f t="shared" si="32"/>
        <v/>
      </c>
      <c r="G419" s="51" t="str">
        <f t="shared" si="33"/>
        <v>0</v>
      </c>
      <c r="H419" s="46">
        <f t="shared" si="34"/>
        <v>0</v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4</v>
      </c>
      <c r="E422" s="54" t="str">
        <f t="shared" si="31"/>
        <v/>
      </c>
      <c r="F422" s="54">
        <f t="shared" si="32"/>
        <v>1.0322580645161291E-3</v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1</v>
      </c>
      <c r="D423" s="49">
        <v>1</v>
      </c>
      <c r="E423" s="54">
        <f t="shared" si="31"/>
        <v>3.734129947722181E-4</v>
      </c>
      <c r="F423" s="54">
        <f t="shared" si="32"/>
        <v>2.5806451612903227E-4</v>
      </c>
      <c r="G423" s="51">
        <f t="shared" si="33"/>
        <v>0</v>
      </c>
      <c r="H423" s="46">
        <f t="shared" si="34"/>
        <v>0</v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1</v>
      </c>
      <c r="D427" s="49">
        <v>0</v>
      </c>
      <c r="E427" s="54">
        <f t="shared" si="35"/>
        <v>3.734129947722181E-4</v>
      </c>
      <c r="F427" s="54" t="str">
        <f t="shared" si="36"/>
        <v/>
      </c>
      <c r="G427" s="51" t="str">
        <f t="shared" si="37"/>
        <v>0</v>
      </c>
      <c r="H427" s="46">
        <f t="shared" si="38"/>
        <v>0</v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1</v>
      </c>
      <c r="E429" s="54">
        <f t="shared" si="35"/>
        <v>3.734129947722181E-4</v>
      </c>
      <c r="F429" s="54">
        <f t="shared" si="36"/>
        <v>2.5806451612903227E-4</v>
      </c>
      <c r="G429" s="51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0</v>
      </c>
      <c r="D430" s="49">
        <v>1</v>
      </c>
      <c r="E430" s="54" t="str">
        <f t="shared" si="35"/>
        <v/>
      </c>
      <c r="F430" s="54">
        <f t="shared" si="36"/>
        <v>2.5806451612903227E-4</v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1</v>
      </c>
      <c r="D431" s="49">
        <v>0</v>
      </c>
      <c r="E431" s="54">
        <f t="shared" si="35"/>
        <v>3.734129947722181E-4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39</v>
      </c>
      <c r="D432" s="49">
        <v>8</v>
      </c>
      <c r="E432" s="54">
        <f t="shared" si="35"/>
        <v>1.4563106796116505E-2</v>
      </c>
      <c r="F432" s="54">
        <f t="shared" si="36"/>
        <v>2.0645161290322581E-3</v>
      </c>
      <c r="G432" s="51">
        <f t="shared" si="37"/>
        <v>-0.79487179487179482</v>
      </c>
      <c r="H432" s="46">
        <f t="shared" si="38"/>
        <v>-1.157580283793876E-2</v>
      </c>
    </row>
    <row r="433" spans="2:8" s="37" customFormat="1" ht="15" x14ac:dyDescent="0.2">
      <c r="B433" s="3" t="s">
        <v>162</v>
      </c>
      <c r="C433" s="49">
        <v>82</v>
      </c>
      <c r="D433" s="49">
        <v>11</v>
      </c>
      <c r="E433" s="54">
        <f t="shared" si="35"/>
        <v>3.0619865571321882E-2</v>
      </c>
      <c r="F433" s="54">
        <f t="shared" si="36"/>
        <v>2.838709677419355E-3</v>
      </c>
      <c r="G433" s="51">
        <f t="shared" si="37"/>
        <v>-0.86585365853658536</v>
      </c>
      <c r="H433" s="46">
        <f t="shared" si="38"/>
        <v>-2.6512322628827481E-2</v>
      </c>
    </row>
    <row r="434" spans="2:8" s="37" customFormat="1" ht="45" x14ac:dyDescent="0.2">
      <c r="B434" s="3" t="s">
        <v>418</v>
      </c>
      <c r="C434" s="49">
        <v>2</v>
      </c>
      <c r="D434" s="49">
        <v>0</v>
      </c>
      <c r="E434" s="54">
        <f t="shared" si="35"/>
        <v>7.468259895444362E-4</v>
      </c>
      <c r="F434" s="54" t="str">
        <f t="shared" si="36"/>
        <v/>
      </c>
      <c r="G434" s="51" t="str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0</v>
      </c>
      <c r="D435" s="49">
        <v>1</v>
      </c>
      <c r="E435" s="54" t="str">
        <f t="shared" si="35"/>
        <v/>
      </c>
      <c r="F435" s="54">
        <f t="shared" si="36"/>
        <v>2.5806451612903227E-4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1</v>
      </c>
      <c r="E436" s="54" t="str">
        <f t="shared" si="35"/>
        <v/>
      </c>
      <c r="F436" s="54">
        <f t="shared" si="36"/>
        <v>2.5806451612903227E-4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30</v>
      </c>
      <c r="D437" s="49">
        <v>2</v>
      </c>
      <c r="E437" s="54">
        <f t="shared" si="35"/>
        <v>1.1202389843166542E-2</v>
      </c>
      <c r="F437" s="54">
        <f t="shared" si="36"/>
        <v>5.1612903225806454E-4</v>
      </c>
      <c r="G437" s="51">
        <f t="shared" si="37"/>
        <v>-0.93333333333333335</v>
      </c>
      <c r="H437" s="46">
        <f t="shared" si="38"/>
        <v>-1.0455563853622106E-2</v>
      </c>
    </row>
    <row r="438" spans="2:8" s="37" customFormat="1" ht="15" x14ac:dyDescent="0.2">
      <c r="B438" s="3" t="s">
        <v>155</v>
      </c>
      <c r="C438" s="49">
        <v>1</v>
      </c>
      <c r="D438" s="49">
        <v>2</v>
      </c>
      <c r="E438" s="54">
        <f t="shared" si="35"/>
        <v>3.734129947722181E-4</v>
      </c>
      <c r="F438" s="54">
        <f t="shared" si="36"/>
        <v>5.1612903225806454E-4</v>
      </c>
      <c r="G438" s="51">
        <f t="shared" si="37"/>
        <v>1</v>
      </c>
      <c r="H438" s="46">
        <f t="shared" si="38"/>
        <v>3.734129947722181E-4</v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1</v>
      </c>
      <c r="D440" s="49">
        <v>0</v>
      </c>
      <c r="E440" s="54">
        <f t="shared" si="35"/>
        <v>3.734129947722181E-4</v>
      </c>
      <c r="F440" s="54" t="str">
        <f t="shared" si="36"/>
        <v/>
      </c>
      <c r="G440" s="51" t="str">
        <f t="shared" si="37"/>
        <v>0</v>
      </c>
      <c r="H440" s="46">
        <f t="shared" si="38"/>
        <v>0</v>
      </c>
    </row>
    <row r="441" spans="2:8" s="37" customFormat="1" ht="30" x14ac:dyDescent="0.2">
      <c r="B441" s="3" t="s">
        <v>159</v>
      </c>
      <c r="C441" s="49">
        <v>7</v>
      </c>
      <c r="D441" s="49">
        <v>2</v>
      </c>
      <c r="E441" s="54">
        <f t="shared" si="35"/>
        <v>2.6138909634055266E-3</v>
      </c>
      <c r="F441" s="54">
        <f t="shared" si="36"/>
        <v>5.1612903225806454E-4</v>
      </c>
      <c r="G441" s="51">
        <f t="shared" si="37"/>
        <v>-0.7142857142857143</v>
      </c>
      <c r="H441" s="46">
        <f t="shared" si="38"/>
        <v>-1.8670649738610904E-3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1</v>
      </c>
      <c r="E443" s="54" t="str">
        <f t="shared" si="35"/>
        <v/>
      </c>
      <c r="F443" s="54">
        <f t="shared" si="36"/>
        <v>2.5806451612903227E-4</v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1</v>
      </c>
      <c r="E446" s="54" t="str">
        <f t="shared" si="35"/>
        <v/>
      </c>
      <c r="F446" s="54">
        <f t="shared" si="36"/>
        <v>2.5806451612903227E-4</v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1</v>
      </c>
      <c r="D447" s="49">
        <v>0</v>
      </c>
      <c r="E447" s="54">
        <f t="shared" si="35"/>
        <v>3.734129947722181E-4</v>
      </c>
      <c r="F447" s="54" t="str">
        <f t="shared" si="36"/>
        <v/>
      </c>
      <c r="G447" s="51" t="str">
        <f t="shared" si="37"/>
        <v>0</v>
      </c>
      <c r="H447" s="46">
        <f t="shared" si="38"/>
        <v>0</v>
      </c>
    </row>
    <row r="448" spans="2:8" s="37" customFormat="1" ht="30" x14ac:dyDescent="0.2">
      <c r="B448" s="3" t="s">
        <v>428</v>
      </c>
      <c r="C448" s="49">
        <v>0</v>
      </c>
      <c r="D448" s="49">
        <v>1</v>
      </c>
      <c r="E448" s="54" t="str">
        <f t="shared" si="35"/>
        <v/>
      </c>
      <c r="F448" s="54">
        <f t="shared" si="36"/>
        <v>2.5806451612903227E-4</v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1</v>
      </c>
      <c r="E450" s="54" t="str">
        <f t="shared" si="35"/>
        <v/>
      </c>
      <c r="F450" s="54">
        <f t="shared" si="36"/>
        <v>2.5806451612903227E-4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3</v>
      </c>
      <c r="E455" s="54" t="str">
        <f t="shared" si="35"/>
        <v/>
      </c>
      <c r="F455" s="54">
        <f t="shared" si="36"/>
        <v>7.7419354838709675E-4</v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2.5806451612903227E-4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4</v>
      </c>
      <c r="D460" s="49">
        <v>6</v>
      </c>
      <c r="E460" s="54">
        <f t="shared" si="35"/>
        <v>1.4936519790888724E-3</v>
      </c>
      <c r="F460" s="54">
        <f t="shared" si="36"/>
        <v>1.5483870967741935E-3</v>
      </c>
      <c r="G460" s="51">
        <f t="shared" si="37"/>
        <v>0.5</v>
      </c>
      <c r="H460" s="46">
        <f t="shared" si="38"/>
        <v>7.468259895444362E-4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11</v>
      </c>
      <c r="D463" s="49">
        <v>40</v>
      </c>
      <c r="E463" s="54">
        <f t="shared" si="35"/>
        <v>4.107542942494399E-3</v>
      </c>
      <c r="F463" s="54">
        <f t="shared" si="36"/>
        <v>1.032258064516129E-2</v>
      </c>
      <c r="G463" s="51">
        <f t="shared" si="37"/>
        <v>2.6363636363636362</v>
      </c>
      <c r="H463" s="46">
        <f t="shared" si="38"/>
        <v>1.0828976848394324E-2</v>
      </c>
    </row>
    <row r="464" spans="2:8" s="37" customFormat="1" ht="15" x14ac:dyDescent="0.2">
      <c r="B464" s="3" t="s">
        <v>479</v>
      </c>
      <c r="C464" s="49">
        <v>5</v>
      </c>
      <c r="D464" s="49">
        <v>3</v>
      </c>
      <c r="E464" s="54">
        <f t="shared" si="35"/>
        <v>1.8670649738610904E-3</v>
      </c>
      <c r="F464" s="54">
        <f t="shared" si="36"/>
        <v>7.7419354838709675E-4</v>
      </c>
      <c r="G464" s="51">
        <f t="shared" si="37"/>
        <v>-0.4</v>
      </c>
      <c r="H464" s="46">
        <f t="shared" si="38"/>
        <v>-7.468259895444362E-4</v>
      </c>
    </row>
    <row r="465" spans="2:8" s="37" customFormat="1" ht="15" x14ac:dyDescent="0.2">
      <c r="B465" s="3" t="s">
        <v>183</v>
      </c>
      <c r="C465" s="49">
        <v>0</v>
      </c>
      <c r="D465" s="49">
        <v>1</v>
      </c>
      <c r="E465" s="54" t="str">
        <f t="shared" si="35"/>
        <v/>
      </c>
      <c r="F465" s="54">
        <f t="shared" si="36"/>
        <v>2.5806451612903227E-4</v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7</v>
      </c>
      <c r="D467" s="49">
        <v>4</v>
      </c>
      <c r="E467" s="54">
        <f t="shared" si="35"/>
        <v>2.6138909634055266E-3</v>
      </c>
      <c r="F467" s="54">
        <f t="shared" si="36"/>
        <v>1.0322580645161291E-3</v>
      </c>
      <c r="G467" s="51">
        <f t="shared" si="37"/>
        <v>-0.42857142857142855</v>
      </c>
      <c r="H467" s="46">
        <f t="shared" si="38"/>
        <v>-1.1202389843166542E-3</v>
      </c>
    </row>
    <row r="468" spans="2:8" s="37" customFormat="1" ht="15" x14ac:dyDescent="0.2">
      <c r="B468" s="3" t="s">
        <v>182</v>
      </c>
      <c r="C468" s="49">
        <v>4</v>
      </c>
      <c r="D468" s="49">
        <v>2</v>
      </c>
      <c r="E468" s="54">
        <f t="shared" si="35"/>
        <v>1.4936519790888724E-3</v>
      </c>
      <c r="F468" s="54">
        <f t="shared" si="36"/>
        <v>5.1612903225806454E-4</v>
      </c>
      <c r="G468" s="51">
        <f t="shared" si="37"/>
        <v>-0.5</v>
      </c>
      <c r="H468" s="46">
        <f t="shared" si="38"/>
        <v>-7.468259895444362E-4</v>
      </c>
    </row>
    <row r="469" spans="2:8" s="37" customFormat="1" ht="15" x14ac:dyDescent="0.2">
      <c r="B469" s="3" t="s">
        <v>175</v>
      </c>
      <c r="C469" s="49">
        <v>0</v>
      </c>
      <c r="D469" s="49">
        <v>1</v>
      </c>
      <c r="E469" s="54" t="str">
        <f t="shared" si="35"/>
        <v/>
      </c>
      <c r="F469" s="54">
        <f t="shared" si="36"/>
        <v>2.5806451612903227E-4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1</v>
      </c>
      <c r="D471" s="49">
        <v>0</v>
      </c>
      <c r="E471" s="54">
        <f t="shared" si="35"/>
        <v>3.734129947722181E-4</v>
      </c>
      <c r="F471" s="54" t="str">
        <f t="shared" si="36"/>
        <v/>
      </c>
      <c r="G471" s="51" t="str">
        <f t="shared" si="37"/>
        <v>0</v>
      </c>
      <c r="H471" s="46">
        <f t="shared" si="38"/>
        <v>0</v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1</v>
      </c>
      <c r="E473" s="54" t="str">
        <f t="shared" si="35"/>
        <v/>
      </c>
      <c r="F473" s="54">
        <f t="shared" si="36"/>
        <v>2.5806451612903227E-4</v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9</v>
      </c>
      <c r="D478" s="49">
        <v>12</v>
      </c>
      <c r="E478" s="54">
        <f t="shared" si="35"/>
        <v>3.3607169529499626E-3</v>
      </c>
      <c r="F478" s="54">
        <f t="shared" si="36"/>
        <v>3.096774193548387E-3</v>
      </c>
      <c r="G478" s="51">
        <f t="shared" si="37"/>
        <v>0.33333333333333331</v>
      </c>
      <c r="H478" s="46">
        <f t="shared" si="38"/>
        <v>1.1202389843166542E-3</v>
      </c>
    </row>
    <row r="479" spans="2:8" s="37" customFormat="1" ht="30" x14ac:dyDescent="0.2">
      <c r="B479" s="3" t="s">
        <v>440</v>
      </c>
      <c r="C479" s="49">
        <v>1</v>
      </c>
      <c r="D479" s="49">
        <v>2</v>
      </c>
      <c r="E479" s="54">
        <f t="shared" si="35"/>
        <v>3.734129947722181E-4</v>
      </c>
      <c r="F479" s="54">
        <f t="shared" si="36"/>
        <v>5.1612903225806454E-4</v>
      </c>
      <c r="G479" s="51">
        <f t="shared" si="37"/>
        <v>1</v>
      </c>
      <c r="H479" s="46">
        <f t="shared" si="38"/>
        <v>3.734129947722181E-4</v>
      </c>
    </row>
    <row r="480" spans="2:8" s="37" customFormat="1" ht="15" x14ac:dyDescent="0.2">
      <c r="B480" s="3" t="s">
        <v>441</v>
      </c>
      <c r="C480" s="49">
        <v>2</v>
      </c>
      <c r="D480" s="49">
        <v>13</v>
      </c>
      <c r="E480" s="54">
        <f t="shared" si="35"/>
        <v>7.468259895444362E-4</v>
      </c>
      <c r="F480" s="54">
        <f t="shared" si="36"/>
        <v>3.3548387096774194E-3</v>
      </c>
      <c r="G480" s="51">
        <f t="shared" si="37"/>
        <v>5.5</v>
      </c>
      <c r="H480" s="46">
        <f t="shared" si="38"/>
        <v>4.107542942494399E-3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15</v>
      </c>
      <c r="D483" s="49">
        <v>49</v>
      </c>
      <c r="E483" s="54">
        <f t="shared" si="35"/>
        <v>5.6011949215832709E-3</v>
      </c>
      <c r="F483" s="54">
        <f t="shared" si="36"/>
        <v>1.264516129032258E-2</v>
      </c>
      <c r="G483" s="51">
        <f t="shared" si="37"/>
        <v>2.2666666666666666</v>
      </c>
      <c r="H483" s="46">
        <f t="shared" si="38"/>
        <v>1.2696041822255413E-2</v>
      </c>
    </row>
    <row r="484" spans="2:8" s="37" customFormat="1" ht="30" x14ac:dyDescent="0.2">
      <c r="B484" s="3" t="s">
        <v>184</v>
      </c>
      <c r="C484" s="49">
        <v>6</v>
      </c>
      <c r="D484" s="49">
        <v>14</v>
      </c>
      <c r="E484" s="54">
        <f t="shared" si="35"/>
        <v>2.2404779686333084E-3</v>
      </c>
      <c r="F484" s="54">
        <f t="shared" si="36"/>
        <v>3.6129032258064514E-3</v>
      </c>
      <c r="G484" s="51">
        <f t="shared" si="37"/>
        <v>1.3333333333333333</v>
      </c>
      <c r="H484" s="46">
        <f t="shared" si="38"/>
        <v>2.9873039581777444E-3</v>
      </c>
    </row>
    <row r="485" spans="2:8" s="37" customFormat="1" ht="15" x14ac:dyDescent="0.2">
      <c r="B485" s="3" t="s">
        <v>443</v>
      </c>
      <c r="C485" s="49">
        <v>62</v>
      </c>
      <c r="D485" s="49">
        <v>65</v>
      </c>
      <c r="E485" s="54">
        <f t="shared" si="35"/>
        <v>2.3151605675877519E-2</v>
      </c>
      <c r="F485" s="54">
        <f t="shared" si="36"/>
        <v>1.6774193548387096E-2</v>
      </c>
      <c r="G485" s="51">
        <f t="shared" si="37"/>
        <v>4.8387096774193547E-2</v>
      </c>
      <c r="H485" s="46">
        <f t="shared" si="38"/>
        <v>1.1202389843166542E-3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3.734129947722181E-4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3</v>
      </c>
      <c r="D491" s="49">
        <v>6</v>
      </c>
      <c r="E491" s="54">
        <f t="shared" si="39"/>
        <v>1.1202389843166542E-3</v>
      </c>
      <c r="F491" s="54">
        <f t="shared" si="40"/>
        <v>1.5483870967741935E-3</v>
      </c>
      <c r="G491" s="51">
        <f t="shared" si="41"/>
        <v>1</v>
      </c>
      <c r="H491" s="46">
        <f t="shared" si="42"/>
        <v>1.1202389843166542E-3</v>
      </c>
    </row>
    <row r="492" spans="2:8" s="37" customFormat="1" ht="15" x14ac:dyDescent="0.2">
      <c r="B492" s="3" t="s">
        <v>481</v>
      </c>
      <c r="C492" s="49">
        <v>3</v>
      </c>
      <c r="D492" s="49">
        <v>5</v>
      </c>
      <c r="E492" s="54">
        <f t="shared" si="39"/>
        <v>1.1202389843166542E-3</v>
      </c>
      <c r="F492" s="54">
        <f t="shared" si="40"/>
        <v>1.2903225806451613E-3</v>
      </c>
      <c r="G492" s="51">
        <f t="shared" si="41"/>
        <v>0.66666666666666663</v>
      </c>
      <c r="H492" s="46">
        <f t="shared" si="42"/>
        <v>7.4682598954443609E-4</v>
      </c>
    </row>
    <row r="493" spans="2:8" s="37" customFormat="1" ht="15" x14ac:dyDescent="0.2">
      <c r="B493" s="3" t="s">
        <v>447</v>
      </c>
      <c r="C493" s="49">
        <v>1</v>
      </c>
      <c r="D493" s="49">
        <v>3</v>
      </c>
      <c r="E493" s="54">
        <f t="shared" si="39"/>
        <v>3.734129947722181E-4</v>
      </c>
      <c r="F493" s="54">
        <f t="shared" si="40"/>
        <v>7.7419354838709675E-4</v>
      </c>
      <c r="G493" s="51">
        <f t="shared" si="41"/>
        <v>2</v>
      </c>
      <c r="H493" s="46">
        <f t="shared" si="42"/>
        <v>7.468259895444362E-4</v>
      </c>
    </row>
    <row r="494" spans="2:8" s="37" customFormat="1" ht="30" x14ac:dyDescent="0.2">
      <c r="B494" s="3" t="s">
        <v>448</v>
      </c>
      <c r="C494" s="49">
        <v>0</v>
      </c>
      <c r="D494" s="49">
        <v>1</v>
      </c>
      <c r="E494" s="54" t="str">
        <f t="shared" si="39"/>
        <v/>
      </c>
      <c r="F494" s="54">
        <f t="shared" si="40"/>
        <v>2.5806451612903227E-4</v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954</v>
      </c>
      <c r="D505" s="41">
        <f>SUM(D506:D530)</f>
        <v>1008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5.6603773584905662E-2</v>
      </c>
      <c r="H505" s="42">
        <f>+IF(OR(AND(E505=""),(G505="")),"",E505*G505)</f>
        <v>5.6603773584905662E-2</v>
      </c>
    </row>
    <row r="506" spans="2:8" s="37" customFormat="1" ht="15" x14ac:dyDescent="0.2">
      <c r="B506" s="3" t="s">
        <v>454</v>
      </c>
      <c r="C506" s="49">
        <v>0</v>
      </c>
      <c r="D506" s="49">
        <v>4</v>
      </c>
      <c r="E506" s="54" t="str">
        <f>+IF(C506=0,"",C506/C$505)</f>
        <v/>
      </c>
      <c r="F506" s="54">
        <f>+IF(D506=0,"",D506/D$505)</f>
        <v>3.968253968253968E-3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102</v>
      </c>
      <c r="D507" s="49">
        <v>105</v>
      </c>
      <c r="E507" s="54">
        <f t="shared" ref="E507:E529" si="43">+IF(C507=0,"",C507/C$505)</f>
        <v>0.1069182389937107</v>
      </c>
      <c r="F507" s="54">
        <f t="shared" ref="F507:F529" si="44">+IF(D507=0,"",D507/D$505)</f>
        <v>0.10416666666666667</v>
      </c>
      <c r="G507" s="51">
        <f t="shared" ref="G507:G529" si="45">+IF(OR(AND(D507=0),(C507=0)),"0",((D507-C507)/C507))</f>
        <v>2.9411764705882353E-2</v>
      </c>
      <c r="H507" s="46">
        <f t="shared" ref="H507:H530" si="46">+IF(OR(AND(E507=""),(G507="")),"",E507*G507)</f>
        <v>3.1446540880503146E-3</v>
      </c>
    </row>
    <row r="508" spans="2:8" s="37" customFormat="1" ht="15" x14ac:dyDescent="0.2">
      <c r="B508" s="3" t="s">
        <v>455</v>
      </c>
      <c r="C508" s="49">
        <v>92</v>
      </c>
      <c r="D508" s="49">
        <v>189</v>
      </c>
      <c r="E508" s="54">
        <f t="shared" si="43"/>
        <v>9.6436058700209645E-2</v>
      </c>
      <c r="F508" s="54">
        <f t="shared" si="44"/>
        <v>0.1875</v>
      </c>
      <c r="G508" s="51">
        <f t="shared" si="45"/>
        <v>1.0543478260869565</v>
      </c>
      <c r="H508" s="46">
        <f t="shared" si="46"/>
        <v>0.10167714884696018</v>
      </c>
    </row>
    <row r="509" spans="2:8" s="37" customFormat="1" ht="15" x14ac:dyDescent="0.2">
      <c r="B509" s="3" t="s">
        <v>456</v>
      </c>
      <c r="C509" s="49">
        <v>389</v>
      </c>
      <c r="D509" s="49">
        <v>162</v>
      </c>
      <c r="E509" s="54">
        <f t="shared" si="43"/>
        <v>0.40775681341719078</v>
      </c>
      <c r="F509" s="54">
        <f t="shared" si="44"/>
        <v>0.16071428571428573</v>
      </c>
      <c r="G509" s="51">
        <f t="shared" si="45"/>
        <v>-0.58354755784061696</v>
      </c>
      <c r="H509" s="46">
        <f t="shared" si="46"/>
        <v>-0.23794549266247381</v>
      </c>
    </row>
    <row r="510" spans="2:8" s="37" customFormat="1" ht="15" x14ac:dyDescent="0.2">
      <c r="B510" s="3" t="s">
        <v>188</v>
      </c>
      <c r="C510" s="49">
        <v>52</v>
      </c>
      <c r="D510" s="49">
        <v>26</v>
      </c>
      <c r="E510" s="54">
        <f t="shared" si="43"/>
        <v>5.450733752620545E-2</v>
      </c>
      <c r="F510" s="54">
        <f t="shared" si="44"/>
        <v>2.5793650793650792E-2</v>
      </c>
      <c r="G510" s="51">
        <f t="shared" si="45"/>
        <v>-0.5</v>
      </c>
      <c r="H510" s="46">
        <f t="shared" si="46"/>
        <v>-2.7253668763102725E-2</v>
      </c>
    </row>
    <row r="511" spans="2:8" s="37" customFormat="1" ht="15" x14ac:dyDescent="0.2">
      <c r="B511" s="3" t="s">
        <v>186</v>
      </c>
      <c r="C511" s="49">
        <v>20</v>
      </c>
      <c r="D511" s="49">
        <v>0</v>
      </c>
      <c r="E511" s="54">
        <f t="shared" si="43"/>
        <v>2.0964360587002098E-2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2</v>
      </c>
      <c r="D512" s="49">
        <v>0</v>
      </c>
      <c r="E512" s="54">
        <f t="shared" si="43"/>
        <v>2.0964360587002098E-3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1</v>
      </c>
      <c r="D513" s="49">
        <v>1</v>
      </c>
      <c r="E513" s="54">
        <f t="shared" si="43"/>
        <v>1.0482180293501049E-3</v>
      </c>
      <c r="F513" s="54">
        <f t="shared" si="44"/>
        <v>9.9206349206349201E-4</v>
      </c>
      <c r="G513" s="51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49">
        <v>1</v>
      </c>
      <c r="D514" s="49">
        <v>0</v>
      </c>
      <c r="E514" s="54">
        <f t="shared" si="43"/>
        <v>1.0482180293501049E-3</v>
      </c>
      <c r="F514" s="54" t="str">
        <f t="shared" si="44"/>
        <v/>
      </c>
      <c r="G514" s="51" t="str">
        <f t="shared" si="45"/>
        <v>0</v>
      </c>
      <c r="H514" s="46">
        <f t="shared" si="46"/>
        <v>0</v>
      </c>
    </row>
    <row r="515" spans="2:8" s="37" customFormat="1" ht="15" x14ac:dyDescent="0.2">
      <c r="B515" s="3" t="s">
        <v>532</v>
      </c>
      <c r="C515" s="49">
        <v>17</v>
      </c>
      <c r="D515" s="49">
        <v>7</v>
      </c>
      <c r="E515" s="54">
        <f t="shared" si="43"/>
        <v>1.781970649895178E-2</v>
      </c>
      <c r="F515" s="54">
        <f t="shared" si="44"/>
        <v>6.9444444444444441E-3</v>
      </c>
      <c r="G515" s="51">
        <f t="shared" si="45"/>
        <v>-0.58823529411764708</v>
      </c>
      <c r="H515" s="46">
        <f t="shared" si="46"/>
        <v>-1.0482180293501047E-2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9</v>
      </c>
      <c r="D517" s="49">
        <v>13</v>
      </c>
      <c r="E517" s="54">
        <f t="shared" si="43"/>
        <v>9.433962264150943E-3</v>
      </c>
      <c r="F517" s="54">
        <f t="shared" si="44"/>
        <v>1.2896825396825396E-2</v>
      </c>
      <c r="G517" s="51">
        <f t="shared" si="45"/>
        <v>0.44444444444444442</v>
      </c>
      <c r="H517" s="46">
        <f t="shared" si="46"/>
        <v>4.1928721174004186E-3</v>
      </c>
    </row>
    <row r="518" spans="2:8" s="37" customFormat="1" ht="15" x14ac:dyDescent="0.2">
      <c r="B518" s="3" t="s">
        <v>190</v>
      </c>
      <c r="C518" s="49">
        <v>68</v>
      </c>
      <c r="D518" s="49">
        <v>277</v>
      </c>
      <c r="E518" s="54">
        <f t="shared" si="43"/>
        <v>7.1278825995807121E-2</v>
      </c>
      <c r="F518" s="54">
        <f t="shared" si="44"/>
        <v>0.27480158730158732</v>
      </c>
      <c r="G518" s="51">
        <f t="shared" si="45"/>
        <v>3.0735294117647061</v>
      </c>
      <c r="H518" s="46">
        <f t="shared" si="46"/>
        <v>0.2190775681341719</v>
      </c>
    </row>
    <row r="519" spans="2:8" s="37" customFormat="1" ht="15" x14ac:dyDescent="0.2">
      <c r="B519" s="3" t="s">
        <v>192</v>
      </c>
      <c r="C519" s="49">
        <v>6</v>
      </c>
      <c r="D519" s="49">
        <v>3</v>
      </c>
      <c r="E519" s="54">
        <f t="shared" si="43"/>
        <v>6.2893081761006293E-3</v>
      </c>
      <c r="F519" s="54">
        <f t="shared" si="44"/>
        <v>2.976190476190476E-3</v>
      </c>
      <c r="G519" s="51">
        <f t="shared" si="45"/>
        <v>-0.5</v>
      </c>
      <c r="H519" s="46">
        <f t="shared" si="46"/>
        <v>-3.1446540880503146E-3</v>
      </c>
    </row>
    <row r="520" spans="2:8" s="37" customFormat="1" ht="15" x14ac:dyDescent="0.2">
      <c r="B520" s="3" t="s">
        <v>191</v>
      </c>
      <c r="C520" s="49">
        <v>16</v>
      </c>
      <c r="D520" s="49">
        <v>5</v>
      </c>
      <c r="E520" s="54">
        <f t="shared" si="43"/>
        <v>1.6771488469601678E-2</v>
      </c>
      <c r="F520" s="54">
        <f t="shared" si="44"/>
        <v>4.96031746031746E-3</v>
      </c>
      <c r="G520" s="51">
        <f t="shared" si="45"/>
        <v>-0.6875</v>
      </c>
      <c r="H520" s="46">
        <f t="shared" si="46"/>
        <v>-1.1530398322851153E-2</v>
      </c>
    </row>
    <row r="521" spans="2:8" s="37" customFormat="1" ht="15" x14ac:dyDescent="0.2">
      <c r="B521" s="3" t="s">
        <v>461</v>
      </c>
      <c r="C521" s="49">
        <v>52</v>
      </c>
      <c r="D521" s="49">
        <v>80</v>
      </c>
      <c r="E521" s="54">
        <f t="shared" si="43"/>
        <v>5.450733752620545E-2</v>
      </c>
      <c r="F521" s="54">
        <f t="shared" si="44"/>
        <v>7.9365079365079361E-2</v>
      </c>
      <c r="G521" s="51">
        <f t="shared" si="45"/>
        <v>0.53846153846153844</v>
      </c>
      <c r="H521" s="46">
        <f t="shared" si="46"/>
        <v>2.9350104821802933E-2</v>
      </c>
    </row>
    <row r="522" spans="2:8" s="37" customFormat="1" ht="15" x14ac:dyDescent="0.2">
      <c r="B522" s="3" t="s">
        <v>193</v>
      </c>
      <c r="C522" s="49">
        <v>105</v>
      </c>
      <c r="D522" s="49">
        <v>92</v>
      </c>
      <c r="E522" s="54">
        <f t="shared" si="43"/>
        <v>0.11006289308176101</v>
      </c>
      <c r="F522" s="54">
        <f t="shared" si="44"/>
        <v>9.1269841269841265E-2</v>
      </c>
      <c r="G522" s="51">
        <f t="shared" si="45"/>
        <v>-0.12380952380952381</v>
      </c>
      <c r="H522" s="46">
        <f t="shared" si="46"/>
        <v>-1.3626834381551364E-2</v>
      </c>
    </row>
    <row r="523" spans="2:8" s="37" customFormat="1" ht="15" x14ac:dyDescent="0.2">
      <c r="B523" s="3" t="s">
        <v>462</v>
      </c>
      <c r="C523" s="49">
        <v>1</v>
      </c>
      <c r="D523" s="49">
        <v>2</v>
      </c>
      <c r="E523" s="54">
        <f t="shared" si="43"/>
        <v>1.0482180293501049E-3</v>
      </c>
      <c r="F523" s="54">
        <f t="shared" si="44"/>
        <v>1.984126984126984E-3</v>
      </c>
      <c r="G523" s="51">
        <f t="shared" si="45"/>
        <v>1</v>
      </c>
      <c r="H523" s="46">
        <f t="shared" si="46"/>
        <v>1.0482180293501049E-3</v>
      </c>
    </row>
    <row r="524" spans="2:8" s="37" customFormat="1" ht="15" x14ac:dyDescent="0.2">
      <c r="B524" s="3" t="s">
        <v>194</v>
      </c>
      <c r="C524" s="49">
        <v>7</v>
      </c>
      <c r="D524" s="49">
        <v>21</v>
      </c>
      <c r="E524" s="54">
        <f t="shared" si="43"/>
        <v>7.3375262054507341E-3</v>
      </c>
      <c r="F524" s="54">
        <f t="shared" si="44"/>
        <v>2.0833333333333332E-2</v>
      </c>
      <c r="G524" s="51">
        <f t="shared" si="45"/>
        <v>2</v>
      </c>
      <c r="H524" s="46">
        <f t="shared" si="46"/>
        <v>1.4675052410901468E-2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4</v>
      </c>
      <c r="D526" s="49">
        <v>12</v>
      </c>
      <c r="E526" s="54">
        <f t="shared" si="43"/>
        <v>4.1928721174004195E-3</v>
      </c>
      <c r="F526" s="54">
        <f t="shared" si="44"/>
        <v>1.1904761904761904E-2</v>
      </c>
      <c r="G526" s="51">
        <f t="shared" si="45"/>
        <v>2</v>
      </c>
      <c r="H526" s="46">
        <f t="shared" si="46"/>
        <v>8.385744234800839E-3</v>
      </c>
    </row>
    <row r="527" spans="2:8" s="37" customFormat="1" ht="15" x14ac:dyDescent="0.2">
      <c r="B527" s="3" t="s">
        <v>464</v>
      </c>
      <c r="C527" s="49">
        <v>1</v>
      </c>
      <c r="D527" s="49">
        <v>0</v>
      </c>
      <c r="E527" s="54">
        <f t="shared" si="43"/>
        <v>1.0482180293501049E-3</v>
      </c>
      <c r="F527" s="54" t="str">
        <f t="shared" si="44"/>
        <v/>
      </c>
      <c r="G527" s="51" t="str">
        <f t="shared" si="45"/>
        <v>0</v>
      </c>
      <c r="H527" s="46">
        <f t="shared" si="46"/>
        <v>0</v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5</v>
      </c>
      <c r="D529" s="49">
        <v>9</v>
      </c>
      <c r="E529" s="54">
        <f t="shared" si="43"/>
        <v>5.2410901467505244E-3</v>
      </c>
      <c r="F529" s="54">
        <f t="shared" si="44"/>
        <v>8.9285714285714281E-3</v>
      </c>
      <c r="G529" s="51">
        <f t="shared" si="45"/>
        <v>0.8</v>
      </c>
      <c r="H529" s="46">
        <f t="shared" si="46"/>
        <v>4.1928721174004195E-3</v>
      </c>
    </row>
    <row r="530" spans="2:8" s="37" customFormat="1" ht="30" x14ac:dyDescent="0.2">
      <c r="B530" s="3" t="s">
        <v>467</v>
      </c>
      <c r="C530" s="49">
        <v>4</v>
      </c>
      <c r="D530" s="49">
        <v>0</v>
      </c>
      <c r="E530" s="54">
        <f>+IF(C530=0,"",C530/C$505)</f>
        <v>4.1928721174004195E-3</v>
      </c>
      <c r="F530" s="54" t="str">
        <f>+IF(D530=0,"",D530/D$505)</f>
        <v/>
      </c>
      <c r="G530" s="51" t="str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557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502</v>
      </c>
      <c r="C8" s="40">
        <f>+C18+C70+C151+C294+C505</f>
        <v>4843</v>
      </c>
      <c r="D8" s="41">
        <f>+D18+D70+D151+D294+D505</f>
        <v>9491</v>
      </c>
      <c r="E8" s="42">
        <f>SUM(E9:E13)</f>
        <v>0.99999999999999989</v>
      </c>
      <c r="F8" s="42">
        <f>SUM(F9:F13)</f>
        <v>1</v>
      </c>
      <c r="G8" s="42">
        <f t="shared" ref="G8:G13" si="0">+(D8-C8)/C8</f>
        <v>0.95973570101176953</v>
      </c>
      <c r="H8" s="42">
        <f t="shared" ref="H8:H13" si="1">+IF(OR(AND(E8=""),(G8="")),"",E8*G8)</f>
        <v>0.95973570101176942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325</v>
      </c>
      <c r="D9" s="44">
        <f>+D18</f>
        <v>99</v>
      </c>
      <c r="E9" s="45">
        <f t="shared" ref="E9:F13" si="2">+C9/C$8</f>
        <v>6.7107164980384063E-2</v>
      </c>
      <c r="F9" s="45">
        <f t="shared" si="2"/>
        <v>1.0430934569592246E-2</v>
      </c>
      <c r="G9" s="45">
        <f t="shared" si="0"/>
        <v>-0.69538461538461538</v>
      </c>
      <c r="H9" s="46">
        <f t="shared" si="1"/>
        <v>-4.6665290109436298E-2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392</v>
      </c>
      <c r="D10" s="44">
        <f>+D70</f>
        <v>925</v>
      </c>
      <c r="E10" s="45">
        <f t="shared" si="2"/>
        <v>8.0941565145570923E-2</v>
      </c>
      <c r="F10" s="45">
        <f t="shared" si="2"/>
        <v>9.746075229164472E-2</v>
      </c>
      <c r="G10" s="45">
        <f t="shared" si="0"/>
        <v>1.3596938775510203</v>
      </c>
      <c r="H10" s="46">
        <f t="shared" si="1"/>
        <v>0.11005575056782985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428</v>
      </c>
      <c r="D11" s="44">
        <f>+D151</f>
        <v>1644</v>
      </c>
      <c r="E11" s="45">
        <f t="shared" si="2"/>
        <v>8.8374974189551925E-2</v>
      </c>
      <c r="F11" s="45">
        <f t="shared" si="2"/>
        <v>0.17321673164050153</v>
      </c>
      <c r="G11" s="45">
        <f t="shared" si="0"/>
        <v>2.8411214953271027</v>
      </c>
      <c r="H11" s="46">
        <f t="shared" si="1"/>
        <v>0.25108403881891389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1428</v>
      </c>
      <c r="D12" s="44">
        <f>+D294</f>
        <v>3903</v>
      </c>
      <c r="E12" s="45">
        <f t="shared" si="2"/>
        <v>0.29485855874457978</v>
      </c>
      <c r="F12" s="45">
        <f t="shared" si="2"/>
        <v>0.4112316931830155</v>
      </c>
      <c r="G12" s="45">
        <f t="shared" si="0"/>
        <v>1.7331932773109244</v>
      </c>
      <c r="H12" s="46">
        <f t="shared" si="1"/>
        <v>0.51104687177369401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2270</v>
      </c>
      <c r="D13" s="44">
        <f>+D505</f>
        <v>2920</v>
      </c>
      <c r="E13" s="45">
        <f t="shared" si="2"/>
        <v>0.46871773693991325</v>
      </c>
      <c r="F13" s="45">
        <f t="shared" si="2"/>
        <v>0.30765988831524604</v>
      </c>
      <c r="G13" s="45">
        <f t="shared" si="0"/>
        <v>0.28634361233480177</v>
      </c>
      <c r="H13" s="46">
        <f t="shared" si="1"/>
        <v>0.13421432996076813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325</v>
      </c>
      <c r="D18" s="41">
        <f>SUM(D19:D64)</f>
        <v>99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-0.69538461538461538</v>
      </c>
      <c r="H18" s="42">
        <f>+IF(OR(AND(E18=""),(G18="")),"",E18*G18)</f>
        <v>-0.69538461538461538</v>
      </c>
    </row>
    <row r="19" spans="2:8" s="37" customFormat="1" ht="15" x14ac:dyDescent="0.2">
      <c r="B19" s="3" t="s">
        <v>0</v>
      </c>
      <c r="C19" s="49">
        <v>1</v>
      </c>
      <c r="D19" s="49">
        <v>0</v>
      </c>
      <c r="E19" s="50">
        <f>+IF(C19=0,"",C19/C$18)</f>
        <v>3.0769230769230769E-3</v>
      </c>
      <c r="F19" s="50" t="str">
        <f>+IF(D19=0,"",D19/D$18)</f>
        <v/>
      </c>
      <c r="G19" s="51" t="str">
        <f>+IF(OR(AND(D19=0),(C19=0)),"0",((D19-C19)/C19))</f>
        <v>0</v>
      </c>
      <c r="H19" s="46">
        <f>+IF(OR(AND(E19=""),(G19="")),"",E19*G19)</f>
        <v>0</v>
      </c>
    </row>
    <row r="20" spans="2:8" s="37" customFormat="1" ht="15" x14ac:dyDescent="0.2">
      <c r="B20" s="3" t="s">
        <v>196</v>
      </c>
      <c r="C20" s="49">
        <v>8</v>
      </c>
      <c r="D20" s="49">
        <v>3</v>
      </c>
      <c r="E20" s="50">
        <f t="shared" ref="E20:E64" si="3">+IF(C20=0,"",C20/C$18)</f>
        <v>2.4615384615384615E-2</v>
      </c>
      <c r="F20" s="50">
        <f t="shared" ref="F20:F64" si="4">+IF(D20=0,"",D20/D$18)</f>
        <v>3.0303030303030304E-2</v>
      </c>
      <c r="G20" s="51">
        <f t="shared" ref="G20:G64" si="5">+IF(OR(AND(D20=0),(C20=0)),"0",((D20-C20)/C20))</f>
        <v>-0.625</v>
      </c>
      <c r="H20" s="46">
        <f t="shared" ref="H20:H64" si="6">+IF(OR(AND(E20=""),(G20="")),"",E20*G20)</f>
        <v>-1.5384615384615385E-2</v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3.0769230769230769E-3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0</v>
      </c>
      <c r="D22" s="49">
        <v>1</v>
      </c>
      <c r="E22" s="50" t="str">
        <f t="shared" si="3"/>
        <v/>
      </c>
      <c r="F22" s="50">
        <f t="shared" si="4"/>
        <v>1.0101010101010102E-2</v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1</v>
      </c>
      <c r="D23" s="49">
        <v>2</v>
      </c>
      <c r="E23" s="50">
        <f t="shared" si="3"/>
        <v>3.0769230769230769E-3</v>
      </c>
      <c r="F23" s="50">
        <f t="shared" si="4"/>
        <v>2.0202020202020204E-2</v>
      </c>
      <c r="G23" s="51">
        <f t="shared" si="5"/>
        <v>1</v>
      </c>
      <c r="H23" s="46">
        <f t="shared" si="6"/>
        <v>3.0769230769230769E-3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</v>
      </c>
      <c r="D25" s="49">
        <v>1</v>
      </c>
      <c r="E25" s="50">
        <f t="shared" si="3"/>
        <v>3.0769230769230769E-3</v>
      </c>
      <c r="F25" s="50">
        <f t="shared" si="4"/>
        <v>1.0101010101010102E-2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1</v>
      </c>
      <c r="D26" s="49">
        <v>3</v>
      </c>
      <c r="E26" s="50">
        <f t="shared" si="3"/>
        <v>3.0769230769230769E-3</v>
      </c>
      <c r="F26" s="50">
        <f t="shared" si="4"/>
        <v>3.0303030303030304E-2</v>
      </c>
      <c r="G26" s="51">
        <f t="shared" si="5"/>
        <v>2</v>
      </c>
      <c r="H26" s="46">
        <f t="shared" si="6"/>
        <v>6.1538461538461538E-3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6</v>
      </c>
      <c r="D28" s="49">
        <v>36</v>
      </c>
      <c r="E28" s="50">
        <f t="shared" si="3"/>
        <v>1.8461538461538463E-2</v>
      </c>
      <c r="F28" s="50">
        <f t="shared" si="4"/>
        <v>0.36363636363636365</v>
      </c>
      <c r="G28" s="51">
        <f t="shared" si="5"/>
        <v>5</v>
      </c>
      <c r="H28" s="46">
        <f t="shared" si="6"/>
        <v>9.2307692307692313E-2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1</v>
      </c>
      <c r="D30" s="49">
        <v>1</v>
      </c>
      <c r="E30" s="50">
        <f t="shared" si="3"/>
        <v>3.0769230769230769E-3</v>
      </c>
      <c r="F30" s="50">
        <f t="shared" si="4"/>
        <v>1.0101010101010102E-2</v>
      </c>
      <c r="G30" s="51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</v>
      </c>
      <c r="E34" s="50" t="str">
        <f t="shared" si="3"/>
        <v/>
      </c>
      <c r="F34" s="50">
        <f t="shared" si="4"/>
        <v>1.0101010101010102E-2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2</v>
      </c>
      <c r="E36" s="50" t="str">
        <f t="shared" si="3"/>
        <v/>
      </c>
      <c r="F36" s="50">
        <f t="shared" si="4"/>
        <v>2.0202020202020204E-2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2</v>
      </c>
      <c r="E37" s="50" t="str">
        <f t="shared" si="3"/>
        <v/>
      </c>
      <c r="F37" s="50">
        <f t="shared" si="4"/>
        <v>2.0202020202020204E-2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3.0769230769230769E-3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1</v>
      </c>
      <c r="E42" s="50" t="str">
        <f t="shared" si="3"/>
        <v/>
      </c>
      <c r="F42" s="50">
        <f t="shared" si="4"/>
        <v>1.0101010101010102E-2</v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1</v>
      </c>
      <c r="E43" s="50" t="str">
        <f t="shared" si="3"/>
        <v/>
      </c>
      <c r="F43" s="50">
        <f t="shared" si="4"/>
        <v>1.0101010101010102E-2</v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2</v>
      </c>
      <c r="E45" s="50" t="str">
        <f t="shared" si="3"/>
        <v/>
      </c>
      <c r="F45" s="50">
        <f t="shared" si="4"/>
        <v>2.0202020202020204E-2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1</v>
      </c>
      <c r="E46" s="50" t="str">
        <f t="shared" si="3"/>
        <v/>
      </c>
      <c r="F46" s="50">
        <f t="shared" si="4"/>
        <v>1.0101010101010102E-2</v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18</v>
      </c>
      <c r="E48" s="50" t="str">
        <f t="shared" si="3"/>
        <v/>
      </c>
      <c r="F48" s="50">
        <f t="shared" si="4"/>
        <v>0.18181818181818182</v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2</v>
      </c>
      <c r="D49" s="49">
        <v>0</v>
      </c>
      <c r="E49" s="50">
        <f t="shared" si="3"/>
        <v>6.1538461538461538E-3</v>
      </c>
      <c r="F49" s="50" t="str">
        <f t="shared" si="4"/>
        <v/>
      </c>
      <c r="G49" s="51" t="str">
        <f t="shared" si="5"/>
        <v>0</v>
      </c>
      <c r="H49" s="46">
        <f t="shared" si="6"/>
        <v>0</v>
      </c>
    </row>
    <row r="50" spans="2:8" s="37" customFormat="1" ht="15" x14ac:dyDescent="0.2">
      <c r="B50" s="3" t="s">
        <v>15</v>
      </c>
      <c r="C50" s="49">
        <v>296</v>
      </c>
      <c r="D50" s="49">
        <v>9</v>
      </c>
      <c r="E50" s="50">
        <f t="shared" si="3"/>
        <v>0.91076923076923078</v>
      </c>
      <c r="F50" s="50">
        <f t="shared" si="4"/>
        <v>9.0909090909090912E-2</v>
      </c>
      <c r="G50" s="51">
        <f t="shared" si="5"/>
        <v>-0.96959459459459463</v>
      </c>
      <c r="H50" s="46">
        <f t="shared" si="6"/>
        <v>-0.88307692307692309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1</v>
      </c>
      <c r="D53" s="49">
        <v>0</v>
      </c>
      <c r="E53" s="50">
        <f t="shared" si="3"/>
        <v>3.0769230769230769E-3</v>
      </c>
      <c r="F53" s="50" t="str">
        <f t="shared" si="4"/>
        <v/>
      </c>
      <c r="G53" s="51" t="str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0</v>
      </c>
      <c r="E56" s="50">
        <f t="shared" si="3"/>
        <v>3.0769230769230769E-3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1</v>
      </c>
      <c r="E58" s="50">
        <f t="shared" si="3"/>
        <v>3.0769230769230769E-3</v>
      </c>
      <c r="F58" s="50">
        <f t="shared" si="4"/>
        <v>1.0101010101010102E-2</v>
      </c>
      <c r="G58" s="51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3</v>
      </c>
      <c r="E60" s="50" t="str">
        <f t="shared" si="3"/>
        <v/>
      </c>
      <c r="F60" s="50">
        <f t="shared" si="4"/>
        <v>3.0303030303030304E-2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1</v>
      </c>
      <c r="D61" s="49">
        <v>0</v>
      </c>
      <c r="E61" s="50">
        <f t="shared" si="3"/>
        <v>3.0769230769230769E-3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1</v>
      </c>
      <c r="D63" s="49">
        <v>0</v>
      </c>
      <c r="E63" s="50">
        <f t="shared" si="3"/>
        <v>3.0769230769230769E-3</v>
      </c>
      <c r="F63" s="50" t="str">
        <f t="shared" si="4"/>
        <v/>
      </c>
      <c r="G63" s="51" t="str">
        <f t="shared" si="5"/>
        <v>0</v>
      </c>
      <c r="H63" s="46">
        <f t="shared" si="6"/>
        <v>0</v>
      </c>
    </row>
    <row r="64" spans="2:8" s="37" customFormat="1" ht="15" x14ac:dyDescent="0.2">
      <c r="B64" s="3" t="s">
        <v>221</v>
      </c>
      <c r="C64" s="49">
        <v>1</v>
      </c>
      <c r="D64" s="49">
        <v>11</v>
      </c>
      <c r="E64" s="50">
        <f t="shared" si="3"/>
        <v>3.0769230769230769E-3</v>
      </c>
      <c r="F64" s="50">
        <f t="shared" si="4"/>
        <v>0.1111111111111111</v>
      </c>
      <c r="G64" s="51">
        <f t="shared" si="5"/>
        <v>10</v>
      </c>
      <c r="H64" s="46">
        <f t="shared" si="6"/>
        <v>3.0769230769230771E-2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392</v>
      </c>
      <c r="D70" s="41">
        <f>SUM(D71:D145)</f>
        <v>925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1.3596938775510203</v>
      </c>
      <c r="H70" s="42">
        <f>+IF(OR(AND(E70=""),(G70="")),"",E70*G70)</f>
        <v>1.3596938775510203</v>
      </c>
    </row>
    <row r="71" spans="2:8" s="37" customFormat="1" ht="15" x14ac:dyDescent="0.2">
      <c r="B71" s="3" t="s">
        <v>20</v>
      </c>
      <c r="C71" s="49">
        <v>14</v>
      </c>
      <c r="D71" s="49">
        <v>16</v>
      </c>
      <c r="E71" s="54">
        <f>+IF(C71=0,"",C71/C$70)</f>
        <v>3.5714285714285712E-2</v>
      </c>
      <c r="F71" s="54">
        <f>+IF(D71=0,"",D71/D$70)</f>
        <v>1.7297297297297298E-2</v>
      </c>
      <c r="G71" s="51">
        <f>+IF(OR(AND(D71=0),(C71=0)),"0",((D71-C71)/C71))</f>
        <v>0.14285714285714285</v>
      </c>
      <c r="H71" s="46">
        <f>+IF(OR(AND(E71=""),(G71="")),"",E71*G71)</f>
        <v>5.1020408163265302E-3</v>
      </c>
    </row>
    <row r="72" spans="2:8" s="37" customFormat="1" ht="15" x14ac:dyDescent="0.2">
      <c r="B72" s="3" t="s">
        <v>21</v>
      </c>
      <c r="C72" s="49">
        <v>5</v>
      </c>
      <c r="D72" s="49">
        <v>1</v>
      </c>
      <c r="E72" s="54">
        <f t="shared" ref="E72:E135" si="7">+IF(C72=0,"",C72/C$70)</f>
        <v>1.2755102040816327E-2</v>
      </c>
      <c r="F72" s="54">
        <f t="shared" ref="F72:F135" si="8">+IF(D72=0,"",D72/D$70)</f>
        <v>1.0810810810810811E-3</v>
      </c>
      <c r="G72" s="51">
        <f t="shared" ref="G72:G135" si="9">+IF(OR(AND(D72=0),(C72=0)),"0",((D72-C72)/C72))</f>
        <v>-0.8</v>
      </c>
      <c r="H72" s="46">
        <f t="shared" ref="H72:H135" si="10">+IF(OR(AND(E72=""),(G72="")),"",E72*G72)</f>
        <v>-1.0204081632653062E-2</v>
      </c>
    </row>
    <row r="73" spans="2:8" s="37" customFormat="1" ht="15" x14ac:dyDescent="0.2">
      <c r="B73" s="3" t="s">
        <v>22</v>
      </c>
      <c r="C73" s="49">
        <v>1</v>
      </c>
      <c r="D73" s="49">
        <v>9</v>
      </c>
      <c r="E73" s="54">
        <f t="shared" si="7"/>
        <v>2.5510204081632651E-3</v>
      </c>
      <c r="F73" s="54">
        <f t="shared" si="8"/>
        <v>9.7297297297297292E-3</v>
      </c>
      <c r="G73" s="51">
        <f t="shared" si="9"/>
        <v>8</v>
      </c>
      <c r="H73" s="46">
        <f t="shared" si="10"/>
        <v>2.0408163265306121E-2</v>
      </c>
    </row>
    <row r="74" spans="2:8" s="37" customFormat="1" ht="30" x14ac:dyDescent="0.2">
      <c r="B74" s="3" t="s">
        <v>222</v>
      </c>
      <c r="C74" s="49">
        <v>25</v>
      </c>
      <c r="D74" s="49">
        <v>259</v>
      </c>
      <c r="E74" s="54">
        <f t="shared" si="7"/>
        <v>6.3775510204081634E-2</v>
      </c>
      <c r="F74" s="54">
        <f t="shared" si="8"/>
        <v>0.28000000000000003</v>
      </c>
      <c r="G74" s="51">
        <f t="shared" si="9"/>
        <v>9.36</v>
      </c>
      <c r="H74" s="46">
        <f t="shared" si="10"/>
        <v>0.59693877551020402</v>
      </c>
    </row>
    <row r="75" spans="2:8" s="37" customFormat="1" ht="15" x14ac:dyDescent="0.2">
      <c r="B75" s="3" t="s">
        <v>23</v>
      </c>
      <c r="C75" s="49">
        <v>2</v>
      </c>
      <c r="D75" s="49">
        <v>0</v>
      </c>
      <c r="E75" s="54">
        <f t="shared" si="7"/>
        <v>5.1020408163265302E-3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3</v>
      </c>
      <c r="D77" s="49">
        <v>0</v>
      </c>
      <c r="E77" s="54">
        <f t="shared" si="7"/>
        <v>7.6530612244897957E-3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1</v>
      </c>
      <c r="D78" s="49">
        <v>0</v>
      </c>
      <c r="E78" s="54">
        <f t="shared" si="7"/>
        <v>2.5510204081632651E-3</v>
      </c>
      <c r="F78" s="54" t="str">
        <f t="shared" si="8"/>
        <v/>
      </c>
      <c r="G78" s="51" t="str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6</v>
      </c>
      <c r="D80" s="49">
        <v>10</v>
      </c>
      <c r="E80" s="54">
        <f t="shared" si="7"/>
        <v>1.5306122448979591E-2</v>
      </c>
      <c r="F80" s="54">
        <f t="shared" si="8"/>
        <v>1.0810810810810811E-2</v>
      </c>
      <c r="G80" s="51">
        <f t="shared" si="9"/>
        <v>0.66666666666666663</v>
      </c>
      <c r="H80" s="46">
        <f t="shared" si="10"/>
        <v>1.020408163265306E-2</v>
      </c>
    </row>
    <row r="81" spans="2:9" s="37" customFormat="1" ht="15" x14ac:dyDescent="0.2">
      <c r="B81" s="3" t="s">
        <v>24</v>
      </c>
      <c r="C81" s="49">
        <v>2</v>
      </c>
      <c r="D81" s="49">
        <v>4</v>
      </c>
      <c r="E81" s="54">
        <f t="shared" si="7"/>
        <v>5.1020408163265302E-3</v>
      </c>
      <c r="F81" s="54">
        <f t="shared" si="8"/>
        <v>4.3243243243243244E-3</v>
      </c>
      <c r="G81" s="51">
        <f t="shared" si="9"/>
        <v>1</v>
      </c>
      <c r="H81" s="46">
        <f t="shared" si="10"/>
        <v>5.1020408163265302E-3</v>
      </c>
    </row>
    <row r="82" spans="2:9" s="37" customFormat="1" ht="15" x14ac:dyDescent="0.2">
      <c r="B82" s="3" t="s">
        <v>228</v>
      </c>
      <c r="C82" s="49">
        <v>8</v>
      </c>
      <c r="D82" s="49">
        <v>21</v>
      </c>
      <c r="E82" s="54">
        <f t="shared" si="7"/>
        <v>2.0408163265306121E-2</v>
      </c>
      <c r="F82" s="54">
        <f t="shared" si="8"/>
        <v>2.2702702702702703E-2</v>
      </c>
      <c r="G82" s="51">
        <f t="shared" si="9"/>
        <v>1.625</v>
      </c>
      <c r="H82" s="46">
        <f t="shared" si="10"/>
        <v>3.3163265306122444E-2</v>
      </c>
      <c r="I82" s="55"/>
    </row>
    <row r="83" spans="2:9" s="37" customFormat="1" ht="15" x14ac:dyDescent="0.2">
      <c r="B83" s="3" t="s">
        <v>229</v>
      </c>
      <c r="C83" s="49">
        <v>8</v>
      </c>
      <c r="D83" s="49">
        <v>10</v>
      </c>
      <c r="E83" s="54">
        <f t="shared" si="7"/>
        <v>2.0408163265306121E-2</v>
      </c>
      <c r="F83" s="54">
        <f t="shared" si="8"/>
        <v>1.0810810810810811E-2</v>
      </c>
      <c r="G83" s="51">
        <f t="shared" si="9"/>
        <v>0.25</v>
      </c>
      <c r="H83" s="46">
        <f t="shared" si="10"/>
        <v>5.1020408163265302E-3</v>
      </c>
    </row>
    <row r="84" spans="2:9" s="37" customFormat="1" ht="15" x14ac:dyDescent="0.2">
      <c r="B84" s="3" t="s">
        <v>230</v>
      </c>
      <c r="C84" s="49">
        <v>3</v>
      </c>
      <c r="D84" s="49">
        <v>1</v>
      </c>
      <c r="E84" s="54">
        <f t="shared" si="7"/>
        <v>7.6530612244897957E-3</v>
      </c>
      <c r="F84" s="54">
        <f t="shared" si="8"/>
        <v>1.0810810810810811E-3</v>
      </c>
      <c r="G84" s="51">
        <f t="shared" si="9"/>
        <v>-0.66666666666666663</v>
      </c>
      <c r="H84" s="46">
        <f t="shared" si="10"/>
        <v>-5.1020408163265302E-3</v>
      </c>
    </row>
    <row r="85" spans="2:9" s="37" customFormat="1" ht="15" x14ac:dyDescent="0.2">
      <c r="B85" s="3" t="s">
        <v>28</v>
      </c>
      <c r="C85" s="49">
        <v>0</v>
      </c>
      <c r="D85" s="49">
        <v>1</v>
      </c>
      <c r="E85" s="54" t="str">
        <f t="shared" si="7"/>
        <v/>
      </c>
      <c r="F85" s="54">
        <f t="shared" si="8"/>
        <v>1.0810810810810811E-3</v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8</v>
      </c>
      <c r="D86" s="49">
        <v>12</v>
      </c>
      <c r="E86" s="54">
        <f t="shared" si="7"/>
        <v>2.0408163265306121E-2</v>
      </c>
      <c r="F86" s="54">
        <f t="shared" si="8"/>
        <v>1.2972972972972972E-2</v>
      </c>
      <c r="G86" s="51">
        <f t="shared" si="9"/>
        <v>0.5</v>
      </c>
      <c r="H86" s="46">
        <f t="shared" si="10"/>
        <v>1.020408163265306E-2</v>
      </c>
    </row>
    <row r="87" spans="2:9" s="37" customFormat="1" ht="15" x14ac:dyDescent="0.2">
      <c r="B87" s="3" t="s">
        <v>232</v>
      </c>
      <c r="C87" s="49">
        <v>1</v>
      </c>
      <c r="D87" s="49">
        <v>1</v>
      </c>
      <c r="E87" s="54">
        <f t="shared" si="7"/>
        <v>2.5510204081632651E-3</v>
      </c>
      <c r="F87" s="54">
        <f t="shared" si="8"/>
        <v>1.0810810810810811E-3</v>
      </c>
      <c r="G87" s="51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9</v>
      </c>
      <c r="D88" s="49">
        <v>5</v>
      </c>
      <c r="E88" s="54">
        <f t="shared" si="7"/>
        <v>2.2959183673469389E-2</v>
      </c>
      <c r="F88" s="54">
        <f t="shared" si="8"/>
        <v>5.4054054054054057E-3</v>
      </c>
      <c r="G88" s="51">
        <f t="shared" si="9"/>
        <v>-0.44444444444444442</v>
      </c>
      <c r="H88" s="46">
        <f t="shared" si="10"/>
        <v>-1.020408163265306E-2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1</v>
      </c>
      <c r="E91" s="54" t="str">
        <f t="shared" si="7"/>
        <v/>
      </c>
      <c r="F91" s="54">
        <f t="shared" si="8"/>
        <v>1.0810810810810811E-3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12</v>
      </c>
      <c r="D92" s="49">
        <v>32</v>
      </c>
      <c r="E92" s="54">
        <f t="shared" si="7"/>
        <v>3.0612244897959183E-2</v>
      </c>
      <c r="F92" s="54">
        <f t="shared" si="8"/>
        <v>3.4594594594594595E-2</v>
      </c>
      <c r="G92" s="51">
        <f t="shared" si="9"/>
        <v>1.6666666666666667</v>
      </c>
      <c r="H92" s="46">
        <f t="shared" si="10"/>
        <v>5.1020408163265307E-2</v>
      </c>
    </row>
    <row r="93" spans="2:9" s="37" customFormat="1" ht="15" x14ac:dyDescent="0.2">
      <c r="B93" s="3" t="s">
        <v>526</v>
      </c>
      <c r="C93" s="49">
        <v>14</v>
      </c>
      <c r="D93" s="49">
        <v>21</v>
      </c>
      <c r="E93" s="54">
        <f t="shared" si="7"/>
        <v>3.5714285714285712E-2</v>
      </c>
      <c r="F93" s="54">
        <f t="shared" si="8"/>
        <v>2.2702702702702703E-2</v>
      </c>
      <c r="G93" s="51">
        <f t="shared" si="9"/>
        <v>0.5</v>
      </c>
      <c r="H93" s="46">
        <f t="shared" si="10"/>
        <v>1.7857142857142856E-2</v>
      </c>
    </row>
    <row r="94" spans="2:9" s="37" customFormat="1" ht="15" x14ac:dyDescent="0.2">
      <c r="B94" s="3" t="s">
        <v>25</v>
      </c>
      <c r="C94" s="49">
        <v>10</v>
      </c>
      <c r="D94" s="49">
        <v>7</v>
      </c>
      <c r="E94" s="54">
        <f t="shared" si="7"/>
        <v>2.5510204081632654E-2</v>
      </c>
      <c r="F94" s="54">
        <f t="shared" si="8"/>
        <v>7.5675675675675675E-3</v>
      </c>
      <c r="G94" s="51">
        <f t="shared" si="9"/>
        <v>-0.3</v>
      </c>
      <c r="H94" s="46">
        <f t="shared" si="10"/>
        <v>-7.6530612244897957E-3</v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1.0810810810810811E-3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1</v>
      </c>
      <c r="D96" s="49">
        <v>0</v>
      </c>
      <c r="E96" s="54">
        <f t="shared" si="7"/>
        <v>2.5510204081632651E-3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0</v>
      </c>
      <c r="D97" s="49">
        <v>2</v>
      </c>
      <c r="E97" s="54" t="str">
        <f t="shared" si="7"/>
        <v/>
      </c>
      <c r="F97" s="54">
        <f t="shared" si="8"/>
        <v>2.1621621621621622E-3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</v>
      </c>
      <c r="D98" s="49">
        <v>36</v>
      </c>
      <c r="E98" s="54">
        <f t="shared" si="7"/>
        <v>2.5510204081632651E-3</v>
      </c>
      <c r="F98" s="54">
        <f t="shared" si="8"/>
        <v>3.8918918918918917E-2</v>
      </c>
      <c r="G98" s="51">
        <f t="shared" si="9"/>
        <v>35</v>
      </c>
      <c r="H98" s="46">
        <f t="shared" si="10"/>
        <v>8.9285714285714274E-2</v>
      </c>
    </row>
    <row r="99" spans="2:8" s="37" customFormat="1" ht="15" x14ac:dyDescent="0.2">
      <c r="B99" s="3" t="s">
        <v>239</v>
      </c>
      <c r="C99" s="49">
        <v>10</v>
      </c>
      <c r="D99" s="49">
        <v>8</v>
      </c>
      <c r="E99" s="54">
        <f t="shared" si="7"/>
        <v>2.5510204081632654E-2</v>
      </c>
      <c r="F99" s="54">
        <f t="shared" si="8"/>
        <v>8.6486486486486488E-3</v>
      </c>
      <c r="G99" s="51">
        <f t="shared" si="9"/>
        <v>-0.2</v>
      </c>
      <c r="H99" s="46">
        <f t="shared" si="10"/>
        <v>-5.1020408163265311E-3</v>
      </c>
    </row>
    <row r="100" spans="2:8" s="37" customFormat="1" ht="15" x14ac:dyDescent="0.2">
      <c r="B100" s="3" t="s">
        <v>240</v>
      </c>
      <c r="C100" s="49">
        <v>2</v>
      </c>
      <c r="D100" s="49">
        <v>2</v>
      </c>
      <c r="E100" s="54">
        <f t="shared" si="7"/>
        <v>5.1020408163265302E-3</v>
      </c>
      <c r="F100" s="54">
        <f t="shared" si="8"/>
        <v>2.1621621621621622E-3</v>
      </c>
      <c r="G100" s="51">
        <f t="shared" si="9"/>
        <v>0</v>
      </c>
      <c r="H100" s="46">
        <f t="shared" si="10"/>
        <v>0</v>
      </c>
    </row>
    <row r="101" spans="2:8" s="37" customFormat="1" ht="15" x14ac:dyDescent="0.2">
      <c r="B101" s="3" t="s">
        <v>241</v>
      </c>
      <c r="C101" s="49">
        <v>0</v>
      </c>
      <c r="D101" s="49">
        <v>2</v>
      </c>
      <c r="E101" s="54" t="str">
        <f t="shared" si="7"/>
        <v/>
      </c>
      <c r="F101" s="54">
        <f t="shared" si="8"/>
        <v>2.1621621621621622E-3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6</v>
      </c>
      <c r="D102" s="49">
        <v>0</v>
      </c>
      <c r="E102" s="54">
        <f t="shared" si="7"/>
        <v>1.5306122448979591E-2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6</v>
      </c>
      <c r="D103" s="49">
        <v>7</v>
      </c>
      <c r="E103" s="54">
        <f t="shared" si="7"/>
        <v>1.5306122448979591E-2</v>
      </c>
      <c r="F103" s="54">
        <f t="shared" si="8"/>
        <v>7.5675675675675675E-3</v>
      </c>
      <c r="G103" s="51">
        <f t="shared" si="9"/>
        <v>0.16666666666666666</v>
      </c>
      <c r="H103" s="46">
        <f t="shared" si="10"/>
        <v>2.5510204081632651E-3</v>
      </c>
    </row>
    <row r="104" spans="2:8" s="37" customFormat="1" ht="15" x14ac:dyDescent="0.2">
      <c r="B104" s="3" t="s">
        <v>34</v>
      </c>
      <c r="C104" s="49">
        <v>2</v>
      </c>
      <c r="D104" s="49">
        <v>3</v>
      </c>
      <c r="E104" s="54">
        <f t="shared" si="7"/>
        <v>5.1020408163265302E-3</v>
      </c>
      <c r="F104" s="54">
        <f t="shared" si="8"/>
        <v>3.2432432432432431E-3</v>
      </c>
      <c r="G104" s="51">
        <f t="shared" si="9"/>
        <v>0.5</v>
      </c>
      <c r="H104" s="46">
        <f t="shared" si="10"/>
        <v>2.5510204081632651E-3</v>
      </c>
    </row>
    <row r="105" spans="2:8" s="37" customFormat="1" ht="15" x14ac:dyDescent="0.2">
      <c r="B105" s="3" t="s">
        <v>244</v>
      </c>
      <c r="C105" s="49">
        <v>1</v>
      </c>
      <c r="D105" s="49">
        <v>0</v>
      </c>
      <c r="E105" s="54">
        <f t="shared" si="7"/>
        <v>2.5510204081632651E-3</v>
      </c>
      <c r="F105" s="54" t="str">
        <f t="shared" si="8"/>
        <v/>
      </c>
      <c r="G105" s="51" t="str">
        <f t="shared" si="9"/>
        <v>0</v>
      </c>
      <c r="H105" s="46">
        <f t="shared" si="10"/>
        <v>0</v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18</v>
      </c>
      <c r="D107" s="49">
        <v>44</v>
      </c>
      <c r="E107" s="54">
        <f t="shared" si="7"/>
        <v>4.5918367346938778E-2</v>
      </c>
      <c r="F107" s="54">
        <f t="shared" si="8"/>
        <v>4.7567567567567567E-2</v>
      </c>
      <c r="G107" s="51">
        <f t="shared" si="9"/>
        <v>1.4444444444444444</v>
      </c>
      <c r="H107" s="46">
        <f t="shared" si="10"/>
        <v>6.6326530612244902E-2</v>
      </c>
    </row>
    <row r="108" spans="2:8" s="37" customFormat="1" ht="15" x14ac:dyDescent="0.2">
      <c r="B108" s="3" t="s">
        <v>31</v>
      </c>
      <c r="C108" s="49">
        <v>0</v>
      </c>
      <c r="D108" s="49">
        <v>1</v>
      </c>
      <c r="E108" s="54" t="str">
        <f t="shared" si="7"/>
        <v/>
      </c>
      <c r="F108" s="54">
        <f t="shared" si="8"/>
        <v>1.0810810810810811E-3</v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2</v>
      </c>
      <c r="D109" s="49">
        <v>3</v>
      </c>
      <c r="E109" s="54">
        <f t="shared" si="7"/>
        <v>5.1020408163265302E-3</v>
      </c>
      <c r="F109" s="54">
        <f t="shared" si="8"/>
        <v>3.2432432432432431E-3</v>
      </c>
      <c r="G109" s="51">
        <f t="shared" si="9"/>
        <v>0.5</v>
      </c>
      <c r="H109" s="46">
        <f t="shared" si="10"/>
        <v>2.5510204081632651E-3</v>
      </c>
    </row>
    <row r="110" spans="2:8" s="37" customFormat="1" ht="15" x14ac:dyDescent="0.2">
      <c r="B110" s="3" t="s">
        <v>32</v>
      </c>
      <c r="C110" s="49">
        <v>0</v>
      </c>
      <c r="D110" s="49">
        <v>7</v>
      </c>
      <c r="E110" s="54" t="str">
        <f t="shared" si="7"/>
        <v/>
      </c>
      <c r="F110" s="54">
        <f t="shared" si="8"/>
        <v>7.5675675675675675E-3</v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4</v>
      </c>
      <c r="D111" s="49">
        <v>55</v>
      </c>
      <c r="E111" s="54">
        <f t="shared" si="7"/>
        <v>1.020408163265306E-2</v>
      </c>
      <c r="F111" s="54">
        <f t="shared" si="8"/>
        <v>5.9459459459459463E-2</v>
      </c>
      <c r="G111" s="51">
        <f t="shared" si="9"/>
        <v>12.75</v>
      </c>
      <c r="H111" s="46">
        <f t="shared" si="10"/>
        <v>0.13010204081632651</v>
      </c>
    </row>
    <row r="112" spans="2:8" s="37" customFormat="1" ht="15" x14ac:dyDescent="0.2">
      <c r="B112" s="3" t="s">
        <v>33</v>
      </c>
      <c r="C112" s="49">
        <v>20</v>
      </c>
      <c r="D112" s="49">
        <v>26</v>
      </c>
      <c r="E112" s="54">
        <f t="shared" si="7"/>
        <v>5.1020408163265307E-2</v>
      </c>
      <c r="F112" s="54">
        <f t="shared" si="8"/>
        <v>2.8108108108108109E-2</v>
      </c>
      <c r="G112" s="51">
        <f t="shared" si="9"/>
        <v>0.3</v>
      </c>
      <c r="H112" s="46">
        <f t="shared" si="10"/>
        <v>1.5306122448979591E-2</v>
      </c>
    </row>
    <row r="113" spans="2:8" s="37" customFormat="1" ht="15" x14ac:dyDescent="0.2">
      <c r="B113" s="3" t="s">
        <v>248</v>
      </c>
      <c r="C113" s="49">
        <v>27</v>
      </c>
      <c r="D113" s="49">
        <v>13</v>
      </c>
      <c r="E113" s="54">
        <f t="shared" si="7"/>
        <v>6.8877551020408156E-2</v>
      </c>
      <c r="F113" s="54">
        <f t="shared" si="8"/>
        <v>1.4054054054054054E-2</v>
      </c>
      <c r="G113" s="51">
        <f t="shared" si="9"/>
        <v>-0.51851851851851849</v>
      </c>
      <c r="H113" s="46">
        <f t="shared" si="10"/>
        <v>-3.5714285714285705E-2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19</v>
      </c>
      <c r="D115" s="49">
        <v>20</v>
      </c>
      <c r="E115" s="54">
        <f t="shared" si="7"/>
        <v>4.8469387755102039E-2</v>
      </c>
      <c r="F115" s="54">
        <f t="shared" si="8"/>
        <v>2.1621621621621623E-2</v>
      </c>
      <c r="G115" s="51">
        <f t="shared" si="9"/>
        <v>5.2631578947368418E-2</v>
      </c>
      <c r="H115" s="46">
        <f t="shared" si="10"/>
        <v>2.5510204081632651E-3</v>
      </c>
    </row>
    <row r="116" spans="2:8" s="37" customFormat="1" ht="15" x14ac:dyDescent="0.2">
      <c r="B116" s="3" t="s">
        <v>249</v>
      </c>
      <c r="C116" s="49">
        <v>42</v>
      </c>
      <c r="D116" s="49">
        <v>10</v>
      </c>
      <c r="E116" s="54">
        <f t="shared" si="7"/>
        <v>0.10714285714285714</v>
      </c>
      <c r="F116" s="54">
        <f t="shared" si="8"/>
        <v>1.0810810810810811E-2</v>
      </c>
      <c r="G116" s="51">
        <f t="shared" si="9"/>
        <v>-0.76190476190476186</v>
      </c>
      <c r="H116" s="46">
        <f t="shared" si="10"/>
        <v>-8.1632653061224483E-2</v>
      </c>
    </row>
    <row r="117" spans="2:8" s="37" customFormat="1" ht="30" x14ac:dyDescent="0.2">
      <c r="B117" s="3" t="s">
        <v>250</v>
      </c>
      <c r="C117" s="49">
        <v>0</v>
      </c>
      <c r="D117" s="49">
        <v>1</v>
      </c>
      <c r="E117" s="54" t="str">
        <f t="shared" si="7"/>
        <v/>
      </c>
      <c r="F117" s="54">
        <f t="shared" si="8"/>
        <v>1.0810810810810811E-3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18</v>
      </c>
      <c r="D118" s="49">
        <v>16</v>
      </c>
      <c r="E118" s="54">
        <f t="shared" si="7"/>
        <v>4.5918367346938778E-2</v>
      </c>
      <c r="F118" s="54">
        <f t="shared" si="8"/>
        <v>1.7297297297297298E-2</v>
      </c>
      <c r="G118" s="51">
        <f t="shared" si="9"/>
        <v>-0.1111111111111111</v>
      </c>
      <c r="H118" s="46">
        <f t="shared" si="10"/>
        <v>-5.1020408163265302E-3</v>
      </c>
    </row>
    <row r="119" spans="2:8" s="37" customFormat="1" ht="30" x14ac:dyDescent="0.2">
      <c r="B119" s="3" t="s">
        <v>252</v>
      </c>
      <c r="C119" s="49">
        <v>22</v>
      </c>
      <c r="D119" s="49">
        <v>51</v>
      </c>
      <c r="E119" s="54">
        <f t="shared" si="7"/>
        <v>5.6122448979591837E-2</v>
      </c>
      <c r="F119" s="54">
        <f t="shared" si="8"/>
        <v>5.5135135135135134E-2</v>
      </c>
      <c r="G119" s="51">
        <f t="shared" si="9"/>
        <v>1.3181818181818181</v>
      </c>
      <c r="H119" s="46">
        <f t="shared" si="10"/>
        <v>7.3979591836734693E-2</v>
      </c>
    </row>
    <row r="120" spans="2:8" s="37" customFormat="1" ht="15" x14ac:dyDescent="0.2">
      <c r="B120" s="3" t="s">
        <v>253</v>
      </c>
      <c r="C120" s="49">
        <v>12</v>
      </c>
      <c r="D120" s="49">
        <v>39</v>
      </c>
      <c r="E120" s="54">
        <f t="shared" si="7"/>
        <v>3.0612244897959183E-2</v>
      </c>
      <c r="F120" s="54">
        <f t="shared" si="8"/>
        <v>4.2162162162162162E-2</v>
      </c>
      <c r="G120" s="51">
        <f t="shared" si="9"/>
        <v>2.25</v>
      </c>
      <c r="H120" s="46">
        <f t="shared" si="10"/>
        <v>6.8877551020408156E-2</v>
      </c>
    </row>
    <row r="121" spans="2:8" s="37" customFormat="1" ht="15" x14ac:dyDescent="0.2">
      <c r="B121" s="3" t="s">
        <v>35</v>
      </c>
      <c r="C121" s="49">
        <v>7</v>
      </c>
      <c r="D121" s="49">
        <v>85</v>
      </c>
      <c r="E121" s="54">
        <f t="shared" si="7"/>
        <v>1.7857142857142856E-2</v>
      </c>
      <c r="F121" s="54">
        <f t="shared" si="8"/>
        <v>9.1891891891891897E-2</v>
      </c>
      <c r="G121" s="51">
        <f t="shared" si="9"/>
        <v>11.142857142857142</v>
      </c>
      <c r="H121" s="46">
        <f t="shared" si="10"/>
        <v>0.19897959183673466</v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9</v>
      </c>
      <c r="D123" s="49">
        <v>9</v>
      </c>
      <c r="E123" s="54">
        <f t="shared" si="7"/>
        <v>2.2959183673469389E-2</v>
      </c>
      <c r="F123" s="54">
        <f t="shared" si="8"/>
        <v>9.7297297297297292E-3</v>
      </c>
      <c r="G123" s="51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1</v>
      </c>
      <c r="E124" s="54" t="str">
        <f t="shared" si="7"/>
        <v/>
      </c>
      <c r="F124" s="54">
        <f t="shared" si="8"/>
        <v>1.0810810810810811E-3</v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4</v>
      </c>
      <c r="D125" s="49">
        <v>4</v>
      </c>
      <c r="E125" s="54">
        <f t="shared" si="7"/>
        <v>1.020408163265306E-2</v>
      </c>
      <c r="F125" s="54">
        <f t="shared" si="8"/>
        <v>4.3243243243243244E-3</v>
      </c>
      <c r="G125" s="51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0</v>
      </c>
      <c r="D126" s="49">
        <v>1</v>
      </c>
      <c r="E126" s="54" t="str">
        <f t="shared" si="7"/>
        <v/>
      </c>
      <c r="F126" s="54">
        <f t="shared" si="8"/>
        <v>1.0810810810810811E-3</v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10</v>
      </c>
      <c r="D127" s="49">
        <v>14</v>
      </c>
      <c r="E127" s="54">
        <f t="shared" si="7"/>
        <v>2.5510204081632654E-2</v>
      </c>
      <c r="F127" s="54">
        <f t="shared" si="8"/>
        <v>1.5135135135135135E-2</v>
      </c>
      <c r="G127" s="51">
        <f t="shared" si="9"/>
        <v>0.4</v>
      </c>
      <c r="H127" s="46">
        <f t="shared" si="10"/>
        <v>1.0204081632653062E-2</v>
      </c>
    </row>
    <row r="128" spans="2:8" s="37" customFormat="1" ht="30" x14ac:dyDescent="0.2">
      <c r="B128" s="3" t="s">
        <v>257</v>
      </c>
      <c r="C128" s="49">
        <v>1</v>
      </c>
      <c r="D128" s="49">
        <v>3</v>
      </c>
      <c r="E128" s="54">
        <f t="shared" si="7"/>
        <v>2.5510204081632651E-3</v>
      </c>
      <c r="F128" s="54">
        <f t="shared" si="8"/>
        <v>3.2432432432432431E-3</v>
      </c>
      <c r="G128" s="51">
        <f t="shared" si="9"/>
        <v>2</v>
      </c>
      <c r="H128" s="46">
        <f t="shared" si="10"/>
        <v>5.1020408163265302E-3</v>
      </c>
    </row>
    <row r="129" spans="2:8" s="37" customFormat="1" ht="30" x14ac:dyDescent="0.2">
      <c r="B129" s="3" t="s">
        <v>258</v>
      </c>
      <c r="C129" s="49">
        <v>3</v>
      </c>
      <c r="D129" s="49">
        <v>4</v>
      </c>
      <c r="E129" s="54">
        <f t="shared" si="7"/>
        <v>7.6530612244897957E-3</v>
      </c>
      <c r="F129" s="54">
        <f t="shared" si="8"/>
        <v>4.3243243243243244E-3</v>
      </c>
      <c r="G129" s="51">
        <f t="shared" si="9"/>
        <v>0.33333333333333331</v>
      </c>
      <c r="H129" s="46">
        <f t="shared" si="10"/>
        <v>2.5510204081632651E-3</v>
      </c>
    </row>
    <row r="130" spans="2:8" s="37" customFormat="1" ht="30" x14ac:dyDescent="0.2">
      <c r="B130" s="3" t="s">
        <v>259</v>
      </c>
      <c r="C130" s="49">
        <v>2</v>
      </c>
      <c r="D130" s="49">
        <v>0</v>
      </c>
      <c r="E130" s="54">
        <f t="shared" si="7"/>
        <v>5.1020408163265302E-3</v>
      </c>
      <c r="F130" s="54" t="str">
        <f t="shared" si="8"/>
        <v/>
      </c>
      <c r="G130" s="51" t="str">
        <f t="shared" si="9"/>
        <v>0</v>
      </c>
      <c r="H130" s="46">
        <f t="shared" si="10"/>
        <v>0</v>
      </c>
    </row>
    <row r="131" spans="2:8" s="37" customFormat="1" ht="30" x14ac:dyDescent="0.2">
      <c r="B131" s="3" t="s">
        <v>260</v>
      </c>
      <c r="C131" s="49">
        <v>1</v>
      </c>
      <c r="D131" s="49">
        <v>22</v>
      </c>
      <c r="E131" s="54">
        <f t="shared" si="7"/>
        <v>2.5510204081632651E-3</v>
      </c>
      <c r="F131" s="54">
        <f t="shared" si="8"/>
        <v>2.3783783783783784E-2</v>
      </c>
      <c r="G131" s="51">
        <f t="shared" si="9"/>
        <v>21</v>
      </c>
      <c r="H131" s="46">
        <f t="shared" si="10"/>
        <v>5.3571428571428568E-2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4</v>
      </c>
      <c r="D134" s="49">
        <v>1</v>
      </c>
      <c r="E134" s="54">
        <f t="shared" si="7"/>
        <v>1.020408163265306E-2</v>
      </c>
      <c r="F134" s="54">
        <f t="shared" si="8"/>
        <v>1.0810810810810811E-3</v>
      </c>
      <c r="G134" s="51">
        <f t="shared" si="9"/>
        <v>-0.75</v>
      </c>
      <c r="H134" s="46">
        <f t="shared" si="10"/>
        <v>-7.6530612244897957E-3</v>
      </c>
    </row>
    <row r="135" spans="2:8" s="37" customFormat="1" ht="15" x14ac:dyDescent="0.2">
      <c r="B135" s="3" t="s">
        <v>43</v>
      </c>
      <c r="C135" s="49">
        <v>1</v>
      </c>
      <c r="D135" s="49">
        <v>2</v>
      </c>
      <c r="E135" s="54">
        <f t="shared" si="7"/>
        <v>2.5510204081632651E-3</v>
      </c>
      <c r="F135" s="54">
        <f t="shared" si="8"/>
        <v>2.1621621621621622E-3</v>
      </c>
      <c r="G135" s="51">
        <f t="shared" si="9"/>
        <v>1</v>
      </c>
      <c r="H135" s="46">
        <f t="shared" si="10"/>
        <v>2.5510204081632651E-3</v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5</v>
      </c>
      <c r="E137" s="54" t="str">
        <f t="shared" si="11"/>
        <v/>
      </c>
      <c r="F137" s="54">
        <f t="shared" si="12"/>
        <v>5.4054054054054057E-3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2</v>
      </c>
      <c r="E138" s="54" t="str">
        <f t="shared" si="11"/>
        <v/>
      </c>
      <c r="F138" s="54">
        <f t="shared" si="12"/>
        <v>2.1621621621621622E-3</v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1</v>
      </c>
      <c r="D139" s="49">
        <v>3</v>
      </c>
      <c r="E139" s="54">
        <f t="shared" si="11"/>
        <v>2.5510204081632651E-3</v>
      </c>
      <c r="F139" s="54">
        <f t="shared" si="12"/>
        <v>3.2432432432432431E-3</v>
      </c>
      <c r="G139" s="51">
        <f t="shared" si="13"/>
        <v>2</v>
      </c>
      <c r="H139" s="46">
        <f t="shared" si="14"/>
        <v>5.1020408163265302E-3</v>
      </c>
    </row>
    <row r="140" spans="2:8" s="37" customFormat="1" ht="30" x14ac:dyDescent="0.2">
      <c r="B140" s="3" t="s">
        <v>263</v>
      </c>
      <c r="C140" s="49">
        <v>0</v>
      </c>
      <c r="D140" s="49">
        <v>1</v>
      </c>
      <c r="E140" s="54" t="str">
        <f t="shared" si="11"/>
        <v/>
      </c>
      <c r="F140" s="54">
        <f t="shared" si="12"/>
        <v>1.0810810810810811E-3</v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1</v>
      </c>
      <c r="E141" s="54" t="str">
        <f t="shared" si="11"/>
        <v/>
      </c>
      <c r="F141" s="54">
        <f t="shared" si="12"/>
        <v>1.0810810810810811E-3</v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2</v>
      </c>
      <c r="D142" s="49">
        <v>7</v>
      </c>
      <c r="E142" s="54">
        <f t="shared" si="11"/>
        <v>5.1020408163265302E-3</v>
      </c>
      <c r="F142" s="54">
        <f t="shared" si="12"/>
        <v>7.5675675675675675E-3</v>
      </c>
      <c r="G142" s="51">
        <f t="shared" si="13"/>
        <v>2.5</v>
      </c>
      <c r="H142" s="46">
        <f t="shared" si="14"/>
        <v>1.2755102040816325E-2</v>
      </c>
    </row>
    <row r="143" spans="2:8" s="37" customFormat="1" ht="15" x14ac:dyDescent="0.2">
      <c r="B143" s="3" t="s">
        <v>49</v>
      </c>
      <c r="C143" s="49">
        <v>1</v>
      </c>
      <c r="D143" s="49">
        <v>0</v>
      </c>
      <c r="E143" s="54">
        <f t="shared" si="11"/>
        <v>2.5510204081632651E-3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2.5510204081632651E-3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0</v>
      </c>
      <c r="D145" s="49">
        <v>2</v>
      </c>
      <c r="E145" s="54" t="str">
        <f t="shared" si="11"/>
        <v/>
      </c>
      <c r="F145" s="54">
        <f t="shared" si="12"/>
        <v>2.1621621621621622E-3</v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428</v>
      </c>
      <c r="D151" s="41">
        <f>SUM(D152:D288)</f>
        <v>1644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2.8411214953271027</v>
      </c>
      <c r="H151" s="42">
        <f>+IF(OR(AND(E151=""),(G151="")),"",E151*G151)</f>
        <v>2.8411214953271027</v>
      </c>
    </row>
    <row r="152" spans="2:8" s="37" customFormat="1" ht="30" x14ac:dyDescent="0.2">
      <c r="B152" s="4" t="s">
        <v>54</v>
      </c>
      <c r="C152" s="49">
        <v>6</v>
      </c>
      <c r="D152" s="49">
        <v>2</v>
      </c>
      <c r="E152" s="54">
        <f>+IF(C152=0,"",C152/C$151)</f>
        <v>1.4018691588785047E-2</v>
      </c>
      <c r="F152" s="54">
        <f>+IF(D152=0,"",D152/D$151)</f>
        <v>1.2165450121654502E-3</v>
      </c>
      <c r="G152" s="51">
        <f>+IF(OR(AND(D152=0),(C152=0)),"0",((D152-C152)/C152))</f>
        <v>-0.66666666666666663</v>
      </c>
      <c r="H152" s="46">
        <f>+IF(OR(AND(E152=""),(G152="")),"",E152*G152)</f>
        <v>-9.3457943925233638E-3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4</v>
      </c>
      <c r="E154" s="54">
        <f t="shared" si="15"/>
        <v>2.3364485981308409E-3</v>
      </c>
      <c r="F154" s="54">
        <f t="shared" si="16"/>
        <v>2.4330900243309003E-3</v>
      </c>
      <c r="G154" s="51">
        <f t="shared" si="17"/>
        <v>3</v>
      </c>
      <c r="H154" s="46">
        <f t="shared" si="18"/>
        <v>7.0093457943925224E-3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2</v>
      </c>
      <c r="D156" s="49">
        <v>2</v>
      </c>
      <c r="E156" s="54">
        <f t="shared" si="15"/>
        <v>4.6728971962616819E-3</v>
      </c>
      <c r="F156" s="54">
        <f t="shared" si="16"/>
        <v>1.2165450121654502E-3</v>
      </c>
      <c r="G156" s="51">
        <f t="shared" si="17"/>
        <v>0</v>
      </c>
      <c r="H156" s="46">
        <f t="shared" si="18"/>
        <v>0</v>
      </c>
    </row>
    <row r="157" spans="2:8" s="37" customFormat="1" ht="15" x14ac:dyDescent="0.2">
      <c r="B157" s="4" t="s">
        <v>53</v>
      </c>
      <c r="C157" s="49">
        <v>34</v>
      </c>
      <c r="D157" s="49">
        <v>85</v>
      </c>
      <c r="E157" s="54">
        <f t="shared" si="15"/>
        <v>7.9439252336448593E-2</v>
      </c>
      <c r="F157" s="54">
        <f t="shared" si="16"/>
        <v>5.1703163017031629E-2</v>
      </c>
      <c r="G157" s="51">
        <f t="shared" si="17"/>
        <v>1.5</v>
      </c>
      <c r="H157" s="46">
        <f t="shared" si="18"/>
        <v>0.11915887850467288</v>
      </c>
    </row>
    <row r="158" spans="2:8" s="37" customFormat="1" ht="15" x14ac:dyDescent="0.2">
      <c r="B158" s="4" t="s">
        <v>59</v>
      </c>
      <c r="C158" s="49">
        <v>1</v>
      </c>
      <c r="D158" s="49">
        <v>0</v>
      </c>
      <c r="E158" s="54">
        <f t="shared" si="15"/>
        <v>2.3364485981308409E-3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2</v>
      </c>
      <c r="D159" s="49">
        <v>19</v>
      </c>
      <c r="E159" s="54">
        <f t="shared" si="15"/>
        <v>4.6728971962616819E-3</v>
      </c>
      <c r="F159" s="54">
        <f t="shared" si="16"/>
        <v>1.1557177615571776E-2</v>
      </c>
      <c r="G159" s="51">
        <f t="shared" si="17"/>
        <v>8.5</v>
      </c>
      <c r="H159" s="46">
        <f t="shared" si="18"/>
        <v>3.9719626168224297E-2</v>
      </c>
    </row>
    <row r="160" spans="2:8" s="37" customFormat="1" ht="15" x14ac:dyDescent="0.2">
      <c r="B160" s="4" t="s">
        <v>55</v>
      </c>
      <c r="C160" s="49">
        <v>1</v>
      </c>
      <c r="D160" s="49">
        <v>1</v>
      </c>
      <c r="E160" s="54">
        <f t="shared" si="15"/>
        <v>2.3364485981308409E-3</v>
      </c>
      <c r="F160" s="54">
        <f t="shared" si="16"/>
        <v>6.0827250608272508E-4</v>
      </c>
      <c r="G160" s="51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14</v>
      </c>
      <c r="D163" s="49">
        <v>4</v>
      </c>
      <c r="E163" s="54">
        <f t="shared" si="15"/>
        <v>3.2710280373831772E-2</v>
      </c>
      <c r="F163" s="54">
        <f t="shared" si="16"/>
        <v>2.4330900243309003E-3</v>
      </c>
      <c r="G163" s="51">
        <f t="shared" si="17"/>
        <v>-0.7142857142857143</v>
      </c>
      <c r="H163" s="46">
        <f t="shared" si="18"/>
        <v>-2.336448598130841E-2</v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4</v>
      </c>
      <c r="D165" s="49">
        <v>45</v>
      </c>
      <c r="E165" s="54">
        <f t="shared" si="15"/>
        <v>9.3457943925233638E-3</v>
      </c>
      <c r="F165" s="54">
        <f t="shared" si="16"/>
        <v>2.7372262773722629E-2</v>
      </c>
      <c r="G165" s="51">
        <f t="shared" si="17"/>
        <v>10.25</v>
      </c>
      <c r="H165" s="46">
        <f t="shared" si="18"/>
        <v>9.5794392523364483E-2</v>
      </c>
    </row>
    <row r="166" spans="2:8" s="37" customFormat="1" ht="15" x14ac:dyDescent="0.2">
      <c r="B166" s="4" t="s">
        <v>270</v>
      </c>
      <c r="C166" s="49">
        <v>1</v>
      </c>
      <c r="D166" s="49">
        <v>2</v>
      </c>
      <c r="E166" s="54">
        <f t="shared" si="15"/>
        <v>2.3364485981308409E-3</v>
      </c>
      <c r="F166" s="54">
        <f t="shared" si="16"/>
        <v>1.2165450121654502E-3</v>
      </c>
      <c r="G166" s="51">
        <f t="shared" si="17"/>
        <v>1</v>
      </c>
      <c r="H166" s="46">
        <f t="shared" si="18"/>
        <v>2.3364485981308409E-3</v>
      </c>
    </row>
    <row r="167" spans="2:8" s="37" customFormat="1" ht="15" x14ac:dyDescent="0.2">
      <c r="B167" s="4" t="s">
        <v>52</v>
      </c>
      <c r="C167" s="49">
        <v>0</v>
      </c>
      <c r="D167" s="49">
        <v>1</v>
      </c>
      <c r="E167" s="54" t="str">
        <f t="shared" si="15"/>
        <v/>
      </c>
      <c r="F167" s="54">
        <f t="shared" si="16"/>
        <v>6.0827250608272508E-4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43</v>
      </c>
      <c r="E169" s="54" t="str">
        <f t="shared" si="15"/>
        <v/>
      </c>
      <c r="F169" s="54">
        <f t="shared" si="16"/>
        <v>2.6155717761557177E-2</v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</v>
      </c>
      <c r="D172" s="49">
        <v>97</v>
      </c>
      <c r="E172" s="54">
        <f t="shared" si="15"/>
        <v>2.3364485981308409E-3</v>
      </c>
      <c r="F172" s="54">
        <f t="shared" si="16"/>
        <v>5.9002433090024328E-2</v>
      </c>
      <c r="G172" s="51">
        <f t="shared" si="17"/>
        <v>96</v>
      </c>
      <c r="H172" s="46">
        <f t="shared" si="18"/>
        <v>0.22429906542056072</v>
      </c>
    </row>
    <row r="173" spans="2:8" s="37" customFormat="1" ht="15" x14ac:dyDescent="0.2">
      <c r="B173" s="4" t="s">
        <v>275</v>
      </c>
      <c r="C173" s="49">
        <v>2</v>
      </c>
      <c r="D173" s="49">
        <v>134</v>
      </c>
      <c r="E173" s="54">
        <f t="shared" si="15"/>
        <v>4.6728971962616819E-3</v>
      </c>
      <c r="F173" s="54">
        <f t="shared" si="16"/>
        <v>8.1508515815085156E-2</v>
      </c>
      <c r="G173" s="51">
        <f t="shared" si="17"/>
        <v>66</v>
      </c>
      <c r="H173" s="46">
        <f t="shared" si="18"/>
        <v>0.30841121495327101</v>
      </c>
    </row>
    <row r="174" spans="2:8" s="37" customFormat="1" ht="15" x14ac:dyDescent="0.2">
      <c r="B174" s="4" t="s">
        <v>276</v>
      </c>
      <c r="C174" s="49">
        <v>6</v>
      </c>
      <c r="D174" s="49">
        <v>25</v>
      </c>
      <c r="E174" s="54">
        <f t="shared" si="15"/>
        <v>1.4018691588785047E-2</v>
      </c>
      <c r="F174" s="54">
        <f t="shared" si="16"/>
        <v>1.5206812652068127E-2</v>
      </c>
      <c r="G174" s="51">
        <f t="shared" si="17"/>
        <v>3.1666666666666665</v>
      </c>
      <c r="H174" s="46">
        <f t="shared" si="18"/>
        <v>4.4392523364485979E-2</v>
      </c>
    </row>
    <row r="175" spans="2:8" s="37" customFormat="1" ht="15" x14ac:dyDescent="0.2">
      <c r="B175" s="4" t="s">
        <v>277</v>
      </c>
      <c r="C175" s="49">
        <v>2</v>
      </c>
      <c r="D175" s="49">
        <v>4</v>
      </c>
      <c r="E175" s="54">
        <f t="shared" si="15"/>
        <v>4.6728971962616819E-3</v>
      </c>
      <c r="F175" s="54">
        <f t="shared" si="16"/>
        <v>2.4330900243309003E-3</v>
      </c>
      <c r="G175" s="51">
        <f t="shared" si="17"/>
        <v>1</v>
      </c>
      <c r="H175" s="46">
        <f t="shared" si="18"/>
        <v>4.6728971962616819E-3</v>
      </c>
    </row>
    <row r="176" spans="2:8" s="37" customFormat="1" ht="15" x14ac:dyDescent="0.2">
      <c r="B176" s="4" t="s">
        <v>278</v>
      </c>
      <c r="C176" s="49">
        <v>3</v>
      </c>
      <c r="D176" s="49">
        <v>4</v>
      </c>
      <c r="E176" s="54">
        <f t="shared" si="15"/>
        <v>7.0093457943925233E-3</v>
      </c>
      <c r="F176" s="54">
        <f t="shared" si="16"/>
        <v>2.4330900243309003E-3</v>
      </c>
      <c r="G176" s="51">
        <f t="shared" si="17"/>
        <v>0.33333333333333331</v>
      </c>
      <c r="H176" s="46">
        <f t="shared" si="18"/>
        <v>2.3364485981308409E-3</v>
      </c>
    </row>
    <row r="177" spans="2:8" s="37" customFormat="1" ht="15" x14ac:dyDescent="0.2">
      <c r="B177" s="4" t="s">
        <v>279</v>
      </c>
      <c r="C177" s="49">
        <v>1</v>
      </c>
      <c r="D177" s="49">
        <v>1</v>
      </c>
      <c r="E177" s="54">
        <f t="shared" si="15"/>
        <v>2.3364485981308409E-3</v>
      </c>
      <c r="F177" s="54">
        <f t="shared" si="16"/>
        <v>6.0827250608272508E-4</v>
      </c>
      <c r="G177" s="51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4</v>
      </c>
      <c r="D178" s="49">
        <v>15</v>
      </c>
      <c r="E178" s="54">
        <f t="shared" si="15"/>
        <v>9.3457943925233638E-3</v>
      </c>
      <c r="F178" s="54">
        <f t="shared" si="16"/>
        <v>9.1240875912408752E-3</v>
      </c>
      <c r="G178" s="51">
        <f t="shared" si="17"/>
        <v>2.75</v>
      </c>
      <c r="H178" s="46">
        <f t="shared" si="18"/>
        <v>2.5700934579439252E-2</v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3</v>
      </c>
      <c r="D181" s="49">
        <v>2</v>
      </c>
      <c r="E181" s="54">
        <f t="shared" si="15"/>
        <v>7.0093457943925233E-3</v>
      </c>
      <c r="F181" s="54">
        <f t="shared" si="16"/>
        <v>1.2165450121654502E-3</v>
      </c>
      <c r="G181" s="51">
        <f t="shared" si="17"/>
        <v>-0.33333333333333331</v>
      </c>
      <c r="H181" s="46">
        <f t="shared" si="18"/>
        <v>-2.3364485981308409E-3</v>
      </c>
    </row>
    <row r="182" spans="2:8" s="37" customFormat="1" ht="15" x14ac:dyDescent="0.2">
      <c r="B182" s="4" t="s">
        <v>284</v>
      </c>
      <c r="C182" s="49">
        <v>2</v>
      </c>
      <c r="D182" s="49">
        <v>1</v>
      </c>
      <c r="E182" s="54">
        <f t="shared" si="15"/>
        <v>4.6728971962616819E-3</v>
      </c>
      <c r="F182" s="54">
        <f t="shared" si="16"/>
        <v>6.0827250608272508E-4</v>
      </c>
      <c r="G182" s="51">
        <f t="shared" si="17"/>
        <v>-0.5</v>
      </c>
      <c r="H182" s="46">
        <f t="shared" si="18"/>
        <v>-2.3364485981308409E-3</v>
      </c>
    </row>
    <row r="183" spans="2:8" s="37" customFormat="1" ht="15" x14ac:dyDescent="0.2">
      <c r="B183" s="4" t="s">
        <v>285</v>
      </c>
      <c r="C183" s="49">
        <v>1</v>
      </c>
      <c r="D183" s="49">
        <v>3</v>
      </c>
      <c r="E183" s="54">
        <f t="shared" si="15"/>
        <v>2.3364485981308409E-3</v>
      </c>
      <c r="F183" s="54">
        <f t="shared" si="16"/>
        <v>1.8248175182481751E-3</v>
      </c>
      <c r="G183" s="51">
        <f t="shared" si="17"/>
        <v>2</v>
      </c>
      <c r="H183" s="46">
        <f t="shared" si="18"/>
        <v>4.6728971962616819E-3</v>
      </c>
    </row>
    <row r="184" spans="2:8" s="37" customFormat="1" ht="15" x14ac:dyDescent="0.2">
      <c r="B184" s="4" t="s">
        <v>286</v>
      </c>
      <c r="C184" s="49">
        <v>0</v>
      </c>
      <c r="D184" s="49">
        <v>1</v>
      </c>
      <c r="E184" s="54" t="str">
        <f t="shared" si="15"/>
        <v/>
      </c>
      <c r="F184" s="54">
        <f t="shared" si="16"/>
        <v>6.0827250608272508E-4</v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</v>
      </c>
      <c r="D186" s="49">
        <v>9</v>
      </c>
      <c r="E186" s="54">
        <f t="shared" si="15"/>
        <v>7.0093457943925233E-3</v>
      </c>
      <c r="F186" s="54">
        <f t="shared" si="16"/>
        <v>5.4744525547445258E-3</v>
      </c>
      <c r="G186" s="51">
        <f t="shared" si="17"/>
        <v>2</v>
      </c>
      <c r="H186" s="46">
        <f t="shared" si="18"/>
        <v>1.4018691588785047E-2</v>
      </c>
    </row>
    <row r="187" spans="2:8" s="37" customFormat="1" ht="15" x14ac:dyDescent="0.2">
      <c r="B187" s="4" t="s">
        <v>287</v>
      </c>
      <c r="C187" s="49">
        <v>1</v>
      </c>
      <c r="D187" s="49">
        <v>1</v>
      </c>
      <c r="E187" s="54">
        <f t="shared" si="15"/>
        <v>2.3364485981308409E-3</v>
      </c>
      <c r="F187" s="54">
        <f t="shared" si="16"/>
        <v>6.0827250608272508E-4</v>
      </c>
      <c r="G187" s="51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5</v>
      </c>
      <c r="E192" s="54" t="str">
        <f t="shared" si="15"/>
        <v/>
      </c>
      <c r="F192" s="54">
        <f t="shared" si="16"/>
        <v>3.0413625304136255E-3</v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2.3364485981308409E-3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92</v>
      </c>
      <c r="D196" s="49">
        <v>113</v>
      </c>
      <c r="E196" s="54">
        <f t="shared" si="15"/>
        <v>0.21495327102803738</v>
      </c>
      <c r="F196" s="54">
        <f t="shared" si="16"/>
        <v>6.8734793187347931E-2</v>
      </c>
      <c r="G196" s="51">
        <f t="shared" si="17"/>
        <v>0.22826086956521738</v>
      </c>
      <c r="H196" s="46">
        <f t="shared" si="18"/>
        <v>4.9065420560747662E-2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1</v>
      </c>
      <c r="D198" s="49">
        <v>0</v>
      </c>
      <c r="E198" s="54">
        <f t="shared" si="15"/>
        <v>2.3364485981308409E-3</v>
      </c>
      <c r="F198" s="54" t="str">
        <f t="shared" si="16"/>
        <v/>
      </c>
      <c r="G198" s="51" t="str">
        <f t="shared" si="17"/>
        <v>0</v>
      </c>
      <c r="H198" s="46">
        <f t="shared" si="18"/>
        <v>0</v>
      </c>
    </row>
    <row r="199" spans="2:8" s="37" customFormat="1" ht="15" x14ac:dyDescent="0.2">
      <c r="B199" s="4" t="s">
        <v>296</v>
      </c>
      <c r="C199" s="49">
        <v>1</v>
      </c>
      <c r="D199" s="49">
        <v>0</v>
      </c>
      <c r="E199" s="54">
        <f t="shared" si="15"/>
        <v>2.3364485981308409E-3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1</v>
      </c>
      <c r="D200" s="49">
        <v>0</v>
      </c>
      <c r="E200" s="54">
        <f t="shared" si="15"/>
        <v>2.3364485981308409E-3</v>
      </c>
      <c r="F200" s="54" t="str">
        <f t="shared" si="16"/>
        <v/>
      </c>
      <c r="G200" s="51" t="str">
        <f t="shared" si="17"/>
        <v>0</v>
      </c>
      <c r="H200" s="46">
        <f t="shared" si="18"/>
        <v>0</v>
      </c>
    </row>
    <row r="201" spans="2:8" s="37" customFormat="1" ht="15" x14ac:dyDescent="0.2">
      <c r="B201" s="4" t="s">
        <v>298</v>
      </c>
      <c r="C201" s="49">
        <v>4</v>
      </c>
      <c r="D201" s="49">
        <v>1</v>
      </c>
      <c r="E201" s="54">
        <f t="shared" si="15"/>
        <v>9.3457943925233638E-3</v>
      </c>
      <c r="F201" s="54">
        <f t="shared" si="16"/>
        <v>6.0827250608272508E-4</v>
      </c>
      <c r="G201" s="51">
        <f t="shared" si="17"/>
        <v>-0.75</v>
      </c>
      <c r="H201" s="46">
        <f t="shared" si="18"/>
        <v>-7.0093457943925224E-3</v>
      </c>
    </row>
    <row r="202" spans="2:8" s="37" customFormat="1" ht="15" x14ac:dyDescent="0.2">
      <c r="B202" s="4" t="s">
        <v>299</v>
      </c>
      <c r="C202" s="49">
        <v>0</v>
      </c>
      <c r="D202" s="49">
        <v>1</v>
      </c>
      <c r="E202" s="54" t="str">
        <f t="shared" si="15"/>
        <v/>
      </c>
      <c r="F202" s="54">
        <f t="shared" si="16"/>
        <v>6.0827250608272508E-4</v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5</v>
      </c>
      <c r="D203" s="49">
        <v>6</v>
      </c>
      <c r="E203" s="54">
        <f t="shared" si="15"/>
        <v>1.1682242990654205E-2</v>
      </c>
      <c r="F203" s="54">
        <f t="shared" si="16"/>
        <v>3.6496350364963502E-3</v>
      </c>
      <c r="G203" s="51">
        <f t="shared" si="17"/>
        <v>0.2</v>
      </c>
      <c r="H203" s="46">
        <f t="shared" si="18"/>
        <v>2.3364485981308409E-3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1</v>
      </c>
      <c r="E205" s="54" t="str">
        <f t="shared" si="15"/>
        <v/>
      </c>
      <c r="F205" s="54">
        <f t="shared" si="16"/>
        <v>6.0827250608272508E-4</v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6</v>
      </c>
      <c r="D208" s="49">
        <v>91</v>
      </c>
      <c r="E208" s="54">
        <f t="shared" si="15"/>
        <v>1.4018691588785047E-2</v>
      </c>
      <c r="F208" s="54">
        <f t="shared" si="16"/>
        <v>5.5352798053527982E-2</v>
      </c>
      <c r="G208" s="51">
        <f t="shared" si="17"/>
        <v>14.166666666666666</v>
      </c>
      <c r="H208" s="46">
        <f t="shared" si="18"/>
        <v>0.19859813084112149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1</v>
      </c>
      <c r="E212" s="54" t="str">
        <f t="shared" si="15"/>
        <v/>
      </c>
      <c r="F212" s="54">
        <f t="shared" si="16"/>
        <v>6.0827250608272508E-4</v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3</v>
      </c>
      <c r="E213" s="54" t="str">
        <f t="shared" si="15"/>
        <v/>
      </c>
      <c r="F213" s="54">
        <f t="shared" si="16"/>
        <v>1.8248175182481751E-3</v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5</v>
      </c>
      <c r="D214" s="49">
        <v>6</v>
      </c>
      <c r="E214" s="54">
        <f t="shared" si="15"/>
        <v>1.1682242990654205E-2</v>
      </c>
      <c r="F214" s="54">
        <f t="shared" si="16"/>
        <v>3.6496350364963502E-3</v>
      </c>
      <c r="G214" s="51">
        <f t="shared" si="17"/>
        <v>0.2</v>
      </c>
      <c r="H214" s="46">
        <f t="shared" si="18"/>
        <v>2.3364485981308409E-3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2</v>
      </c>
      <c r="E216" s="54" t="str">
        <f t="shared" si="15"/>
        <v/>
      </c>
      <c r="F216" s="54">
        <f t="shared" si="16"/>
        <v>1.2165450121654502E-3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0</v>
      </c>
      <c r="E222" s="54">
        <f t="shared" si="19"/>
        <v>2.3364485981308409E-3</v>
      </c>
      <c r="F222" s="54" t="str">
        <f t="shared" si="20"/>
        <v/>
      </c>
      <c r="G222" s="51" t="str">
        <f t="shared" si="21"/>
        <v>0</v>
      </c>
      <c r="H222" s="46">
        <f t="shared" si="22"/>
        <v>0</v>
      </c>
    </row>
    <row r="223" spans="2:8" s="37" customFormat="1" ht="30" x14ac:dyDescent="0.2">
      <c r="B223" s="4" t="s">
        <v>528</v>
      </c>
      <c r="C223" s="49">
        <v>1</v>
      </c>
      <c r="D223" s="49">
        <v>1</v>
      </c>
      <c r="E223" s="54">
        <f t="shared" si="19"/>
        <v>2.3364485981308409E-3</v>
      </c>
      <c r="F223" s="54">
        <f t="shared" si="20"/>
        <v>6.0827250608272508E-4</v>
      </c>
      <c r="G223" s="51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2</v>
      </c>
      <c r="D226" s="49">
        <v>1</v>
      </c>
      <c r="E226" s="54">
        <f t="shared" si="19"/>
        <v>4.6728971962616819E-3</v>
      </c>
      <c r="F226" s="54">
        <f t="shared" si="20"/>
        <v>6.0827250608272508E-4</v>
      </c>
      <c r="G226" s="51">
        <f t="shared" si="21"/>
        <v>-0.5</v>
      </c>
      <c r="H226" s="46">
        <f t="shared" si="22"/>
        <v>-2.3364485981308409E-3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1</v>
      </c>
      <c r="E228" s="54" t="str">
        <f t="shared" si="19"/>
        <v/>
      </c>
      <c r="F228" s="54">
        <f t="shared" si="20"/>
        <v>6.0827250608272508E-4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7</v>
      </c>
      <c r="D229" s="49">
        <v>6</v>
      </c>
      <c r="E229" s="54">
        <f t="shared" si="19"/>
        <v>1.6355140186915886E-2</v>
      </c>
      <c r="F229" s="54">
        <f t="shared" si="20"/>
        <v>3.6496350364963502E-3</v>
      </c>
      <c r="G229" s="51">
        <f t="shared" si="21"/>
        <v>-0.14285714285714285</v>
      </c>
      <c r="H229" s="46">
        <f t="shared" si="22"/>
        <v>-2.3364485981308409E-3</v>
      </c>
    </row>
    <row r="230" spans="2:8" s="37" customFormat="1" ht="15" x14ac:dyDescent="0.2">
      <c r="B230" s="4" t="s">
        <v>312</v>
      </c>
      <c r="C230" s="49">
        <v>1</v>
      </c>
      <c r="D230" s="49">
        <v>0</v>
      </c>
      <c r="E230" s="54">
        <f t="shared" si="19"/>
        <v>2.3364485981308409E-3</v>
      </c>
      <c r="F230" s="54" t="str">
        <f t="shared" si="20"/>
        <v/>
      </c>
      <c r="G230" s="51" t="str">
        <f t="shared" si="21"/>
        <v>0</v>
      </c>
      <c r="H230" s="46">
        <f t="shared" si="22"/>
        <v>0</v>
      </c>
    </row>
    <row r="231" spans="2:8" s="37" customFormat="1" ht="30" x14ac:dyDescent="0.2">
      <c r="B231" s="4" t="s">
        <v>313</v>
      </c>
      <c r="C231" s="49">
        <v>1</v>
      </c>
      <c r="D231" s="49">
        <v>0</v>
      </c>
      <c r="E231" s="54">
        <f t="shared" si="19"/>
        <v>2.3364485981308409E-3</v>
      </c>
      <c r="F231" s="54" t="str">
        <f t="shared" si="20"/>
        <v/>
      </c>
      <c r="G231" s="51" t="str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49">
        <v>66</v>
      </c>
      <c r="D232" s="49">
        <v>67</v>
      </c>
      <c r="E232" s="54">
        <f t="shared" si="19"/>
        <v>0.1542056074766355</v>
      </c>
      <c r="F232" s="54">
        <f t="shared" si="20"/>
        <v>4.0754257907542578E-2</v>
      </c>
      <c r="G232" s="51">
        <f t="shared" si="21"/>
        <v>1.5151515151515152E-2</v>
      </c>
      <c r="H232" s="46">
        <f t="shared" si="22"/>
        <v>2.3364485981308409E-3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1</v>
      </c>
      <c r="D234" s="49">
        <v>1</v>
      </c>
      <c r="E234" s="54">
        <f t="shared" si="19"/>
        <v>2.3364485981308409E-3</v>
      </c>
      <c r="F234" s="54">
        <f t="shared" si="20"/>
        <v>6.0827250608272508E-4</v>
      </c>
      <c r="G234" s="51">
        <f t="shared" si="21"/>
        <v>0</v>
      </c>
      <c r="H234" s="46">
        <f t="shared" si="22"/>
        <v>0</v>
      </c>
    </row>
    <row r="235" spans="2:8" s="37" customFormat="1" ht="15" x14ac:dyDescent="0.2">
      <c r="B235" s="4" t="s">
        <v>314</v>
      </c>
      <c r="C235" s="49">
        <v>0</v>
      </c>
      <c r="D235" s="49">
        <v>5</v>
      </c>
      <c r="E235" s="54" t="str">
        <f t="shared" si="19"/>
        <v/>
      </c>
      <c r="F235" s="54">
        <f t="shared" si="20"/>
        <v>3.0413625304136255E-3</v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2</v>
      </c>
      <c r="E237" s="54">
        <f t="shared" si="19"/>
        <v>2.3364485981308409E-3</v>
      </c>
      <c r="F237" s="54">
        <f t="shared" si="20"/>
        <v>1.2165450121654502E-3</v>
      </c>
      <c r="G237" s="51">
        <f t="shared" si="21"/>
        <v>1</v>
      </c>
      <c r="H237" s="46">
        <f t="shared" si="22"/>
        <v>2.3364485981308409E-3</v>
      </c>
    </row>
    <row r="238" spans="2:8" s="37" customFormat="1" ht="30" x14ac:dyDescent="0.2">
      <c r="B238" s="4" t="s">
        <v>85</v>
      </c>
      <c r="C238" s="49">
        <v>12</v>
      </c>
      <c r="D238" s="49">
        <v>15</v>
      </c>
      <c r="E238" s="54">
        <f t="shared" si="19"/>
        <v>2.8037383177570093E-2</v>
      </c>
      <c r="F238" s="54">
        <f t="shared" si="20"/>
        <v>9.1240875912408752E-3</v>
      </c>
      <c r="G238" s="51">
        <f t="shared" si="21"/>
        <v>0.25</v>
      </c>
      <c r="H238" s="46">
        <f t="shared" si="22"/>
        <v>7.0093457943925233E-3</v>
      </c>
    </row>
    <row r="239" spans="2:8" s="37" customFormat="1" ht="15" x14ac:dyDescent="0.2">
      <c r="B239" s="4" t="s">
        <v>81</v>
      </c>
      <c r="C239" s="49">
        <v>2</v>
      </c>
      <c r="D239" s="49">
        <v>1</v>
      </c>
      <c r="E239" s="54">
        <f t="shared" si="19"/>
        <v>4.6728971962616819E-3</v>
      </c>
      <c r="F239" s="54">
        <f t="shared" si="20"/>
        <v>6.0827250608272508E-4</v>
      </c>
      <c r="G239" s="51">
        <f t="shared" si="21"/>
        <v>-0.5</v>
      </c>
      <c r="H239" s="46">
        <f t="shared" si="22"/>
        <v>-2.3364485981308409E-3</v>
      </c>
    </row>
    <row r="240" spans="2:8" s="37" customFormat="1" ht="15" x14ac:dyDescent="0.2">
      <c r="B240" s="4" t="s">
        <v>316</v>
      </c>
      <c r="C240" s="49">
        <v>1</v>
      </c>
      <c r="D240" s="49">
        <v>1</v>
      </c>
      <c r="E240" s="54">
        <f t="shared" si="19"/>
        <v>2.3364485981308409E-3</v>
      </c>
      <c r="F240" s="54">
        <f t="shared" si="20"/>
        <v>6.0827250608272508E-4</v>
      </c>
      <c r="G240" s="51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2</v>
      </c>
      <c r="D242" s="49">
        <v>0</v>
      </c>
      <c r="E242" s="54">
        <f t="shared" si="19"/>
        <v>4.6728971962616819E-3</v>
      </c>
      <c r="F242" s="54" t="str">
        <f t="shared" si="20"/>
        <v/>
      </c>
      <c r="G242" s="51" t="str">
        <f t="shared" si="21"/>
        <v>0</v>
      </c>
      <c r="H242" s="46">
        <f t="shared" si="22"/>
        <v>0</v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6</v>
      </c>
      <c r="D244" s="49">
        <v>6</v>
      </c>
      <c r="E244" s="54">
        <f t="shared" si="19"/>
        <v>1.4018691588785047E-2</v>
      </c>
      <c r="F244" s="54">
        <f t="shared" si="20"/>
        <v>3.6496350364963502E-3</v>
      </c>
      <c r="G244" s="51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0</v>
      </c>
      <c r="D245" s="49">
        <v>1</v>
      </c>
      <c r="E245" s="54" t="str">
        <f t="shared" si="19"/>
        <v/>
      </c>
      <c r="F245" s="54">
        <f t="shared" si="20"/>
        <v>6.0827250608272508E-4</v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5</v>
      </c>
      <c r="D247" s="49">
        <v>12</v>
      </c>
      <c r="E247" s="54">
        <f t="shared" si="19"/>
        <v>1.1682242990654205E-2</v>
      </c>
      <c r="F247" s="54">
        <f t="shared" si="20"/>
        <v>7.2992700729927005E-3</v>
      </c>
      <c r="G247" s="51">
        <f t="shared" si="21"/>
        <v>1.4</v>
      </c>
      <c r="H247" s="46">
        <f t="shared" si="22"/>
        <v>1.6355140186915886E-2</v>
      </c>
    </row>
    <row r="248" spans="2:8" s="37" customFormat="1" ht="15" x14ac:dyDescent="0.2">
      <c r="B248" s="4" t="s">
        <v>86</v>
      </c>
      <c r="C248" s="49">
        <v>1</v>
      </c>
      <c r="D248" s="49">
        <v>1</v>
      </c>
      <c r="E248" s="54">
        <f t="shared" si="19"/>
        <v>2.3364485981308409E-3</v>
      </c>
      <c r="F248" s="54">
        <f t="shared" si="20"/>
        <v>6.0827250608272508E-4</v>
      </c>
      <c r="G248" s="51">
        <f t="shared" si="21"/>
        <v>0</v>
      </c>
      <c r="H248" s="46">
        <f t="shared" si="22"/>
        <v>0</v>
      </c>
    </row>
    <row r="249" spans="2:8" s="37" customFormat="1" ht="15" x14ac:dyDescent="0.2">
      <c r="B249" s="4" t="s">
        <v>87</v>
      </c>
      <c r="C249" s="49">
        <v>1</v>
      </c>
      <c r="D249" s="49">
        <v>19</v>
      </c>
      <c r="E249" s="54">
        <f t="shared" si="19"/>
        <v>2.3364485981308409E-3</v>
      </c>
      <c r="F249" s="54">
        <f t="shared" si="20"/>
        <v>1.1557177615571776E-2</v>
      </c>
      <c r="G249" s="51">
        <f t="shared" si="21"/>
        <v>18</v>
      </c>
      <c r="H249" s="46">
        <f t="shared" si="22"/>
        <v>4.2056074766355138E-2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6.0827250608272508E-4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2</v>
      </c>
      <c r="E252" s="54" t="str">
        <f t="shared" si="19"/>
        <v/>
      </c>
      <c r="F252" s="54">
        <f t="shared" si="20"/>
        <v>1.2165450121654502E-3</v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2</v>
      </c>
      <c r="D253" s="49">
        <v>157</v>
      </c>
      <c r="E253" s="54">
        <f t="shared" si="19"/>
        <v>4.6728971962616819E-3</v>
      </c>
      <c r="F253" s="54">
        <f t="shared" si="20"/>
        <v>9.5498783454987829E-2</v>
      </c>
      <c r="G253" s="51">
        <f t="shared" si="21"/>
        <v>77.5</v>
      </c>
      <c r="H253" s="46">
        <f t="shared" si="22"/>
        <v>0.36214953271028033</v>
      </c>
    </row>
    <row r="254" spans="2:8" s="37" customFormat="1" ht="15" x14ac:dyDescent="0.2">
      <c r="B254" s="4" t="s">
        <v>323</v>
      </c>
      <c r="C254" s="49">
        <v>1</v>
      </c>
      <c r="D254" s="49">
        <v>2</v>
      </c>
      <c r="E254" s="54">
        <f t="shared" si="19"/>
        <v>2.3364485981308409E-3</v>
      </c>
      <c r="F254" s="54">
        <f t="shared" si="20"/>
        <v>1.2165450121654502E-3</v>
      </c>
      <c r="G254" s="51">
        <f t="shared" si="21"/>
        <v>1</v>
      </c>
      <c r="H254" s="46">
        <f t="shared" si="22"/>
        <v>2.3364485981308409E-3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93</v>
      </c>
      <c r="D256" s="49">
        <v>537</v>
      </c>
      <c r="E256" s="54">
        <f t="shared" si="19"/>
        <v>0.21728971962616822</v>
      </c>
      <c r="F256" s="54">
        <f t="shared" si="20"/>
        <v>0.32664233576642338</v>
      </c>
      <c r="G256" s="51">
        <f t="shared" si="21"/>
        <v>4.774193548387097</v>
      </c>
      <c r="H256" s="46">
        <f t="shared" si="22"/>
        <v>1.0373831775700935</v>
      </c>
    </row>
    <row r="257" spans="2:8" s="37" customFormat="1" ht="15" x14ac:dyDescent="0.2">
      <c r="B257" s="4" t="s">
        <v>325</v>
      </c>
      <c r="C257" s="49">
        <v>1</v>
      </c>
      <c r="D257" s="49">
        <v>0</v>
      </c>
      <c r="E257" s="54">
        <f t="shared" si="19"/>
        <v>2.3364485981308409E-3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0</v>
      </c>
      <c r="D258" s="49">
        <v>3</v>
      </c>
      <c r="E258" s="54" t="str">
        <f t="shared" si="19"/>
        <v/>
      </c>
      <c r="F258" s="54">
        <f t="shared" si="20"/>
        <v>1.8248175182481751E-3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12</v>
      </c>
      <c r="E259" s="54">
        <f t="shared" si="19"/>
        <v>2.3364485981308409E-3</v>
      </c>
      <c r="F259" s="54">
        <f t="shared" si="20"/>
        <v>7.2992700729927005E-3</v>
      </c>
      <c r="G259" s="51">
        <f t="shared" si="21"/>
        <v>11</v>
      </c>
      <c r="H259" s="46">
        <f t="shared" si="22"/>
        <v>2.5700934579439252E-2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9</v>
      </c>
      <c r="E263" s="54" t="str">
        <f t="shared" si="19"/>
        <v/>
      </c>
      <c r="F263" s="54">
        <f t="shared" si="20"/>
        <v>5.4744525547445258E-3</v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0</v>
      </c>
      <c r="E266" s="54">
        <f t="shared" si="19"/>
        <v>2.3364485981308409E-3</v>
      </c>
      <c r="F266" s="54" t="str">
        <f t="shared" si="20"/>
        <v/>
      </c>
      <c r="G266" s="51" t="str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6</v>
      </c>
      <c r="D268" s="49">
        <v>15</v>
      </c>
      <c r="E268" s="54">
        <f t="shared" si="19"/>
        <v>1.4018691588785047E-2</v>
      </c>
      <c r="F268" s="54">
        <f t="shared" si="20"/>
        <v>9.1240875912408752E-3</v>
      </c>
      <c r="G268" s="51">
        <f t="shared" si="21"/>
        <v>1.5</v>
      </c>
      <c r="H268" s="46">
        <f t="shared" si="22"/>
        <v>2.1028037383177569E-2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2</v>
      </c>
      <c r="E270" s="54" t="str">
        <f t="shared" si="19"/>
        <v/>
      </c>
      <c r="F270" s="54">
        <f t="shared" si="20"/>
        <v>1.2165450121654502E-3</v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28</v>
      </c>
      <c r="E273" s="54">
        <f t="shared" si="19"/>
        <v>2.3364485981308409E-3</v>
      </c>
      <c r="F273" s="54">
        <f t="shared" si="20"/>
        <v>1.7031630170316302E-2</v>
      </c>
      <c r="G273" s="51">
        <f t="shared" si="21"/>
        <v>27</v>
      </c>
      <c r="H273" s="46">
        <f t="shared" si="22"/>
        <v>6.3084112149532703E-2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1</v>
      </c>
      <c r="E283" s="54" t="str">
        <f t="shared" si="23"/>
        <v/>
      </c>
      <c r="F283" s="54">
        <f t="shared" si="24"/>
        <v>6.0827250608272508E-4</v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1428</v>
      </c>
      <c r="D294" s="41">
        <f>SUM(D295:D499)</f>
        <v>3903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1.7331932773109244</v>
      </c>
      <c r="H294" s="42">
        <f>+IF(OR(AND(E294=""),(G294="")),"",E294*G294)</f>
        <v>1.7331932773109244</v>
      </c>
    </row>
    <row r="295" spans="2:8" s="37" customFormat="1" ht="15" x14ac:dyDescent="0.2">
      <c r="B295" s="3" t="s">
        <v>100</v>
      </c>
      <c r="C295" s="49">
        <v>50</v>
      </c>
      <c r="D295" s="49">
        <v>123</v>
      </c>
      <c r="E295" s="54">
        <f>+IF(C295=0,"",C295/C$294)</f>
        <v>3.5014005602240897E-2</v>
      </c>
      <c r="F295" s="54">
        <f>+IF(D295=0,"",D295/D$294)</f>
        <v>3.1514219830899311E-2</v>
      </c>
      <c r="G295" s="51">
        <f>+IF(OR(AND(D295=0),(C295=0)),"0",((D295-C295)/C295))</f>
        <v>1.46</v>
      </c>
      <c r="H295" s="46">
        <f>+IF(OR(AND(E295=""),(G295="")),"",E295*G295)</f>
        <v>5.1120448179271707E-2</v>
      </c>
    </row>
    <row r="296" spans="2:8" s="37" customFormat="1" ht="15" x14ac:dyDescent="0.2">
      <c r="B296" s="3" t="s">
        <v>113</v>
      </c>
      <c r="C296" s="49">
        <v>10</v>
      </c>
      <c r="D296" s="49">
        <v>2</v>
      </c>
      <c r="E296" s="54">
        <f t="shared" ref="E296:E359" si="27">+IF(C296=0,"",C296/C$294)</f>
        <v>7.0028011204481795E-3</v>
      </c>
      <c r="F296" s="54">
        <f t="shared" ref="F296:F359" si="28">+IF(D296=0,"",D296/D$294)</f>
        <v>5.1242633871380989E-4</v>
      </c>
      <c r="G296" s="51">
        <f t="shared" ref="G296:G359" si="29">+IF(OR(AND(D296=0),(C296=0)),"0",((D296-C296)/C296))</f>
        <v>-0.8</v>
      </c>
      <c r="H296" s="46">
        <f t="shared" ref="H296:H359" si="30">+IF(OR(AND(E296=""),(G296="")),"",E296*G296)</f>
        <v>-5.6022408963585443E-3</v>
      </c>
    </row>
    <row r="297" spans="2:8" s="37" customFormat="1" ht="15" x14ac:dyDescent="0.2">
      <c r="B297" s="3" t="s">
        <v>104</v>
      </c>
      <c r="C297" s="49">
        <v>6</v>
      </c>
      <c r="D297" s="49">
        <v>4</v>
      </c>
      <c r="E297" s="54">
        <f t="shared" si="27"/>
        <v>4.2016806722689074E-3</v>
      </c>
      <c r="F297" s="54">
        <f t="shared" si="28"/>
        <v>1.0248526774276198E-3</v>
      </c>
      <c r="G297" s="51">
        <f t="shared" si="29"/>
        <v>-0.33333333333333331</v>
      </c>
      <c r="H297" s="46">
        <f t="shared" si="30"/>
        <v>-1.4005602240896356E-3</v>
      </c>
    </row>
    <row r="298" spans="2:8" s="37" customFormat="1" ht="15" x14ac:dyDescent="0.2">
      <c r="B298" s="3" t="s">
        <v>95</v>
      </c>
      <c r="C298" s="49">
        <v>5</v>
      </c>
      <c r="D298" s="49">
        <v>4</v>
      </c>
      <c r="E298" s="54">
        <f t="shared" si="27"/>
        <v>3.5014005602240898E-3</v>
      </c>
      <c r="F298" s="54">
        <f t="shared" si="28"/>
        <v>1.0248526774276198E-3</v>
      </c>
      <c r="G298" s="51">
        <f t="shared" si="29"/>
        <v>-0.2</v>
      </c>
      <c r="H298" s="46">
        <f t="shared" si="30"/>
        <v>-7.0028011204481804E-4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0</v>
      </c>
      <c r="E300" s="54">
        <f t="shared" si="27"/>
        <v>7.0028011204481793E-4</v>
      </c>
      <c r="F300" s="54" t="str">
        <f t="shared" si="28"/>
        <v/>
      </c>
      <c r="G300" s="51" t="str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65</v>
      </c>
      <c r="D301" s="49">
        <v>77</v>
      </c>
      <c r="E301" s="54">
        <f t="shared" si="27"/>
        <v>4.5518207282913163E-2</v>
      </c>
      <c r="F301" s="54">
        <f t="shared" si="28"/>
        <v>1.972841404048168E-2</v>
      </c>
      <c r="G301" s="51">
        <f t="shared" si="29"/>
        <v>0.18461538461538463</v>
      </c>
      <c r="H301" s="46">
        <f t="shared" si="30"/>
        <v>8.4033613445378148E-3</v>
      </c>
    </row>
    <row r="302" spans="2:8" s="37" customFormat="1" ht="15" x14ac:dyDescent="0.2">
      <c r="B302" s="3" t="s">
        <v>109</v>
      </c>
      <c r="C302" s="49">
        <v>3</v>
      </c>
      <c r="D302" s="49">
        <v>7</v>
      </c>
      <c r="E302" s="54">
        <f t="shared" si="27"/>
        <v>2.1008403361344537E-3</v>
      </c>
      <c r="F302" s="54">
        <f t="shared" si="28"/>
        <v>1.7934921854983346E-3</v>
      </c>
      <c r="G302" s="51">
        <f t="shared" si="29"/>
        <v>1.3333333333333333</v>
      </c>
      <c r="H302" s="46">
        <f t="shared" si="30"/>
        <v>2.8011204481792713E-3</v>
      </c>
    </row>
    <row r="303" spans="2:8" s="37" customFormat="1" ht="30" x14ac:dyDescent="0.2">
      <c r="B303" s="3" t="s">
        <v>108</v>
      </c>
      <c r="C303" s="49">
        <v>1</v>
      </c>
      <c r="D303" s="49">
        <v>16</v>
      </c>
      <c r="E303" s="54">
        <f t="shared" si="27"/>
        <v>7.0028011204481793E-4</v>
      </c>
      <c r="F303" s="54">
        <f t="shared" si="28"/>
        <v>4.0994107097104791E-3</v>
      </c>
      <c r="G303" s="51">
        <f t="shared" si="29"/>
        <v>15</v>
      </c>
      <c r="H303" s="46">
        <f t="shared" si="30"/>
        <v>1.050420168067227E-2</v>
      </c>
    </row>
    <row r="304" spans="2:8" s="37" customFormat="1" ht="15" x14ac:dyDescent="0.2">
      <c r="B304" s="3" t="s">
        <v>107</v>
      </c>
      <c r="C304" s="49">
        <v>3</v>
      </c>
      <c r="D304" s="49">
        <v>2</v>
      </c>
      <c r="E304" s="54">
        <f t="shared" si="27"/>
        <v>2.1008403361344537E-3</v>
      </c>
      <c r="F304" s="54">
        <f t="shared" si="28"/>
        <v>5.1242633871380989E-4</v>
      </c>
      <c r="G304" s="51">
        <f t="shared" si="29"/>
        <v>-0.33333333333333331</v>
      </c>
      <c r="H304" s="46">
        <f t="shared" si="30"/>
        <v>-7.0028011204481782E-4</v>
      </c>
    </row>
    <row r="305" spans="2:8" s="37" customFormat="1" ht="15" x14ac:dyDescent="0.2">
      <c r="B305" s="3" t="s">
        <v>351</v>
      </c>
      <c r="C305" s="49">
        <v>1</v>
      </c>
      <c r="D305" s="49">
        <v>0</v>
      </c>
      <c r="E305" s="54">
        <f t="shared" si="27"/>
        <v>7.0028011204481793E-4</v>
      </c>
      <c r="F305" s="54" t="str">
        <f t="shared" si="28"/>
        <v/>
      </c>
      <c r="G305" s="51" t="str">
        <f t="shared" si="29"/>
        <v>0</v>
      </c>
      <c r="H305" s="46">
        <f t="shared" si="30"/>
        <v>0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385</v>
      </c>
      <c r="D307" s="49">
        <v>64</v>
      </c>
      <c r="E307" s="54">
        <f t="shared" si="27"/>
        <v>0.26960784313725489</v>
      </c>
      <c r="F307" s="54">
        <f t="shared" si="28"/>
        <v>1.6397642838841917E-2</v>
      </c>
      <c r="G307" s="51">
        <f t="shared" si="29"/>
        <v>-0.83376623376623371</v>
      </c>
      <c r="H307" s="46">
        <f t="shared" si="30"/>
        <v>-0.22478991596638653</v>
      </c>
    </row>
    <row r="308" spans="2:8" s="37" customFormat="1" ht="15" x14ac:dyDescent="0.2">
      <c r="B308" s="3" t="s">
        <v>99</v>
      </c>
      <c r="C308" s="49">
        <v>3</v>
      </c>
      <c r="D308" s="49">
        <v>1</v>
      </c>
      <c r="E308" s="54">
        <f t="shared" si="27"/>
        <v>2.1008403361344537E-3</v>
      </c>
      <c r="F308" s="54">
        <f t="shared" si="28"/>
        <v>2.5621316935690495E-4</v>
      </c>
      <c r="G308" s="51">
        <f t="shared" si="29"/>
        <v>-0.66666666666666663</v>
      </c>
      <c r="H308" s="46">
        <f t="shared" si="30"/>
        <v>-1.4005602240896356E-3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28</v>
      </c>
      <c r="D310" s="49">
        <v>42</v>
      </c>
      <c r="E310" s="54">
        <f t="shared" si="27"/>
        <v>1.9607843137254902E-2</v>
      </c>
      <c r="F310" s="54">
        <f t="shared" si="28"/>
        <v>1.0760953112990008E-2</v>
      </c>
      <c r="G310" s="51">
        <f t="shared" si="29"/>
        <v>0.5</v>
      </c>
      <c r="H310" s="46">
        <f t="shared" si="30"/>
        <v>9.8039215686274508E-3</v>
      </c>
    </row>
    <row r="311" spans="2:8" s="37" customFormat="1" ht="15" x14ac:dyDescent="0.2">
      <c r="B311" s="3" t="s">
        <v>102</v>
      </c>
      <c r="C311" s="49">
        <v>9</v>
      </c>
      <c r="D311" s="49">
        <v>7</v>
      </c>
      <c r="E311" s="54">
        <f t="shared" si="27"/>
        <v>6.3025210084033615E-3</v>
      </c>
      <c r="F311" s="54">
        <f t="shared" si="28"/>
        <v>1.7934921854983346E-3</v>
      </c>
      <c r="G311" s="51">
        <f t="shared" si="29"/>
        <v>-0.22222222222222221</v>
      </c>
      <c r="H311" s="46">
        <f t="shared" si="30"/>
        <v>-1.4005602240896359E-3</v>
      </c>
    </row>
    <row r="312" spans="2:8" s="37" customFormat="1" ht="15" x14ac:dyDescent="0.2">
      <c r="B312" s="3" t="s">
        <v>97</v>
      </c>
      <c r="C312" s="49">
        <v>1</v>
      </c>
      <c r="D312" s="49">
        <v>2</v>
      </c>
      <c r="E312" s="54">
        <f t="shared" si="27"/>
        <v>7.0028011204481793E-4</v>
      </c>
      <c r="F312" s="54">
        <f t="shared" si="28"/>
        <v>5.1242633871380989E-4</v>
      </c>
      <c r="G312" s="51">
        <f t="shared" si="29"/>
        <v>1</v>
      </c>
      <c r="H312" s="46">
        <f t="shared" si="30"/>
        <v>7.0028011204481793E-4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23</v>
      </c>
      <c r="D314" s="49">
        <v>22</v>
      </c>
      <c r="E314" s="54">
        <f t="shared" si="27"/>
        <v>1.6106442577030811E-2</v>
      </c>
      <c r="F314" s="54">
        <f t="shared" si="28"/>
        <v>5.6366897258519084E-3</v>
      </c>
      <c r="G314" s="51">
        <f t="shared" si="29"/>
        <v>-4.3478260869565216E-2</v>
      </c>
      <c r="H314" s="46">
        <f t="shared" si="30"/>
        <v>-7.0028011204481782E-4</v>
      </c>
    </row>
    <row r="315" spans="2:8" s="37" customFormat="1" ht="15" x14ac:dyDescent="0.2">
      <c r="B315" s="3" t="s">
        <v>354</v>
      </c>
      <c r="C315" s="49">
        <v>1</v>
      </c>
      <c r="D315" s="49">
        <v>2</v>
      </c>
      <c r="E315" s="54">
        <f t="shared" si="27"/>
        <v>7.0028011204481793E-4</v>
      </c>
      <c r="F315" s="54">
        <f t="shared" si="28"/>
        <v>5.1242633871380989E-4</v>
      </c>
      <c r="G315" s="51">
        <f t="shared" si="29"/>
        <v>1</v>
      </c>
      <c r="H315" s="46">
        <f t="shared" si="30"/>
        <v>7.0028011204481793E-4</v>
      </c>
    </row>
    <row r="316" spans="2:8" s="37" customFormat="1" ht="15" x14ac:dyDescent="0.2">
      <c r="B316" s="3" t="s">
        <v>101</v>
      </c>
      <c r="C316" s="49">
        <v>0</v>
      </c>
      <c r="D316" s="49">
        <v>1</v>
      </c>
      <c r="E316" s="54" t="str">
        <f t="shared" si="27"/>
        <v/>
      </c>
      <c r="F316" s="54">
        <f t="shared" si="28"/>
        <v>2.5621316935690495E-4</v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6</v>
      </c>
      <c r="D317" s="49">
        <v>3</v>
      </c>
      <c r="E317" s="54">
        <f t="shared" si="27"/>
        <v>4.2016806722689074E-3</v>
      </c>
      <c r="F317" s="54">
        <f t="shared" si="28"/>
        <v>7.6863950807071484E-4</v>
      </c>
      <c r="G317" s="51">
        <f t="shared" si="29"/>
        <v>-0.5</v>
      </c>
      <c r="H317" s="46">
        <f t="shared" si="30"/>
        <v>-2.1008403361344537E-3</v>
      </c>
    </row>
    <row r="318" spans="2:8" s="37" customFormat="1" ht="15" x14ac:dyDescent="0.2">
      <c r="B318" s="3" t="s">
        <v>355</v>
      </c>
      <c r="C318" s="49">
        <v>10</v>
      </c>
      <c r="D318" s="49">
        <v>42</v>
      </c>
      <c r="E318" s="54">
        <f t="shared" si="27"/>
        <v>7.0028011204481795E-3</v>
      </c>
      <c r="F318" s="54">
        <f t="shared" si="28"/>
        <v>1.0760953112990008E-2</v>
      </c>
      <c r="G318" s="51">
        <f t="shared" si="29"/>
        <v>3.2</v>
      </c>
      <c r="H318" s="46">
        <f t="shared" si="30"/>
        <v>2.2408963585434177E-2</v>
      </c>
    </row>
    <row r="319" spans="2:8" s="37" customFormat="1" ht="15" x14ac:dyDescent="0.2">
      <c r="B319" s="3" t="s">
        <v>115</v>
      </c>
      <c r="C319" s="49">
        <v>2</v>
      </c>
      <c r="D319" s="49">
        <v>11</v>
      </c>
      <c r="E319" s="54">
        <f t="shared" si="27"/>
        <v>1.4005602240896359E-3</v>
      </c>
      <c r="F319" s="54">
        <f t="shared" si="28"/>
        <v>2.8183448629259542E-3</v>
      </c>
      <c r="G319" s="51">
        <f t="shared" si="29"/>
        <v>4.5</v>
      </c>
      <c r="H319" s="46">
        <f t="shared" si="30"/>
        <v>6.3025210084033615E-3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1</v>
      </c>
      <c r="D321" s="49">
        <v>0</v>
      </c>
      <c r="E321" s="54">
        <f t="shared" si="27"/>
        <v>7.0028011204481793E-4</v>
      </c>
      <c r="F321" s="54" t="str">
        <f t="shared" si="28"/>
        <v/>
      </c>
      <c r="G321" s="51" t="str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0</v>
      </c>
      <c r="D322" s="49">
        <v>2</v>
      </c>
      <c r="E322" s="54" t="str">
        <f t="shared" si="27"/>
        <v/>
      </c>
      <c r="F322" s="54">
        <f t="shared" si="28"/>
        <v>5.1242633871380989E-4</v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1</v>
      </c>
      <c r="E323" s="54" t="str">
        <f t="shared" si="27"/>
        <v/>
      </c>
      <c r="F323" s="54">
        <f t="shared" si="28"/>
        <v>2.5621316935690495E-4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1</v>
      </c>
      <c r="D324" s="49">
        <v>0</v>
      </c>
      <c r="E324" s="54">
        <f t="shared" si="27"/>
        <v>7.0028011204481793E-4</v>
      </c>
      <c r="F324" s="54" t="str">
        <f t="shared" si="28"/>
        <v/>
      </c>
      <c r="G324" s="51" t="str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32</v>
      </c>
      <c r="D326" s="49">
        <v>95</v>
      </c>
      <c r="E326" s="54">
        <f t="shared" si="27"/>
        <v>2.2408963585434174E-2</v>
      </c>
      <c r="F326" s="54">
        <f t="shared" si="28"/>
        <v>2.434025108890597E-2</v>
      </c>
      <c r="G326" s="51">
        <f t="shared" si="29"/>
        <v>1.96875</v>
      </c>
      <c r="H326" s="46">
        <f t="shared" si="30"/>
        <v>4.4117647058823532E-2</v>
      </c>
    </row>
    <row r="327" spans="2:8" s="37" customFormat="1" ht="15" x14ac:dyDescent="0.2">
      <c r="B327" s="3" t="s">
        <v>358</v>
      </c>
      <c r="C327" s="49">
        <v>2</v>
      </c>
      <c r="D327" s="49">
        <v>8</v>
      </c>
      <c r="E327" s="54">
        <f t="shared" si="27"/>
        <v>1.4005602240896359E-3</v>
      </c>
      <c r="F327" s="54">
        <f t="shared" si="28"/>
        <v>2.0497053548552396E-3</v>
      </c>
      <c r="G327" s="51">
        <f t="shared" si="29"/>
        <v>3</v>
      </c>
      <c r="H327" s="46">
        <f t="shared" si="30"/>
        <v>4.2016806722689074E-3</v>
      </c>
    </row>
    <row r="328" spans="2:8" s="37" customFormat="1" ht="15" x14ac:dyDescent="0.2">
      <c r="B328" s="3" t="s">
        <v>116</v>
      </c>
      <c r="C328" s="49">
        <v>3</v>
      </c>
      <c r="D328" s="49">
        <v>5</v>
      </c>
      <c r="E328" s="54">
        <f t="shared" si="27"/>
        <v>2.1008403361344537E-3</v>
      </c>
      <c r="F328" s="54">
        <f t="shared" si="28"/>
        <v>1.2810658467845247E-3</v>
      </c>
      <c r="G328" s="51">
        <f t="shared" si="29"/>
        <v>0.66666666666666663</v>
      </c>
      <c r="H328" s="46">
        <f t="shared" si="30"/>
        <v>1.4005602240896356E-3</v>
      </c>
    </row>
    <row r="329" spans="2:8" s="37" customFormat="1" ht="15" x14ac:dyDescent="0.2">
      <c r="B329" s="3" t="s">
        <v>359</v>
      </c>
      <c r="C329" s="49">
        <v>1</v>
      </c>
      <c r="D329" s="49">
        <v>0</v>
      </c>
      <c r="E329" s="54">
        <f t="shared" si="27"/>
        <v>7.0028011204481793E-4</v>
      </c>
      <c r="F329" s="54" t="str">
        <f t="shared" si="28"/>
        <v/>
      </c>
      <c r="G329" s="51" t="str">
        <f t="shared" si="29"/>
        <v>0</v>
      </c>
      <c r="H329" s="46">
        <f t="shared" si="30"/>
        <v>0</v>
      </c>
    </row>
    <row r="330" spans="2:8" s="37" customFormat="1" ht="15" x14ac:dyDescent="0.2">
      <c r="B330" s="3" t="s">
        <v>360</v>
      </c>
      <c r="C330" s="49">
        <v>6</v>
      </c>
      <c r="D330" s="49">
        <v>6</v>
      </c>
      <c r="E330" s="54">
        <f t="shared" si="27"/>
        <v>4.2016806722689074E-3</v>
      </c>
      <c r="F330" s="54">
        <f t="shared" si="28"/>
        <v>1.5372790161414297E-3</v>
      </c>
      <c r="G330" s="51">
        <f t="shared" si="29"/>
        <v>0</v>
      </c>
      <c r="H330" s="46">
        <f t="shared" si="30"/>
        <v>0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84</v>
      </c>
      <c r="D332" s="49">
        <v>2257</v>
      </c>
      <c r="E332" s="54">
        <f t="shared" si="27"/>
        <v>5.8823529411764705E-2</v>
      </c>
      <c r="F332" s="54">
        <f t="shared" si="28"/>
        <v>0.57827312323853441</v>
      </c>
      <c r="G332" s="51">
        <f t="shared" si="29"/>
        <v>25.86904761904762</v>
      </c>
      <c r="H332" s="46">
        <f t="shared" si="30"/>
        <v>1.5217086834733895</v>
      </c>
    </row>
    <row r="333" spans="2:8" s="37" customFormat="1" ht="15" x14ac:dyDescent="0.2">
      <c r="B333" s="3" t="s">
        <v>130</v>
      </c>
      <c r="C333" s="49">
        <v>49</v>
      </c>
      <c r="D333" s="49">
        <v>80</v>
      </c>
      <c r="E333" s="54">
        <f t="shared" si="27"/>
        <v>3.4313725490196081E-2</v>
      </c>
      <c r="F333" s="54">
        <f t="shared" si="28"/>
        <v>2.0497053548552396E-2</v>
      </c>
      <c r="G333" s="51">
        <f t="shared" si="29"/>
        <v>0.63265306122448983</v>
      </c>
      <c r="H333" s="46">
        <f t="shared" si="30"/>
        <v>2.1708683473389358E-2</v>
      </c>
    </row>
    <row r="334" spans="2:8" s="37" customFormat="1" ht="15" x14ac:dyDescent="0.2">
      <c r="B334" s="3" t="s">
        <v>119</v>
      </c>
      <c r="C334" s="49">
        <v>41</v>
      </c>
      <c r="D334" s="49">
        <v>41</v>
      </c>
      <c r="E334" s="54">
        <f t="shared" si="27"/>
        <v>2.8711484593837534E-2</v>
      </c>
      <c r="F334" s="54">
        <f t="shared" si="28"/>
        <v>1.0504739943633103E-2</v>
      </c>
      <c r="G334" s="51">
        <f t="shared" si="29"/>
        <v>0</v>
      </c>
      <c r="H334" s="46">
        <f t="shared" si="30"/>
        <v>0</v>
      </c>
    </row>
    <row r="335" spans="2:8" s="37" customFormat="1" ht="15" x14ac:dyDescent="0.2">
      <c r="B335" s="3" t="s">
        <v>128</v>
      </c>
      <c r="C335" s="49">
        <v>15</v>
      </c>
      <c r="D335" s="49">
        <v>25</v>
      </c>
      <c r="E335" s="54">
        <f t="shared" si="27"/>
        <v>1.050420168067227E-2</v>
      </c>
      <c r="F335" s="54">
        <f t="shared" si="28"/>
        <v>6.4053292339226239E-3</v>
      </c>
      <c r="G335" s="51">
        <f t="shared" si="29"/>
        <v>0.66666666666666663</v>
      </c>
      <c r="H335" s="46">
        <f t="shared" si="30"/>
        <v>7.0028011204481795E-3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</v>
      </c>
      <c r="D337" s="49">
        <v>5</v>
      </c>
      <c r="E337" s="54">
        <f t="shared" si="27"/>
        <v>7.0028011204481793E-4</v>
      </c>
      <c r="F337" s="54">
        <f t="shared" si="28"/>
        <v>1.2810658467845247E-3</v>
      </c>
      <c r="G337" s="51">
        <f t="shared" si="29"/>
        <v>4</v>
      </c>
      <c r="H337" s="46">
        <f t="shared" si="30"/>
        <v>2.8011204481792717E-3</v>
      </c>
    </row>
    <row r="338" spans="2:8" s="37" customFormat="1" ht="30" x14ac:dyDescent="0.2">
      <c r="B338" s="3" t="s">
        <v>362</v>
      </c>
      <c r="C338" s="49">
        <v>1</v>
      </c>
      <c r="D338" s="49">
        <v>2</v>
      </c>
      <c r="E338" s="54">
        <f t="shared" si="27"/>
        <v>7.0028011204481793E-4</v>
      </c>
      <c r="F338" s="54">
        <f t="shared" si="28"/>
        <v>5.1242633871380989E-4</v>
      </c>
      <c r="G338" s="51">
        <f t="shared" si="29"/>
        <v>1</v>
      </c>
      <c r="H338" s="46">
        <f t="shared" si="30"/>
        <v>7.0028011204481793E-4</v>
      </c>
    </row>
    <row r="339" spans="2:8" s="37" customFormat="1" ht="15" x14ac:dyDescent="0.2">
      <c r="B339" s="3" t="s">
        <v>363</v>
      </c>
      <c r="C339" s="49">
        <v>2</v>
      </c>
      <c r="D339" s="49">
        <v>0</v>
      </c>
      <c r="E339" s="54">
        <f t="shared" si="27"/>
        <v>1.4005602240896359E-3</v>
      </c>
      <c r="F339" s="54" t="str">
        <f t="shared" si="28"/>
        <v/>
      </c>
      <c r="G339" s="51" t="str">
        <f t="shared" si="29"/>
        <v>0</v>
      </c>
      <c r="H339" s="46">
        <f t="shared" si="30"/>
        <v>0</v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1</v>
      </c>
      <c r="E341" s="54" t="str">
        <f t="shared" si="27"/>
        <v/>
      </c>
      <c r="F341" s="54">
        <f t="shared" si="28"/>
        <v>2.5621316935690495E-4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1</v>
      </c>
      <c r="E342" s="54" t="str">
        <f t="shared" si="27"/>
        <v/>
      </c>
      <c r="F342" s="54">
        <f t="shared" si="28"/>
        <v>2.5621316935690495E-4</v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1</v>
      </c>
      <c r="D343" s="49">
        <v>0</v>
      </c>
      <c r="E343" s="54">
        <f t="shared" si="27"/>
        <v>7.0028011204481793E-4</v>
      </c>
      <c r="F343" s="54" t="str">
        <f t="shared" si="28"/>
        <v/>
      </c>
      <c r="G343" s="51" t="str">
        <f t="shared" si="29"/>
        <v>0</v>
      </c>
      <c r="H343" s="46">
        <f t="shared" si="30"/>
        <v>0</v>
      </c>
    </row>
    <row r="344" spans="2:8" s="37" customFormat="1" ht="15" x14ac:dyDescent="0.2">
      <c r="B344" s="3" t="s">
        <v>131</v>
      </c>
      <c r="C344" s="49">
        <v>5</v>
      </c>
      <c r="D344" s="49">
        <v>14</v>
      </c>
      <c r="E344" s="54">
        <f t="shared" si="27"/>
        <v>3.5014005602240898E-3</v>
      </c>
      <c r="F344" s="54">
        <f t="shared" si="28"/>
        <v>3.5869843709966692E-3</v>
      </c>
      <c r="G344" s="51">
        <f t="shared" si="29"/>
        <v>1.8</v>
      </c>
      <c r="H344" s="46">
        <f t="shared" si="30"/>
        <v>6.3025210084033615E-3</v>
      </c>
    </row>
    <row r="345" spans="2:8" s="37" customFormat="1" ht="15" x14ac:dyDescent="0.2">
      <c r="B345" s="3" t="s">
        <v>366</v>
      </c>
      <c r="C345" s="49">
        <v>9</v>
      </c>
      <c r="D345" s="49">
        <v>25</v>
      </c>
      <c r="E345" s="54">
        <f t="shared" si="27"/>
        <v>6.3025210084033615E-3</v>
      </c>
      <c r="F345" s="54">
        <f t="shared" si="28"/>
        <v>6.4053292339226239E-3</v>
      </c>
      <c r="G345" s="51">
        <f t="shared" si="29"/>
        <v>1.7777777777777777</v>
      </c>
      <c r="H345" s="46">
        <f t="shared" si="30"/>
        <v>1.1204481792717087E-2</v>
      </c>
    </row>
    <row r="346" spans="2:8" s="37" customFormat="1" ht="15" x14ac:dyDescent="0.2">
      <c r="B346" s="3" t="s">
        <v>122</v>
      </c>
      <c r="C346" s="49">
        <v>0</v>
      </c>
      <c r="D346" s="49">
        <v>5</v>
      </c>
      <c r="E346" s="54" t="str">
        <f t="shared" si="27"/>
        <v/>
      </c>
      <c r="F346" s="54">
        <f t="shared" si="28"/>
        <v>1.2810658467845247E-3</v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7</v>
      </c>
      <c r="D347" s="49">
        <v>4</v>
      </c>
      <c r="E347" s="54">
        <f t="shared" si="27"/>
        <v>4.9019607843137254E-3</v>
      </c>
      <c r="F347" s="54">
        <f t="shared" si="28"/>
        <v>1.0248526774276198E-3</v>
      </c>
      <c r="G347" s="51">
        <f t="shared" si="29"/>
        <v>-0.42857142857142855</v>
      </c>
      <c r="H347" s="46">
        <f t="shared" si="30"/>
        <v>-2.1008403361344537E-3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2</v>
      </c>
      <c r="D350" s="49">
        <v>1</v>
      </c>
      <c r="E350" s="54">
        <f t="shared" si="27"/>
        <v>1.4005602240896359E-3</v>
      </c>
      <c r="F350" s="54">
        <f t="shared" si="28"/>
        <v>2.5621316935690495E-4</v>
      </c>
      <c r="G350" s="51">
        <f t="shared" si="29"/>
        <v>-0.5</v>
      </c>
      <c r="H350" s="46">
        <f t="shared" si="30"/>
        <v>-7.0028011204481793E-4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1</v>
      </c>
      <c r="D352" s="49">
        <v>0</v>
      </c>
      <c r="E352" s="54">
        <f t="shared" si="27"/>
        <v>7.0028011204481793E-4</v>
      </c>
      <c r="F352" s="54" t="str">
        <f t="shared" si="28"/>
        <v/>
      </c>
      <c r="G352" s="51" t="str">
        <f t="shared" si="29"/>
        <v>0</v>
      </c>
      <c r="H352" s="46">
        <f t="shared" si="30"/>
        <v>0</v>
      </c>
    </row>
    <row r="353" spans="2:8" s="37" customFormat="1" ht="15" x14ac:dyDescent="0.2">
      <c r="B353" s="3" t="s">
        <v>125</v>
      </c>
      <c r="C353" s="49">
        <v>1</v>
      </c>
      <c r="D353" s="49">
        <v>0</v>
      </c>
      <c r="E353" s="54">
        <f t="shared" si="27"/>
        <v>7.0028011204481793E-4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37</v>
      </c>
      <c r="D354" s="49">
        <v>36</v>
      </c>
      <c r="E354" s="54">
        <f t="shared" si="27"/>
        <v>2.5910364145658265E-2</v>
      </c>
      <c r="F354" s="54">
        <f t="shared" si="28"/>
        <v>9.2236740968485772E-3</v>
      </c>
      <c r="G354" s="51">
        <f t="shared" si="29"/>
        <v>-2.7027027027027029E-2</v>
      </c>
      <c r="H354" s="46">
        <f t="shared" si="30"/>
        <v>-7.0028011204481804E-4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</v>
      </c>
      <c r="D356" s="49">
        <v>2</v>
      </c>
      <c r="E356" s="54">
        <f t="shared" si="27"/>
        <v>7.0028011204481793E-4</v>
      </c>
      <c r="F356" s="54">
        <f t="shared" si="28"/>
        <v>5.1242633871380989E-4</v>
      </c>
      <c r="G356" s="51">
        <f t="shared" si="29"/>
        <v>1</v>
      </c>
      <c r="H356" s="46">
        <f t="shared" si="30"/>
        <v>7.0028011204481793E-4</v>
      </c>
    </row>
    <row r="357" spans="2:8" s="37" customFormat="1" ht="15" x14ac:dyDescent="0.2">
      <c r="B357" s="3" t="s">
        <v>372</v>
      </c>
      <c r="C357" s="49">
        <v>35</v>
      </c>
      <c r="D357" s="49">
        <v>53</v>
      </c>
      <c r="E357" s="54">
        <f t="shared" si="27"/>
        <v>2.4509803921568627E-2</v>
      </c>
      <c r="F357" s="54">
        <f t="shared" si="28"/>
        <v>1.3579297975915961E-2</v>
      </c>
      <c r="G357" s="51">
        <f t="shared" si="29"/>
        <v>0.51428571428571423</v>
      </c>
      <c r="H357" s="46">
        <f t="shared" si="30"/>
        <v>1.2605042016806721E-2</v>
      </c>
    </row>
    <row r="358" spans="2:8" s="37" customFormat="1" ht="15" x14ac:dyDescent="0.2">
      <c r="B358" s="3" t="s">
        <v>127</v>
      </c>
      <c r="C358" s="49">
        <v>22</v>
      </c>
      <c r="D358" s="49">
        <v>152</v>
      </c>
      <c r="E358" s="54">
        <f t="shared" si="27"/>
        <v>1.5406162464985995E-2</v>
      </c>
      <c r="F358" s="54">
        <f t="shared" si="28"/>
        <v>3.894440174224955E-2</v>
      </c>
      <c r="G358" s="51">
        <f t="shared" si="29"/>
        <v>5.9090909090909092</v>
      </c>
      <c r="H358" s="46">
        <f t="shared" si="30"/>
        <v>9.103641456582634E-2</v>
      </c>
    </row>
    <row r="359" spans="2:8" s="37" customFormat="1" ht="15" x14ac:dyDescent="0.2">
      <c r="B359" s="3" t="s">
        <v>123</v>
      </c>
      <c r="C359" s="49">
        <v>1</v>
      </c>
      <c r="D359" s="49">
        <v>0</v>
      </c>
      <c r="E359" s="54">
        <f t="shared" si="27"/>
        <v>7.0028011204481793E-4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1</v>
      </c>
      <c r="D361" s="49">
        <v>0</v>
      </c>
      <c r="E361" s="54">
        <f t="shared" si="31"/>
        <v>7.0028011204481793E-4</v>
      </c>
      <c r="F361" s="54" t="str">
        <f t="shared" si="32"/>
        <v/>
      </c>
      <c r="G361" s="51" t="str">
        <f t="shared" si="33"/>
        <v>0</v>
      </c>
      <c r="H361" s="46">
        <f t="shared" si="34"/>
        <v>0</v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5</v>
      </c>
      <c r="D363" s="49">
        <v>5</v>
      </c>
      <c r="E363" s="54">
        <f t="shared" si="31"/>
        <v>3.5014005602240898E-3</v>
      </c>
      <c r="F363" s="54">
        <f t="shared" si="32"/>
        <v>1.2810658467845247E-3</v>
      </c>
      <c r="G363" s="51">
        <f t="shared" si="33"/>
        <v>0</v>
      </c>
      <c r="H363" s="46">
        <f t="shared" si="34"/>
        <v>0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1</v>
      </c>
      <c r="E365" s="54">
        <f t="shared" si="31"/>
        <v>7.0028011204481793E-4</v>
      </c>
      <c r="F365" s="54">
        <f t="shared" si="32"/>
        <v>2.5621316935690495E-4</v>
      </c>
      <c r="G365" s="51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2</v>
      </c>
      <c r="D369" s="49">
        <v>13</v>
      </c>
      <c r="E369" s="54">
        <f t="shared" si="31"/>
        <v>1.4005602240896359E-3</v>
      </c>
      <c r="F369" s="54">
        <f t="shared" si="32"/>
        <v>3.3307712016397641E-3</v>
      </c>
      <c r="G369" s="51">
        <f t="shared" si="33"/>
        <v>5.5</v>
      </c>
      <c r="H369" s="46">
        <f t="shared" si="34"/>
        <v>7.7030812324929976E-3</v>
      </c>
    </row>
    <row r="370" spans="2:8" s="37" customFormat="1" ht="15" x14ac:dyDescent="0.2">
      <c r="B370" s="3" t="s">
        <v>135</v>
      </c>
      <c r="C370" s="49">
        <v>17</v>
      </c>
      <c r="D370" s="49">
        <v>29</v>
      </c>
      <c r="E370" s="54">
        <f t="shared" si="31"/>
        <v>1.1904761904761904E-2</v>
      </c>
      <c r="F370" s="54">
        <f t="shared" si="32"/>
        <v>7.4301819113502436E-3</v>
      </c>
      <c r="G370" s="51">
        <f t="shared" si="33"/>
        <v>0.70588235294117652</v>
      </c>
      <c r="H370" s="46">
        <f t="shared" si="34"/>
        <v>8.4033613445378148E-3</v>
      </c>
    </row>
    <row r="371" spans="2:8" s="37" customFormat="1" ht="15" x14ac:dyDescent="0.2">
      <c r="B371" s="3" t="s">
        <v>136</v>
      </c>
      <c r="C371" s="49">
        <v>1</v>
      </c>
      <c r="D371" s="49">
        <v>0</v>
      </c>
      <c r="E371" s="54">
        <f t="shared" si="31"/>
        <v>7.0028011204481793E-4</v>
      </c>
      <c r="F371" s="54" t="str">
        <f t="shared" si="32"/>
        <v/>
      </c>
      <c r="G371" s="51" t="str">
        <f t="shared" si="33"/>
        <v>0</v>
      </c>
      <c r="H371" s="46">
        <f t="shared" si="34"/>
        <v>0</v>
      </c>
    </row>
    <row r="372" spans="2:8" s="37" customFormat="1" ht="15" x14ac:dyDescent="0.2">
      <c r="B372" s="3" t="s">
        <v>137</v>
      </c>
      <c r="C372" s="49">
        <v>13</v>
      </c>
      <c r="D372" s="49">
        <v>99</v>
      </c>
      <c r="E372" s="54">
        <f t="shared" si="31"/>
        <v>9.1036414565826337E-3</v>
      </c>
      <c r="F372" s="54">
        <f t="shared" si="32"/>
        <v>2.536510376633359E-2</v>
      </c>
      <c r="G372" s="51">
        <f t="shared" si="33"/>
        <v>6.615384615384615</v>
      </c>
      <c r="H372" s="46">
        <f t="shared" si="34"/>
        <v>6.0224089635854343E-2</v>
      </c>
    </row>
    <row r="373" spans="2:8" s="37" customFormat="1" ht="15" x14ac:dyDescent="0.2">
      <c r="B373" s="3" t="s">
        <v>382</v>
      </c>
      <c r="C373" s="49">
        <v>0</v>
      </c>
      <c r="D373" s="49">
        <v>29</v>
      </c>
      <c r="E373" s="54" t="str">
        <f t="shared" si="31"/>
        <v/>
      </c>
      <c r="F373" s="54">
        <f t="shared" si="32"/>
        <v>7.4301819113502436E-3</v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1</v>
      </c>
      <c r="E374" s="54" t="str">
        <f t="shared" si="31"/>
        <v/>
      </c>
      <c r="F374" s="54">
        <f t="shared" si="32"/>
        <v>2.5621316935690495E-4</v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3</v>
      </c>
      <c r="E377" s="54" t="str">
        <f t="shared" si="31"/>
        <v/>
      </c>
      <c r="F377" s="54">
        <f t="shared" si="32"/>
        <v>7.6863950807071484E-4</v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7</v>
      </c>
      <c r="D378" s="49">
        <v>6</v>
      </c>
      <c r="E378" s="54">
        <f t="shared" si="31"/>
        <v>4.9019607843137254E-3</v>
      </c>
      <c r="F378" s="54">
        <f t="shared" si="32"/>
        <v>1.5372790161414297E-3</v>
      </c>
      <c r="G378" s="51">
        <f t="shared" si="33"/>
        <v>-0.14285714285714285</v>
      </c>
      <c r="H378" s="46">
        <f t="shared" si="34"/>
        <v>-7.0028011204481782E-4</v>
      </c>
    </row>
    <row r="379" spans="2:8" s="37" customFormat="1" ht="15" x14ac:dyDescent="0.2">
      <c r="B379" s="3" t="s">
        <v>384</v>
      </c>
      <c r="C379" s="49">
        <v>0</v>
      </c>
      <c r="D379" s="49">
        <v>1</v>
      </c>
      <c r="E379" s="54" t="str">
        <f t="shared" si="31"/>
        <v/>
      </c>
      <c r="F379" s="54">
        <f t="shared" si="32"/>
        <v>2.5621316935690495E-4</v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1</v>
      </c>
      <c r="D380" s="49">
        <v>5</v>
      </c>
      <c r="E380" s="54">
        <f t="shared" si="31"/>
        <v>7.0028011204481793E-4</v>
      </c>
      <c r="F380" s="54">
        <f t="shared" si="32"/>
        <v>1.2810658467845247E-3</v>
      </c>
      <c r="G380" s="51">
        <f t="shared" si="33"/>
        <v>4</v>
      </c>
      <c r="H380" s="46">
        <f t="shared" si="34"/>
        <v>2.8011204481792717E-3</v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1</v>
      </c>
      <c r="E382" s="54" t="str">
        <f t="shared" si="31"/>
        <v/>
      </c>
      <c r="F382" s="54">
        <f t="shared" si="32"/>
        <v>2.5621316935690495E-4</v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</v>
      </c>
      <c r="D383" s="49">
        <v>0</v>
      </c>
      <c r="E383" s="54">
        <f t="shared" si="31"/>
        <v>7.0028011204481793E-4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1</v>
      </c>
      <c r="D384" s="49">
        <v>0</v>
      </c>
      <c r="E384" s="54">
        <f t="shared" si="31"/>
        <v>7.0028011204481793E-4</v>
      </c>
      <c r="F384" s="54" t="str">
        <f t="shared" si="32"/>
        <v/>
      </c>
      <c r="G384" s="51" t="str">
        <f t="shared" si="33"/>
        <v>0</v>
      </c>
      <c r="H384" s="46">
        <f t="shared" si="34"/>
        <v>0</v>
      </c>
    </row>
    <row r="385" spans="2:8" s="37" customFormat="1" ht="15" x14ac:dyDescent="0.2">
      <c r="B385" s="3" t="s">
        <v>146</v>
      </c>
      <c r="C385" s="49">
        <v>1</v>
      </c>
      <c r="D385" s="49">
        <v>12</v>
      </c>
      <c r="E385" s="54">
        <f t="shared" si="31"/>
        <v>7.0028011204481793E-4</v>
      </c>
      <c r="F385" s="54">
        <f t="shared" si="32"/>
        <v>3.0745580322828594E-3</v>
      </c>
      <c r="G385" s="51">
        <f t="shared" si="33"/>
        <v>11</v>
      </c>
      <c r="H385" s="46">
        <f t="shared" si="34"/>
        <v>7.7030812324929976E-3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4</v>
      </c>
      <c r="D387" s="49">
        <v>8</v>
      </c>
      <c r="E387" s="54">
        <f t="shared" si="31"/>
        <v>2.8011204481792717E-3</v>
      </c>
      <c r="F387" s="54">
        <f t="shared" si="32"/>
        <v>2.0497053548552396E-3</v>
      </c>
      <c r="G387" s="51">
        <f t="shared" si="33"/>
        <v>1</v>
      </c>
      <c r="H387" s="46">
        <f t="shared" si="34"/>
        <v>2.8011204481792717E-3</v>
      </c>
    </row>
    <row r="388" spans="2:8" s="37" customFormat="1" ht="15" x14ac:dyDescent="0.2">
      <c r="B388" s="3" t="s">
        <v>389</v>
      </c>
      <c r="C388" s="49">
        <v>1</v>
      </c>
      <c r="D388" s="49">
        <v>1</v>
      </c>
      <c r="E388" s="54">
        <f t="shared" si="31"/>
        <v>7.0028011204481793E-4</v>
      </c>
      <c r="F388" s="54">
        <f t="shared" si="32"/>
        <v>2.5621316935690495E-4</v>
      </c>
      <c r="G388" s="51">
        <f t="shared" si="33"/>
        <v>0</v>
      </c>
      <c r="H388" s="46">
        <f t="shared" si="34"/>
        <v>0</v>
      </c>
    </row>
    <row r="389" spans="2:8" s="37" customFormat="1" ht="15" x14ac:dyDescent="0.2">
      <c r="B389" s="3" t="s">
        <v>143</v>
      </c>
      <c r="C389" s="49">
        <v>0</v>
      </c>
      <c r="D389" s="49">
        <v>1</v>
      </c>
      <c r="E389" s="54" t="str">
        <f t="shared" si="31"/>
        <v/>
      </c>
      <c r="F389" s="54">
        <f t="shared" si="32"/>
        <v>2.5621316935690495E-4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2</v>
      </c>
      <c r="D391" s="49">
        <v>57</v>
      </c>
      <c r="E391" s="54">
        <f t="shared" si="31"/>
        <v>1.4005602240896359E-3</v>
      </c>
      <c r="F391" s="54">
        <f t="shared" si="32"/>
        <v>1.4604150653343582E-2</v>
      </c>
      <c r="G391" s="51">
        <f t="shared" si="33"/>
        <v>27.5</v>
      </c>
      <c r="H391" s="46">
        <f t="shared" si="34"/>
        <v>3.8515406162464988E-2</v>
      </c>
    </row>
    <row r="392" spans="2:8" s="37" customFormat="1" ht="15" x14ac:dyDescent="0.2">
      <c r="B392" s="3" t="s">
        <v>140</v>
      </c>
      <c r="C392" s="49">
        <v>1</v>
      </c>
      <c r="D392" s="49">
        <v>1</v>
      </c>
      <c r="E392" s="54">
        <f t="shared" si="31"/>
        <v>7.0028011204481793E-4</v>
      </c>
      <c r="F392" s="54">
        <f t="shared" si="32"/>
        <v>2.5621316935690495E-4</v>
      </c>
      <c r="G392" s="51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195</v>
      </c>
      <c r="D393" s="49">
        <v>36</v>
      </c>
      <c r="E393" s="54">
        <f t="shared" si="31"/>
        <v>0.13655462184873948</v>
      </c>
      <c r="F393" s="54">
        <f t="shared" si="32"/>
        <v>9.2236740968485772E-3</v>
      </c>
      <c r="G393" s="51">
        <f t="shared" si="33"/>
        <v>-0.81538461538461537</v>
      </c>
      <c r="H393" s="46">
        <f t="shared" si="34"/>
        <v>-0.11134453781512604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1</v>
      </c>
      <c r="D395" s="49">
        <v>1</v>
      </c>
      <c r="E395" s="54">
        <f t="shared" si="31"/>
        <v>7.0028011204481793E-4</v>
      </c>
      <c r="F395" s="54">
        <f t="shared" si="32"/>
        <v>2.5621316935690495E-4</v>
      </c>
      <c r="G395" s="51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3</v>
      </c>
      <c r="D398" s="49">
        <v>27</v>
      </c>
      <c r="E398" s="54">
        <f t="shared" si="31"/>
        <v>2.1008403361344537E-3</v>
      </c>
      <c r="F398" s="54">
        <f t="shared" si="32"/>
        <v>6.9177555726364333E-3</v>
      </c>
      <c r="G398" s="51">
        <f t="shared" si="33"/>
        <v>8</v>
      </c>
      <c r="H398" s="46">
        <f t="shared" si="34"/>
        <v>1.680672268907563E-2</v>
      </c>
    </row>
    <row r="399" spans="2:8" s="37" customFormat="1" ht="15" x14ac:dyDescent="0.2">
      <c r="B399" s="3" t="s">
        <v>148</v>
      </c>
      <c r="C399" s="49">
        <v>2</v>
      </c>
      <c r="D399" s="49">
        <v>0</v>
      </c>
      <c r="E399" s="54">
        <f t="shared" si="31"/>
        <v>1.4005602240896359E-3</v>
      </c>
      <c r="F399" s="54" t="str">
        <f t="shared" si="32"/>
        <v/>
      </c>
      <c r="G399" s="51" t="str">
        <f t="shared" si="33"/>
        <v>0</v>
      </c>
      <c r="H399" s="46">
        <f t="shared" si="34"/>
        <v>0</v>
      </c>
    </row>
    <row r="400" spans="2:8" s="37" customFormat="1" ht="15" x14ac:dyDescent="0.2">
      <c r="B400" s="3" t="s">
        <v>152</v>
      </c>
      <c r="C400" s="49">
        <v>0</v>
      </c>
      <c r="D400" s="49">
        <v>1</v>
      </c>
      <c r="E400" s="54" t="str">
        <f t="shared" si="31"/>
        <v/>
      </c>
      <c r="F400" s="54">
        <f t="shared" si="32"/>
        <v>2.5621316935690495E-4</v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</v>
      </c>
      <c r="D401" s="49">
        <v>4</v>
      </c>
      <c r="E401" s="54">
        <f t="shared" si="31"/>
        <v>7.0028011204481793E-4</v>
      </c>
      <c r="F401" s="54">
        <f t="shared" si="32"/>
        <v>1.0248526774276198E-3</v>
      </c>
      <c r="G401" s="51">
        <f t="shared" si="33"/>
        <v>3</v>
      </c>
      <c r="H401" s="46">
        <f t="shared" si="34"/>
        <v>2.1008403361344537E-3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1</v>
      </c>
      <c r="D403" s="49">
        <v>0</v>
      </c>
      <c r="E403" s="54">
        <f t="shared" si="31"/>
        <v>7.0028011204481793E-4</v>
      </c>
      <c r="F403" s="54" t="str">
        <f t="shared" si="32"/>
        <v/>
      </c>
      <c r="G403" s="51" t="str">
        <f t="shared" si="33"/>
        <v>0</v>
      </c>
      <c r="H403" s="46">
        <f t="shared" si="34"/>
        <v>0</v>
      </c>
    </row>
    <row r="404" spans="2:8" s="37" customFormat="1" ht="15" x14ac:dyDescent="0.2">
      <c r="B404" s="3" t="s">
        <v>395</v>
      </c>
      <c r="C404" s="49">
        <v>0</v>
      </c>
      <c r="D404" s="49">
        <v>1</v>
      </c>
      <c r="E404" s="54" t="str">
        <f t="shared" si="31"/>
        <v/>
      </c>
      <c r="F404" s="54">
        <f t="shared" si="32"/>
        <v>2.5621316935690495E-4</v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1</v>
      </c>
      <c r="D405" s="49">
        <v>1</v>
      </c>
      <c r="E405" s="54">
        <f t="shared" si="31"/>
        <v>7.0028011204481793E-4</v>
      </c>
      <c r="F405" s="54">
        <f t="shared" si="32"/>
        <v>2.5621316935690495E-4</v>
      </c>
      <c r="G405" s="51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1</v>
      </c>
      <c r="D406" s="49">
        <v>4</v>
      </c>
      <c r="E406" s="54">
        <f t="shared" si="31"/>
        <v>7.0028011204481793E-4</v>
      </c>
      <c r="F406" s="54">
        <f t="shared" si="32"/>
        <v>1.0248526774276198E-3</v>
      </c>
      <c r="G406" s="51">
        <f t="shared" si="33"/>
        <v>3</v>
      </c>
      <c r="H406" s="46">
        <f t="shared" si="34"/>
        <v>2.1008403361344537E-3</v>
      </c>
    </row>
    <row r="407" spans="2:8" s="37" customFormat="1" ht="15" x14ac:dyDescent="0.2">
      <c r="B407" s="3" t="s">
        <v>398</v>
      </c>
      <c r="C407" s="49">
        <v>0</v>
      </c>
      <c r="D407" s="49">
        <v>1</v>
      </c>
      <c r="E407" s="54" t="str">
        <f t="shared" si="31"/>
        <v/>
      </c>
      <c r="F407" s="54">
        <f t="shared" si="32"/>
        <v>2.5621316935690495E-4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40</v>
      </c>
      <c r="D408" s="49">
        <v>91</v>
      </c>
      <c r="E408" s="54">
        <f t="shared" si="31"/>
        <v>2.8011204481792718E-2</v>
      </c>
      <c r="F408" s="54">
        <f t="shared" si="32"/>
        <v>2.3315398411478349E-2</v>
      </c>
      <c r="G408" s="51">
        <f t="shared" si="33"/>
        <v>1.2749999999999999</v>
      </c>
      <c r="H408" s="46">
        <f t="shared" si="34"/>
        <v>3.5714285714285712E-2</v>
      </c>
    </row>
    <row r="409" spans="2:8" s="37" customFormat="1" ht="15" x14ac:dyDescent="0.2">
      <c r="B409" s="3" t="s">
        <v>139</v>
      </c>
      <c r="C409" s="49">
        <v>0</v>
      </c>
      <c r="D409" s="49">
        <v>1</v>
      </c>
      <c r="E409" s="54" t="str">
        <f t="shared" si="31"/>
        <v/>
      </c>
      <c r="F409" s="54">
        <f t="shared" si="32"/>
        <v>2.5621316935690495E-4</v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1</v>
      </c>
      <c r="D411" s="49">
        <v>1</v>
      </c>
      <c r="E411" s="54">
        <f t="shared" si="31"/>
        <v>7.0028011204481793E-4</v>
      </c>
      <c r="F411" s="54">
        <f t="shared" si="32"/>
        <v>2.5621316935690495E-4</v>
      </c>
      <c r="G411" s="51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6</v>
      </c>
      <c r="D412" s="49">
        <v>22</v>
      </c>
      <c r="E412" s="54">
        <f t="shared" si="31"/>
        <v>4.2016806722689074E-3</v>
      </c>
      <c r="F412" s="54">
        <f t="shared" si="32"/>
        <v>5.6366897258519084E-3</v>
      </c>
      <c r="G412" s="51">
        <f t="shared" si="33"/>
        <v>2.6666666666666665</v>
      </c>
      <c r="H412" s="46">
        <f t="shared" si="34"/>
        <v>1.1204481792717085E-2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1</v>
      </c>
      <c r="D419" s="49">
        <v>0</v>
      </c>
      <c r="E419" s="54">
        <f t="shared" si="31"/>
        <v>7.0028011204481793E-4</v>
      </c>
      <c r="F419" s="54" t="str">
        <f t="shared" si="32"/>
        <v/>
      </c>
      <c r="G419" s="51" t="str">
        <f t="shared" si="33"/>
        <v>0</v>
      </c>
      <c r="H419" s="46">
        <f t="shared" si="34"/>
        <v>0</v>
      </c>
    </row>
    <row r="420" spans="2:8" s="37" customFormat="1" ht="30" x14ac:dyDescent="0.2">
      <c r="B420" s="3" t="s">
        <v>408</v>
      </c>
      <c r="C420" s="49">
        <v>1</v>
      </c>
      <c r="D420" s="49">
        <v>0</v>
      </c>
      <c r="E420" s="54">
        <f t="shared" si="31"/>
        <v>7.0028011204481793E-4</v>
      </c>
      <c r="F420" s="54" t="str">
        <f t="shared" si="32"/>
        <v/>
      </c>
      <c r="G420" s="51" t="str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6</v>
      </c>
      <c r="E422" s="54" t="str">
        <f t="shared" si="31"/>
        <v/>
      </c>
      <c r="F422" s="54">
        <f t="shared" si="32"/>
        <v>1.5372790161414297E-3</v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1</v>
      </c>
      <c r="D425" s="49">
        <v>0</v>
      </c>
      <c r="E425" s="54">
        <f t="shared" si="35"/>
        <v>7.0028011204481793E-4</v>
      </c>
      <c r="F425" s="54" t="str">
        <f t="shared" si="36"/>
        <v/>
      </c>
      <c r="G425" s="51" t="str">
        <f t="shared" si="37"/>
        <v>0</v>
      </c>
      <c r="H425" s="46">
        <f t="shared" si="38"/>
        <v>0</v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1</v>
      </c>
      <c r="E428" s="54" t="str">
        <f t="shared" si="35"/>
        <v/>
      </c>
      <c r="F428" s="54">
        <f t="shared" si="36"/>
        <v>2.5621316935690495E-4</v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2</v>
      </c>
      <c r="D431" s="49">
        <v>0</v>
      </c>
      <c r="E431" s="54">
        <f t="shared" si="35"/>
        <v>1.4005602240896359E-3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10</v>
      </c>
      <c r="D432" s="49">
        <v>18</v>
      </c>
      <c r="E432" s="54">
        <f t="shared" si="35"/>
        <v>7.0028011204481795E-3</v>
      </c>
      <c r="F432" s="54">
        <f t="shared" si="36"/>
        <v>4.6118370484242886E-3</v>
      </c>
      <c r="G432" s="51">
        <f t="shared" si="37"/>
        <v>0.8</v>
      </c>
      <c r="H432" s="46">
        <f t="shared" si="38"/>
        <v>5.6022408963585443E-3</v>
      </c>
    </row>
    <row r="433" spans="2:8" s="37" customFormat="1" ht="15" x14ac:dyDescent="0.2">
      <c r="B433" s="3" t="s">
        <v>162</v>
      </c>
      <c r="C433" s="49">
        <v>37</v>
      </c>
      <c r="D433" s="49">
        <v>20</v>
      </c>
      <c r="E433" s="54">
        <f t="shared" si="35"/>
        <v>2.5910364145658265E-2</v>
      </c>
      <c r="F433" s="54">
        <f t="shared" si="36"/>
        <v>5.1242633871380989E-3</v>
      </c>
      <c r="G433" s="51">
        <f t="shared" si="37"/>
        <v>-0.45945945945945948</v>
      </c>
      <c r="H433" s="46">
        <f t="shared" si="38"/>
        <v>-1.1904761904761906E-2</v>
      </c>
    </row>
    <row r="434" spans="2:8" s="37" customFormat="1" ht="45" x14ac:dyDescent="0.2">
      <c r="B434" s="3" t="s">
        <v>418</v>
      </c>
      <c r="C434" s="49">
        <v>1</v>
      </c>
      <c r="D434" s="49">
        <v>2</v>
      </c>
      <c r="E434" s="54">
        <f t="shared" si="35"/>
        <v>7.0028011204481793E-4</v>
      </c>
      <c r="F434" s="54">
        <f t="shared" si="36"/>
        <v>5.1242633871380989E-4</v>
      </c>
      <c r="G434" s="51">
        <f t="shared" si="37"/>
        <v>1</v>
      </c>
      <c r="H434" s="46">
        <f t="shared" si="38"/>
        <v>7.0028011204481793E-4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2</v>
      </c>
      <c r="D437" s="49">
        <v>3</v>
      </c>
      <c r="E437" s="54">
        <f t="shared" si="35"/>
        <v>1.4005602240896359E-3</v>
      </c>
      <c r="F437" s="54">
        <f t="shared" si="36"/>
        <v>7.6863950807071484E-4</v>
      </c>
      <c r="G437" s="51">
        <f t="shared" si="37"/>
        <v>0.5</v>
      </c>
      <c r="H437" s="46">
        <f t="shared" si="38"/>
        <v>7.0028011204481793E-4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</v>
      </c>
      <c r="D441" s="49">
        <v>2</v>
      </c>
      <c r="E441" s="54">
        <f t="shared" si="35"/>
        <v>7.0028011204481793E-4</v>
      </c>
      <c r="F441" s="54">
        <f t="shared" si="36"/>
        <v>5.1242633871380989E-4</v>
      </c>
      <c r="G441" s="51">
        <f t="shared" si="37"/>
        <v>1</v>
      </c>
      <c r="H441" s="46">
        <f t="shared" si="38"/>
        <v>7.0028011204481793E-4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1</v>
      </c>
      <c r="E455" s="54" t="str">
        <f t="shared" si="35"/>
        <v/>
      </c>
      <c r="F455" s="54">
        <f t="shared" si="36"/>
        <v>2.5621316935690495E-4</v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21</v>
      </c>
      <c r="D460" s="49">
        <v>1</v>
      </c>
      <c r="E460" s="54">
        <f t="shared" si="35"/>
        <v>1.4705882352941176E-2</v>
      </c>
      <c r="F460" s="54">
        <f t="shared" si="36"/>
        <v>2.5621316935690495E-4</v>
      </c>
      <c r="G460" s="51">
        <f t="shared" si="37"/>
        <v>-0.95238095238095233</v>
      </c>
      <c r="H460" s="46">
        <f t="shared" si="38"/>
        <v>-1.4005602240896357E-2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4</v>
      </c>
      <c r="D463" s="49">
        <v>18</v>
      </c>
      <c r="E463" s="54">
        <f t="shared" si="35"/>
        <v>2.8011204481792717E-3</v>
      </c>
      <c r="F463" s="54">
        <f t="shared" si="36"/>
        <v>4.6118370484242886E-3</v>
      </c>
      <c r="G463" s="51">
        <f t="shared" si="37"/>
        <v>3.5</v>
      </c>
      <c r="H463" s="46">
        <f t="shared" si="38"/>
        <v>9.8039215686274508E-3</v>
      </c>
    </row>
    <row r="464" spans="2:8" s="37" customFormat="1" ht="15" x14ac:dyDescent="0.2">
      <c r="B464" s="3" t="s">
        <v>479</v>
      </c>
      <c r="C464" s="49">
        <v>0</v>
      </c>
      <c r="D464" s="49">
        <v>18</v>
      </c>
      <c r="E464" s="54" t="str">
        <f t="shared" si="35"/>
        <v/>
      </c>
      <c r="F464" s="54">
        <f t="shared" si="36"/>
        <v>4.6118370484242886E-3</v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7</v>
      </c>
      <c r="D467" s="49">
        <v>1</v>
      </c>
      <c r="E467" s="54">
        <f t="shared" si="35"/>
        <v>4.9019607843137254E-3</v>
      </c>
      <c r="F467" s="54">
        <f t="shared" si="36"/>
        <v>2.5621316935690495E-4</v>
      </c>
      <c r="G467" s="51">
        <f t="shared" si="37"/>
        <v>-0.8571428571428571</v>
      </c>
      <c r="H467" s="46">
        <f t="shared" si="38"/>
        <v>-4.2016806722689074E-3</v>
      </c>
    </row>
    <row r="468" spans="2:8" s="37" customFormat="1" ht="15" x14ac:dyDescent="0.2">
      <c r="B468" s="3" t="s">
        <v>182</v>
      </c>
      <c r="C468" s="49">
        <v>2</v>
      </c>
      <c r="D468" s="49">
        <v>0</v>
      </c>
      <c r="E468" s="54">
        <f t="shared" si="35"/>
        <v>1.4005602240896359E-3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2</v>
      </c>
      <c r="D476" s="49">
        <v>0</v>
      </c>
      <c r="E476" s="54">
        <f t="shared" si="35"/>
        <v>1.4005602240896359E-3</v>
      </c>
      <c r="F476" s="54" t="str">
        <f t="shared" si="36"/>
        <v/>
      </c>
      <c r="G476" s="51" t="str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6</v>
      </c>
      <c r="D478" s="49">
        <v>2</v>
      </c>
      <c r="E478" s="54">
        <f t="shared" si="35"/>
        <v>4.2016806722689074E-3</v>
      </c>
      <c r="F478" s="54">
        <f t="shared" si="36"/>
        <v>5.1242633871380989E-4</v>
      </c>
      <c r="G478" s="51">
        <f t="shared" si="37"/>
        <v>-0.66666666666666663</v>
      </c>
      <c r="H478" s="46">
        <f t="shared" si="38"/>
        <v>-2.8011204481792713E-3</v>
      </c>
    </row>
    <row r="479" spans="2:8" s="37" customFormat="1" ht="30" x14ac:dyDescent="0.2">
      <c r="B479" s="3" t="s">
        <v>440</v>
      </c>
      <c r="C479" s="49">
        <v>0</v>
      </c>
      <c r="D479" s="49">
        <v>1</v>
      </c>
      <c r="E479" s="54" t="str">
        <f t="shared" si="35"/>
        <v/>
      </c>
      <c r="F479" s="54">
        <f t="shared" si="36"/>
        <v>2.5621316935690495E-4</v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1</v>
      </c>
      <c r="D480" s="49">
        <v>0</v>
      </c>
      <c r="E480" s="54">
        <f t="shared" si="35"/>
        <v>7.0028011204481793E-4</v>
      </c>
      <c r="F480" s="54" t="str">
        <f t="shared" si="36"/>
        <v/>
      </c>
      <c r="G480" s="51" t="str">
        <f t="shared" si="37"/>
        <v>0</v>
      </c>
      <c r="H480" s="46">
        <f t="shared" si="38"/>
        <v>0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9</v>
      </c>
      <c r="D483" s="49">
        <v>14</v>
      </c>
      <c r="E483" s="54">
        <f t="shared" si="35"/>
        <v>6.3025210084033615E-3</v>
      </c>
      <c r="F483" s="54">
        <f t="shared" si="36"/>
        <v>3.5869843709966692E-3</v>
      </c>
      <c r="G483" s="51">
        <f t="shared" si="37"/>
        <v>0.55555555555555558</v>
      </c>
      <c r="H483" s="46">
        <f t="shared" si="38"/>
        <v>3.5014005602240898E-3</v>
      </c>
    </row>
    <row r="484" spans="2:8" s="37" customFormat="1" ht="30" x14ac:dyDescent="0.2">
      <c r="B484" s="3" t="s">
        <v>184</v>
      </c>
      <c r="C484" s="49">
        <v>6</v>
      </c>
      <c r="D484" s="49">
        <v>35</v>
      </c>
      <c r="E484" s="54">
        <f t="shared" si="35"/>
        <v>4.2016806722689074E-3</v>
      </c>
      <c r="F484" s="54">
        <f t="shared" si="36"/>
        <v>8.9674609274916738E-3</v>
      </c>
      <c r="G484" s="51">
        <f t="shared" si="37"/>
        <v>4.833333333333333</v>
      </c>
      <c r="H484" s="46">
        <f t="shared" si="38"/>
        <v>2.0308123249299717E-2</v>
      </c>
    </row>
    <row r="485" spans="2:8" s="37" customFormat="1" ht="15" x14ac:dyDescent="0.2">
      <c r="B485" s="3" t="s">
        <v>443</v>
      </c>
      <c r="C485" s="49">
        <v>28</v>
      </c>
      <c r="D485" s="49">
        <v>39</v>
      </c>
      <c r="E485" s="54">
        <f t="shared" si="35"/>
        <v>1.9607843137254902E-2</v>
      </c>
      <c r="F485" s="54">
        <f t="shared" si="36"/>
        <v>9.9923136049192927E-3</v>
      </c>
      <c r="G485" s="51">
        <f t="shared" si="37"/>
        <v>0.39285714285714285</v>
      </c>
      <c r="H485" s="46">
        <f t="shared" si="38"/>
        <v>7.7030812324929967E-3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</v>
      </c>
      <c r="D491" s="49">
        <v>4</v>
      </c>
      <c r="E491" s="54">
        <f t="shared" si="39"/>
        <v>7.0028011204481793E-4</v>
      </c>
      <c r="F491" s="54">
        <f t="shared" si="40"/>
        <v>1.0248526774276198E-3</v>
      </c>
      <c r="G491" s="51">
        <f t="shared" si="41"/>
        <v>3</v>
      </c>
      <c r="H491" s="46">
        <f t="shared" si="42"/>
        <v>2.1008403361344537E-3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2270</v>
      </c>
      <c r="D505" s="41">
        <f>SUM(D506:D530)</f>
        <v>2920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0.28634361233480177</v>
      </c>
      <c r="H505" s="42">
        <f>+IF(OR(AND(E505=""),(G505="")),"",E505*G505)</f>
        <v>0.28634361233480177</v>
      </c>
    </row>
    <row r="506" spans="2:8" s="37" customFormat="1" ht="15" x14ac:dyDescent="0.2">
      <c r="B506" s="3" t="s">
        <v>454</v>
      </c>
      <c r="C506" s="49">
        <v>0</v>
      </c>
      <c r="D506" s="49">
        <v>2</v>
      </c>
      <c r="E506" s="54" t="str">
        <f>+IF(C506=0,"",C506/C$505)</f>
        <v/>
      </c>
      <c r="F506" s="54">
        <f>+IF(D506=0,"",D506/D$505)</f>
        <v>6.8493150684931507E-4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23</v>
      </c>
      <c r="D507" s="49">
        <v>80</v>
      </c>
      <c r="E507" s="54">
        <f t="shared" ref="E507:E529" si="43">+IF(C507=0,"",C507/C$505)</f>
        <v>1.013215859030837E-2</v>
      </c>
      <c r="F507" s="54">
        <f t="shared" ref="F507:F529" si="44">+IF(D507=0,"",D507/D$505)</f>
        <v>2.7397260273972601E-2</v>
      </c>
      <c r="G507" s="51">
        <f t="shared" ref="G507:G529" si="45">+IF(OR(AND(D507=0),(C507=0)),"0",((D507-C507)/C507))</f>
        <v>2.4782608695652173</v>
      </c>
      <c r="H507" s="46">
        <f t="shared" ref="H507:H530" si="46">+IF(OR(AND(E507=""),(G507="")),"",E507*G507)</f>
        <v>2.5110132158590308E-2</v>
      </c>
    </row>
    <row r="508" spans="2:8" s="37" customFormat="1" ht="15" x14ac:dyDescent="0.2">
      <c r="B508" s="3" t="s">
        <v>455</v>
      </c>
      <c r="C508" s="49">
        <v>28</v>
      </c>
      <c r="D508" s="49">
        <v>235</v>
      </c>
      <c r="E508" s="54">
        <f t="shared" si="43"/>
        <v>1.2334801762114538E-2</v>
      </c>
      <c r="F508" s="54">
        <f t="shared" si="44"/>
        <v>8.0479452054794523E-2</v>
      </c>
      <c r="G508" s="51">
        <f t="shared" si="45"/>
        <v>7.3928571428571432</v>
      </c>
      <c r="H508" s="46">
        <f t="shared" si="46"/>
        <v>9.1189427312775337E-2</v>
      </c>
    </row>
    <row r="509" spans="2:8" s="37" customFormat="1" ht="15" x14ac:dyDescent="0.2">
      <c r="B509" s="3" t="s">
        <v>456</v>
      </c>
      <c r="C509" s="49">
        <v>43</v>
      </c>
      <c r="D509" s="49">
        <v>42</v>
      </c>
      <c r="E509" s="54">
        <f t="shared" si="43"/>
        <v>1.8942731277533039E-2</v>
      </c>
      <c r="F509" s="54">
        <f t="shared" si="44"/>
        <v>1.4383561643835616E-2</v>
      </c>
      <c r="G509" s="51">
        <f t="shared" si="45"/>
        <v>-2.3255813953488372E-2</v>
      </c>
      <c r="H509" s="46">
        <f t="shared" si="46"/>
        <v>-4.4052863436123345E-4</v>
      </c>
    </row>
    <row r="510" spans="2:8" s="37" customFormat="1" ht="15" x14ac:dyDescent="0.2">
      <c r="B510" s="3" t="s">
        <v>188</v>
      </c>
      <c r="C510" s="49">
        <v>3</v>
      </c>
      <c r="D510" s="49">
        <v>0</v>
      </c>
      <c r="E510" s="54">
        <f t="shared" si="43"/>
        <v>1.3215859030837004E-3</v>
      </c>
      <c r="F510" s="54" t="str">
        <f t="shared" si="44"/>
        <v/>
      </c>
      <c r="G510" s="51" t="str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1</v>
      </c>
      <c r="D512" s="49">
        <v>0</v>
      </c>
      <c r="E512" s="54">
        <f t="shared" si="43"/>
        <v>4.405286343612335E-4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</v>
      </c>
      <c r="D515" s="49">
        <v>17</v>
      </c>
      <c r="E515" s="54">
        <f t="shared" si="43"/>
        <v>4.405286343612335E-4</v>
      </c>
      <c r="F515" s="54">
        <f t="shared" si="44"/>
        <v>5.8219178082191785E-3</v>
      </c>
      <c r="G515" s="51">
        <f t="shared" si="45"/>
        <v>16</v>
      </c>
      <c r="H515" s="46">
        <f t="shared" si="46"/>
        <v>7.048458149779736E-3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43</v>
      </c>
      <c r="D517" s="49">
        <v>16</v>
      </c>
      <c r="E517" s="54">
        <f t="shared" si="43"/>
        <v>1.8942731277533039E-2</v>
      </c>
      <c r="F517" s="54">
        <f t="shared" si="44"/>
        <v>5.4794520547945206E-3</v>
      </c>
      <c r="G517" s="51">
        <f t="shared" si="45"/>
        <v>-0.62790697674418605</v>
      </c>
      <c r="H517" s="46">
        <f t="shared" si="46"/>
        <v>-1.1894273127753303E-2</v>
      </c>
    </row>
    <row r="518" spans="2:8" s="37" customFormat="1" ht="15" x14ac:dyDescent="0.2">
      <c r="B518" s="3" t="s">
        <v>190</v>
      </c>
      <c r="C518" s="49">
        <v>3</v>
      </c>
      <c r="D518" s="49">
        <v>98</v>
      </c>
      <c r="E518" s="54">
        <f t="shared" si="43"/>
        <v>1.3215859030837004E-3</v>
      </c>
      <c r="F518" s="54">
        <f t="shared" si="44"/>
        <v>3.3561643835616439E-2</v>
      </c>
      <c r="G518" s="51">
        <f t="shared" si="45"/>
        <v>31.666666666666668</v>
      </c>
      <c r="H518" s="46">
        <f t="shared" si="46"/>
        <v>4.185022026431718E-2</v>
      </c>
    </row>
    <row r="519" spans="2:8" s="37" customFormat="1" ht="15" x14ac:dyDescent="0.2">
      <c r="B519" s="3" t="s">
        <v>192</v>
      </c>
      <c r="C519" s="49">
        <v>1</v>
      </c>
      <c r="D519" s="49">
        <v>36</v>
      </c>
      <c r="E519" s="54">
        <f t="shared" si="43"/>
        <v>4.405286343612335E-4</v>
      </c>
      <c r="F519" s="54">
        <f t="shared" si="44"/>
        <v>1.2328767123287671E-2</v>
      </c>
      <c r="G519" s="51">
        <f t="shared" si="45"/>
        <v>35</v>
      </c>
      <c r="H519" s="46">
        <f t="shared" si="46"/>
        <v>1.5418502202643172E-2</v>
      </c>
    </row>
    <row r="520" spans="2:8" s="37" customFormat="1" ht="15" x14ac:dyDescent="0.2">
      <c r="B520" s="3" t="s">
        <v>191</v>
      </c>
      <c r="C520" s="49">
        <v>1</v>
      </c>
      <c r="D520" s="49">
        <v>2</v>
      </c>
      <c r="E520" s="54">
        <f t="shared" si="43"/>
        <v>4.405286343612335E-4</v>
      </c>
      <c r="F520" s="54">
        <f t="shared" si="44"/>
        <v>6.8493150684931507E-4</v>
      </c>
      <c r="G520" s="51">
        <f t="shared" si="45"/>
        <v>1</v>
      </c>
      <c r="H520" s="46">
        <f t="shared" si="46"/>
        <v>4.405286343612335E-4</v>
      </c>
    </row>
    <row r="521" spans="2:8" s="37" customFormat="1" ht="15" x14ac:dyDescent="0.2">
      <c r="B521" s="3" t="s">
        <v>461</v>
      </c>
      <c r="C521" s="49">
        <v>126</v>
      </c>
      <c r="D521" s="49">
        <v>223</v>
      </c>
      <c r="E521" s="54">
        <f t="shared" si="43"/>
        <v>5.5506607929515416E-2</v>
      </c>
      <c r="F521" s="54">
        <f t="shared" si="44"/>
        <v>7.6369863013698636E-2</v>
      </c>
      <c r="G521" s="51">
        <f t="shared" si="45"/>
        <v>0.76984126984126988</v>
      </c>
      <c r="H521" s="46">
        <f t="shared" si="46"/>
        <v>4.2731277533039645E-2</v>
      </c>
    </row>
    <row r="522" spans="2:8" s="37" customFormat="1" ht="15" x14ac:dyDescent="0.2">
      <c r="B522" s="3" t="s">
        <v>193</v>
      </c>
      <c r="C522" s="49">
        <v>1978</v>
      </c>
      <c r="D522" s="49">
        <v>2093</v>
      </c>
      <c r="E522" s="54">
        <f t="shared" si="43"/>
        <v>0.87136563876651985</v>
      </c>
      <c r="F522" s="54">
        <f t="shared" si="44"/>
        <v>0.71678082191780823</v>
      </c>
      <c r="G522" s="51">
        <f t="shared" si="45"/>
        <v>5.8139534883720929E-2</v>
      </c>
      <c r="H522" s="46">
        <f t="shared" si="46"/>
        <v>5.0660792951541848E-2</v>
      </c>
    </row>
    <row r="523" spans="2:8" s="37" customFormat="1" ht="15" x14ac:dyDescent="0.2">
      <c r="B523" s="3" t="s">
        <v>462</v>
      </c>
      <c r="C523" s="49">
        <v>4</v>
      </c>
      <c r="D523" s="49">
        <v>2</v>
      </c>
      <c r="E523" s="54">
        <f t="shared" si="43"/>
        <v>1.762114537444934E-3</v>
      </c>
      <c r="F523" s="54">
        <f t="shared" si="44"/>
        <v>6.8493150684931507E-4</v>
      </c>
      <c r="G523" s="51">
        <f t="shared" si="45"/>
        <v>-0.5</v>
      </c>
      <c r="H523" s="46">
        <f t="shared" si="46"/>
        <v>-8.81057268722467E-4</v>
      </c>
    </row>
    <row r="524" spans="2:8" s="37" customFormat="1" ht="15" x14ac:dyDescent="0.2">
      <c r="B524" s="3" t="s">
        <v>194</v>
      </c>
      <c r="C524" s="49">
        <v>1</v>
      </c>
      <c r="D524" s="49">
        <v>29</v>
      </c>
      <c r="E524" s="54">
        <f t="shared" si="43"/>
        <v>4.405286343612335E-4</v>
      </c>
      <c r="F524" s="54">
        <f t="shared" si="44"/>
        <v>9.9315068493150693E-3</v>
      </c>
      <c r="G524" s="51">
        <f t="shared" si="45"/>
        <v>28</v>
      </c>
      <c r="H524" s="46">
        <f t="shared" si="46"/>
        <v>1.2334801762114538E-2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1</v>
      </c>
      <c r="D526" s="49">
        <v>3</v>
      </c>
      <c r="E526" s="54">
        <f t="shared" si="43"/>
        <v>4.405286343612335E-4</v>
      </c>
      <c r="F526" s="54">
        <f t="shared" si="44"/>
        <v>1.0273972602739725E-3</v>
      </c>
      <c r="G526" s="51">
        <f t="shared" si="45"/>
        <v>2</v>
      </c>
      <c r="H526" s="46">
        <f t="shared" si="46"/>
        <v>8.81057268722467E-4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3</v>
      </c>
      <c r="E528" s="54" t="str">
        <f t="shared" si="43"/>
        <v/>
      </c>
      <c r="F528" s="54">
        <f t="shared" si="44"/>
        <v>1.0273972602739725E-3</v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12</v>
      </c>
      <c r="D529" s="49">
        <v>35</v>
      </c>
      <c r="E529" s="54">
        <f t="shared" si="43"/>
        <v>5.2863436123348016E-3</v>
      </c>
      <c r="F529" s="54">
        <f t="shared" si="44"/>
        <v>1.1986301369863013E-2</v>
      </c>
      <c r="G529" s="51">
        <f t="shared" si="45"/>
        <v>1.9166666666666667</v>
      </c>
      <c r="H529" s="46">
        <f t="shared" si="46"/>
        <v>1.013215859030837E-2</v>
      </c>
    </row>
    <row r="530" spans="2:8" s="37" customFormat="1" ht="30" x14ac:dyDescent="0.2">
      <c r="B530" s="3" t="s">
        <v>467</v>
      </c>
      <c r="C530" s="49">
        <v>1</v>
      </c>
      <c r="D530" s="49">
        <v>4</v>
      </c>
      <c r="E530" s="54">
        <f>+IF(C530=0,"",C530/C$505)</f>
        <v>4.405286343612335E-4</v>
      </c>
      <c r="F530" s="54">
        <f>+IF(D530=0,"",D530/D$505)</f>
        <v>1.3698630136986301E-3</v>
      </c>
      <c r="G530" s="51">
        <f>+IF(OR(AND(D530=0),(C530=0)),"0",((D530-C530)/C530))</f>
        <v>3</v>
      </c>
      <c r="H530" s="46">
        <f t="shared" si="46"/>
        <v>1.3215859030837004E-3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K9" sqref="K9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558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501</v>
      </c>
      <c r="C8" s="40">
        <f>+C18+C70+C151+C294+C505</f>
        <v>9691</v>
      </c>
      <c r="D8" s="41">
        <f>+D18+D70+D151+D294+D505</f>
        <v>10082</v>
      </c>
      <c r="E8" s="42">
        <f>SUM(E9:E13)</f>
        <v>1</v>
      </c>
      <c r="F8" s="42">
        <f>SUM(F9:F13)</f>
        <v>0.99999999999999989</v>
      </c>
      <c r="G8" s="42">
        <f t="shared" ref="G8:G13" si="0">+(D8-C8)/C8</f>
        <v>4.0346713445464866E-2</v>
      </c>
      <c r="H8" s="42">
        <f t="shared" ref="H8:H13" si="1">+IF(OR(AND(E8=""),(G8="")),"",E8*G8)</f>
        <v>4.0346713445464866E-2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221</v>
      </c>
      <c r="D9" s="44">
        <f>+D18</f>
        <v>165</v>
      </c>
      <c r="E9" s="45">
        <f t="shared" ref="E9:F13" si="2">+C9/C$8</f>
        <v>2.2804664121349707E-2</v>
      </c>
      <c r="F9" s="45">
        <f t="shared" si="2"/>
        <v>1.6365800436421343E-2</v>
      </c>
      <c r="G9" s="45">
        <f t="shared" si="0"/>
        <v>-0.25339366515837103</v>
      </c>
      <c r="H9" s="46">
        <f t="shared" si="1"/>
        <v>-5.7785574244144048E-3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947</v>
      </c>
      <c r="D10" s="44">
        <f>+D70</f>
        <v>2306</v>
      </c>
      <c r="E10" s="45">
        <f t="shared" si="2"/>
        <v>9.7719533587865032E-2</v>
      </c>
      <c r="F10" s="45">
        <f t="shared" si="2"/>
        <v>0.22872445943265224</v>
      </c>
      <c r="G10" s="45">
        <f t="shared" si="0"/>
        <v>1.4350580781414994</v>
      </c>
      <c r="H10" s="46">
        <f t="shared" si="1"/>
        <v>0.14023320606748529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1624</v>
      </c>
      <c r="D11" s="44">
        <f>+D151</f>
        <v>1562</v>
      </c>
      <c r="E11" s="45">
        <f t="shared" si="2"/>
        <v>0.16757816530801775</v>
      </c>
      <c r="F11" s="45">
        <f t="shared" si="2"/>
        <v>0.15492957746478872</v>
      </c>
      <c r="G11" s="45">
        <f t="shared" si="0"/>
        <v>-3.8177339901477834E-2</v>
      </c>
      <c r="H11" s="46">
        <f t="shared" si="1"/>
        <v>-6.3976885770302347E-3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4299</v>
      </c>
      <c r="D12" s="44">
        <f>+D294</f>
        <v>4197</v>
      </c>
      <c r="E12" s="45">
        <f t="shared" si="2"/>
        <v>0.44360747084924157</v>
      </c>
      <c r="F12" s="45">
        <f t="shared" si="2"/>
        <v>0.41628645110097201</v>
      </c>
      <c r="G12" s="45">
        <f t="shared" si="0"/>
        <v>-2.3726448011165389E-2</v>
      </c>
      <c r="H12" s="46">
        <f t="shared" si="1"/>
        <v>-1.0525229594469096E-2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2600</v>
      </c>
      <c r="D13" s="44">
        <f>+D505</f>
        <v>1852</v>
      </c>
      <c r="E13" s="45">
        <f t="shared" si="2"/>
        <v>0.26829016613352596</v>
      </c>
      <c r="F13" s="45">
        <f t="shared" si="2"/>
        <v>0.18369371156516565</v>
      </c>
      <c r="G13" s="45">
        <f t="shared" si="0"/>
        <v>-0.28769230769230769</v>
      </c>
      <c r="H13" s="46">
        <f t="shared" si="1"/>
        <v>-7.7185017026106695E-2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221</v>
      </c>
      <c r="D18" s="41">
        <f>SUM(D19:D64)</f>
        <v>165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-0.25339366515837103</v>
      </c>
      <c r="H18" s="42">
        <f>+IF(OR(AND(E18=""),(G18="")),"",E18*G18)</f>
        <v>-0.25339366515837103</v>
      </c>
    </row>
    <row r="19" spans="2:8" s="37" customFormat="1" ht="15" x14ac:dyDescent="0.2">
      <c r="B19" s="3" t="s">
        <v>0</v>
      </c>
      <c r="C19" s="49">
        <v>0</v>
      </c>
      <c r="D19" s="49">
        <v>1</v>
      </c>
      <c r="E19" s="50" t="str">
        <f>+IF(C19=0,"",C19/C$18)</f>
        <v/>
      </c>
      <c r="F19" s="50">
        <f>+IF(D19=0,"",D19/D$18)</f>
        <v>6.0606060606060606E-3</v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16</v>
      </c>
      <c r="D20" s="49">
        <v>14</v>
      </c>
      <c r="E20" s="50">
        <f t="shared" ref="E20:E64" si="3">+IF(C20=0,"",C20/C$18)</f>
        <v>7.2398190045248875E-2</v>
      </c>
      <c r="F20" s="50">
        <f t="shared" ref="F20:F64" si="4">+IF(D20=0,"",D20/D$18)</f>
        <v>8.4848484848484854E-2</v>
      </c>
      <c r="G20" s="51">
        <f t="shared" ref="G20:G64" si="5">+IF(OR(AND(D20=0),(C20=0)),"0",((D20-C20)/C20))</f>
        <v>-0.125</v>
      </c>
      <c r="H20" s="46">
        <f t="shared" ref="H20:H64" si="6">+IF(OR(AND(E20=""),(G20="")),"",E20*G20)</f>
        <v>-9.0497737556561094E-3</v>
      </c>
    </row>
    <row r="21" spans="2:8" s="37" customFormat="1" ht="45" x14ac:dyDescent="0.2">
      <c r="B21" s="3" t="s">
        <v>1</v>
      </c>
      <c r="C21" s="49">
        <v>3</v>
      </c>
      <c r="D21" s="49">
        <v>2</v>
      </c>
      <c r="E21" s="50">
        <f t="shared" si="3"/>
        <v>1.3574660633484163E-2</v>
      </c>
      <c r="F21" s="50">
        <f t="shared" si="4"/>
        <v>1.2121212121212121E-2</v>
      </c>
      <c r="G21" s="51">
        <f t="shared" si="5"/>
        <v>-0.33333333333333331</v>
      </c>
      <c r="H21" s="46">
        <f t="shared" si="6"/>
        <v>-4.5248868778280538E-3</v>
      </c>
    </row>
    <row r="22" spans="2:8" s="37" customFormat="1" ht="45" x14ac:dyDescent="0.2">
      <c r="B22" s="3" t="s">
        <v>197</v>
      </c>
      <c r="C22" s="49">
        <v>0</v>
      </c>
      <c r="D22" s="49">
        <v>4</v>
      </c>
      <c r="E22" s="50" t="str">
        <f t="shared" si="3"/>
        <v/>
      </c>
      <c r="F22" s="50">
        <f t="shared" si="4"/>
        <v>2.4242424242424242E-2</v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6</v>
      </c>
      <c r="D23" s="49">
        <v>2</v>
      </c>
      <c r="E23" s="50">
        <f t="shared" si="3"/>
        <v>2.7149321266968326E-2</v>
      </c>
      <c r="F23" s="50">
        <f t="shared" si="4"/>
        <v>1.2121212121212121E-2</v>
      </c>
      <c r="G23" s="51">
        <f t="shared" si="5"/>
        <v>-0.66666666666666663</v>
      </c>
      <c r="H23" s="46">
        <f t="shared" si="6"/>
        <v>-1.8099547511312215E-2</v>
      </c>
    </row>
    <row r="24" spans="2:8" s="37" customFormat="1" ht="45" x14ac:dyDescent="0.2">
      <c r="B24" s="3" t="s">
        <v>199</v>
      </c>
      <c r="C24" s="49">
        <v>0</v>
      </c>
      <c r="D24" s="49">
        <v>4</v>
      </c>
      <c r="E24" s="50" t="str">
        <f t="shared" si="3"/>
        <v/>
      </c>
      <c r="F24" s="50">
        <f t="shared" si="4"/>
        <v>2.4242424242424242E-2</v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13</v>
      </c>
      <c r="D25" s="49">
        <v>5</v>
      </c>
      <c r="E25" s="50">
        <f t="shared" si="3"/>
        <v>5.8823529411764705E-2</v>
      </c>
      <c r="F25" s="50">
        <f t="shared" si="4"/>
        <v>3.0303030303030304E-2</v>
      </c>
      <c r="G25" s="51">
        <f t="shared" si="5"/>
        <v>-0.61538461538461542</v>
      </c>
      <c r="H25" s="46">
        <f t="shared" si="6"/>
        <v>-3.6199095022624438E-2</v>
      </c>
    </row>
    <row r="26" spans="2:8" s="37" customFormat="1" ht="15" x14ac:dyDescent="0.2">
      <c r="B26" s="3" t="s">
        <v>6</v>
      </c>
      <c r="C26" s="49">
        <v>11</v>
      </c>
      <c r="D26" s="49">
        <v>5</v>
      </c>
      <c r="E26" s="50">
        <f t="shared" si="3"/>
        <v>4.9773755656108594E-2</v>
      </c>
      <c r="F26" s="50">
        <f t="shared" si="4"/>
        <v>3.0303030303030304E-2</v>
      </c>
      <c r="G26" s="51">
        <f t="shared" si="5"/>
        <v>-0.54545454545454541</v>
      </c>
      <c r="H26" s="46">
        <f t="shared" si="6"/>
        <v>-2.7149321266968323E-2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60</v>
      </c>
      <c r="D28" s="49">
        <v>16</v>
      </c>
      <c r="E28" s="50">
        <f t="shared" si="3"/>
        <v>0.27149321266968324</v>
      </c>
      <c r="F28" s="50">
        <f t="shared" si="4"/>
        <v>9.696969696969697E-2</v>
      </c>
      <c r="G28" s="51">
        <f t="shared" si="5"/>
        <v>-0.73333333333333328</v>
      </c>
      <c r="H28" s="46">
        <f t="shared" si="6"/>
        <v>-0.19909502262443435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4</v>
      </c>
      <c r="D30" s="49">
        <v>5</v>
      </c>
      <c r="E30" s="50">
        <f t="shared" si="3"/>
        <v>1.8099547511312219E-2</v>
      </c>
      <c r="F30" s="50">
        <f t="shared" si="4"/>
        <v>3.0303030303030304E-2</v>
      </c>
      <c r="G30" s="51">
        <f t="shared" si="5"/>
        <v>0.25</v>
      </c>
      <c r="H30" s="46">
        <f t="shared" si="6"/>
        <v>4.5248868778280547E-3</v>
      </c>
    </row>
    <row r="31" spans="2:8" s="37" customFormat="1" ht="15" x14ac:dyDescent="0.2">
      <c r="B31" s="3" t="s">
        <v>4</v>
      </c>
      <c r="C31" s="49">
        <v>4</v>
      </c>
      <c r="D31" s="49">
        <v>0</v>
      </c>
      <c r="E31" s="50">
        <f t="shared" si="3"/>
        <v>1.8099547511312219E-2</v>
      </c>
      <c r="F31" s="50" t="str">
        <f t="shared" si="4"/>
        <v/>
      </c>
      <c r="G31" s="51" t="str">
        <f t="shared" si="5"/>
        <v>0</v>
      </c>
      <c r="H31" s="46">
        <f t="shared" si="6"/>
        <v>0</v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2</v>
      </c>
      <c r="D33" s="49">
        <v>1</v>
      </c>
      <c r="E33" s="50">
        <f t="shared" si="3"/>
        <v>9.0497737556561094E-3</v>
      </c>
      <c r="F33" s="50">
        <f t="shared" si="4"/>
        <v>6.0606060606060606E-3</v>
      </c>
      <c r="G33" s="51">
        <f t="shared" si="5"/>
        <v>-0.5</v>
      </c>
      <c r="H33" s="46">
        <f t="shared" si="6"/>
        <v>-4.5248868778280547E-3</v>
      </c>
    </row>
    <row r="34" spans="2:8" s="37" customFormat="1" ht="15" x14ac:dyDescent="0.2">
      <c r="B34" s="3" t="s">
        <v>203</v>
      </c>
      <c r="C34" s="49">
        <v>1</v>
      </c>
      <c r="D34" s="49">
        <v>4</v>
      </c>
      <c r="E34" s="50">
        <f t="shared" si="3"/>
        <v>4.5248868778280547E-3</v>
      </c>
      <c r="F34" s="50">
        <f t="shared" si="4"/>
        <v>2.4242424242424242E-2</v>
      </c>
      <c r="G34" s="51">
        <f t="shared" si="5"/>
        <v>3</v>
      </c>
      <c r="H34" s="46">
        <f t="shared" si="6"/>
        <v>1.3574660633484163E-2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1</v>
      </c>
      <c r="D37" s="49">
        <v>2</v>
      </c>
      <c r="E37" s="50">
        <f t="shared" si="3"/>
        <v>4.5248868778280547E-3</v>
      </c>
      <c r="F37" s="50">
        <f t="shared" si="4"/>
        <v>1.2121212121212121E-2</v>
      </c>
      <c r="G37" s="51">
        <f t="shared" si="5"/>
        <v>1</v>
      </c>
      <c r="H37" s="46">
        <f t="shared" si="6"/>
        <v>4.5248868778280547E-3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6</v>
      </c>
      <c r="D39" s="49">
        <v>2</v>
      </c>
      <c r="E39" s="50">
        <f t="shared" si="3"/>
        <v>2.7149321266968326E-2</v>
      </c>
      <c r="F39" s="50">
        <f t="shared" si="4"/>
        <v>1.2121212121212121E-2</v>
      </c>
      <c r="G39" s="51">
        <f t="shared" si="5"/>
        <v>-0.66666666666666663</v>
      </c>
      <c r="H39" s="46">
        <f t="shared" si="6"/>
        <v>-1.8099547511312215E-2</v>
      </c>
    </row>
    <row r="40" spans="2:8" s="37" customFormat="1" ht="15" x14ac:dyDescent="0.2">
      <c r="B40" s="3" t="s">
        <v>208</v>
      </c>
      <c r="C40" s="49">
        <v>1</v>
      </c>
      <c r="D40" s="49">
        <v>0</v>
      </c>
      <c r="E40" s="50">
        <f t="shared" si="3"/>
        <v>4.5248868778280547E-3</v>
      </c>
      <c r="F40" s="50" t="str">
        <f t="shared" si="4"/>
        <v/>
      </c>
      <c r="G40" s="51" t="str">
        <f t="shared" si="5"/>
        <v>0</v>
      </c>
      <c r="H40" s="46">
        <f t="shared" si="6"/>
        <v>0</v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2</v>
      </c>
      <c r="D43" s="49">
        <v>1</v>
      </c>
      <c r="E43" s="50">
        <f t="shared" si="3"/>
        <v>9.0497737556561094E-3</v>
      </c>
      <c r="F43" s="50">
        <f t="shared" si="4"/>
        <v>6.0606060606060606E-3</v>
      </c>
      <c r="G43" s="51">
        <f t="shared" si="5"/>
        <v>-0.5</v>
      </c>
      <c r="H43" s="46">
        <f t="shared" si="6"/>
        <v>-4.5248868778280547E-3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1</v>
      </c>
      <c r="E45" s="50" t="str">
        <f t="shared" si="3"/>
        <v/>
      </c>
      <c r="F45" s="50">
        <f t="shared" si="4"/>
        <v>6.0606060606060606E-3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1</v>
      </c>
      <c r="D47" s="49">
        <v>0</v>
      </c>
      <c r="E47" s="50">
        <f t="shared" si="3"/>
        <v>4.5248868778280547E-3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24</v>
      </c>
      <c r="D48" s="49">
        <v>18</v>
      </c>
      <c r="E48" s="50">
        <f t="shared" si="3"/>
        <v>0.10859728506787331</v>
      </c>
      <c r="F48" s="50">
        <f t="shared" si="4"/>
        <v>0.10909090909090909</v>
      </c>
      <c r="G48" s="51">
        <f t="shared" si="5"/>
        <v>-0.25</v>
      </c>
      <c r="H48" s="46">
        <f t="shared" si="6"/>
        <v>-2.7149321266968326E-2</v>
      </c>
    </row>
    <row r="49" spans="2:8" s="37" customFormat="1" ht="15" x14ac:dyDescent="0.2">
      <c r="B49" s="3" t="s">
        <v>16</v>
      </c>
      <c r="C49" s="49">
        <v>6</v>
      </c>
      <c r="D49" s="49">
        <v>2</v>
      </c>
      <c r="E49" s="50">
        <f t="shared" si="3"/>
        <v>2.7149321266968326E-2</v>
      </c>
      <c r="F49" s="50">
        <f t="shared" si="4"/>
        <v>1.2121212121212121E-2</v>
      </c>
      <c r="G49" s="51">
        <f t="shared" si="5"/>
        <v>-0.66666666666666663</v>
      </c>
      <c r="H49" s="46">
        <f t="shared" si="6"/>
        <v>-1.8099547511312215E-2</v>
      </c>
    </row>
    <row r="50" spans="2:8" s="37" customFormat="1" ht="15" x14ac:dyDescent="0.2">
      <c r="B50" s="3" t="s">
        <v>15</v>
      </c>
      <c r="C50" s="49">
        <v>18</v>
      </c>
      <c r="D50" s="49">
        <v>35</v>
      </c>
      <c r="E50" s="50">
        <f t="shared" si="3"/>
        <v>8.1447963800904979E-2</v>
      </c>
      <c r="F50" s="50">
        <f t="shared" si="4"/>
        <v>0.21212121212121213</v>
      </c>
      <c r="G50" s="51">
        <f t="shared" si="5"/>
        <v>0.94444444444444442</v>
      </c>
      <c r="H50" s="46">
        <f t="shared" si="6"/>
        <v>7.6923076923076927E-2</v>
      </c>
    </row>
    <row r="51" spans="2:8" s="37" customFormat="1" ht="30" x14ac:dyDescent="0.2">
      <c r="B51" s="3" t="s">
        <v>13</v>
      </c>
      <c r="C51" s="49">
        <v>0</v>
      </c>
      <c r="D51" s="49">
        <v>2</v>
      </c>
      <c r="E51" s="50" t="str">
        <f t="shared" si="3"/>
        <v/>
      </c>
      <c r="F51" s="50">
        <f t="shared" si="4"/>
        <v>1.2121212121212121E-2</v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2</v>
      </c>
      <c r="D52" s="49">
        <v>2</v>
      </c>
      <c r="E52" s="50">
        <f t="shared" si="3"/>
        <v>9.0497737556561094E-3</v>
      </c>
      <c r="F52" s="50">
        <f t="shared" si="4"/>
        <v>1.2121212121212121E-2</v>
      </c>
      <c r="G52" s="51">
        <f t="shared" si="5"/>
        <v>0</v>
      </c>
      <c r="H52" s="46">
        <f t="shared" si="6"/>
        <v>0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1</v>
      </c>
      <c r="D54" s="49">
        <v>1</v>
      </c>
      <c r="E54" s="50">
        <f t="shared" si="3"/>
        <v>4.5248868778280547E-3</v>
      </c>
      <c r="F54" s="50">
        <f t="shared" si="4"/>
        <v>6.0606060606060606E-3</v>
      </c>
      <c r="G54" s="51">
        <f t="shared" si="5"/>
        <v>0</v>
      </c>
      <c r="H54" s="46">
        <f t="shared" si="6"/>
        <v>0</v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3</v>
      </c>
      <c r="E56" s="50">
        <f t="shared" si="3"/>
        <v>4.5248868778280547E-3</v>
      </c>
      <c r="F56" s="50">
        <f t="shared" si="4"/>
        <v>1.8181818181818181E-2</v>
      </c>
      <c r="G56" s="51">
        <f t="shared" si="5"/>
        <v>2</v>
      </c>
      <c r="H56" s="46">
        <f t="shared" si="6"/>
        <v>9.0497737556561094E-3</v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3</v>
      </c>
      <c r="D58" s="49">
        <v>9</v>
      </c>
      <c r="E58" s="50">
        <f t="shared" si="3"/>
        <v>1.3574660633484163E-2</v>
      </c>
      <c r="F58" s="50">
        <f t="shared" si="4"/>
        <v>5.4545454545454543E-2</v>
      </c>
      <c r="G58" s="51">
        <f t="shared" si="5"/>
        <v>2</v>
      </c>
      <c r="H58" s="46">
        <f t="shared" si="6"/>
        <v>2.7149321266968326E-2</v>
      </c>
    </row>
    <row r="59" spans="2:8" s="37" customFormat="1" ht="15" x14ac:dyDescent="0.2">
      <c r="B59" s="3" t="s">
        <v>217</v>
      </c>
      <c r="C59" s="49">
        <v>12</v>
      </c>
      <c r="D59" s="49">
        <v>4</v>
      </c>
      <c r="E59" s="50">
        <f t="shared" si="3"/>
        <v>5.4298642533936653E-2</v>
      </c>
      <c r="F59" s="50">
        <f t="shared" si="4"/>
        <v>2.4242424242424242E-2</v>
      </c>
      <c r="G59" s="51">
        <f t="shared" si="5"/>
        <v>-0.66666666666666663</v>
      </c>
      <c r="H59" s="46">
        <f t="shared" si="6"/>
        <v>-3.6199095022624431E-2</v>
      </c>
    </row>
    <row r="60" spans="2:8" s="37" customFormat="1" ht="15" x14ac:dyDescent="0.2">
      <c r="B60" s="3" t="s">
        <v>218</v>
      </c>
      <c r="C60" s="49">
        <v>13</v>
      </c>
      <c r="D60" s="49">
        <v>10</v>
      </c>
      <c r="E60" s="50">
        <f t="shared" si="3"/>
        <v>5.8823529411764705E-2</v>
      </c>
      <c r="F60" s="50">
        <f t="shared" si="4"/>
        <v>6.0606060606060608E-2</v>
      </c>
      <c r="G60" s="51">
        <f t="shared" si="5"/>
        <v>-0.23076923076923078</v>
      </c>
      <c r="H60" s="46">
        <f t="shared" si="6"/>
        <v>-1.3574660633484163E-2</v>
      </c>
    </row>
    <row r="61" spans="2:8" s="37" customFormat="1" ht="15" x14ac:dyDescent="0.2">
      <c r="B61" s="3" t="s">
        <v>219</v>
      </c>
      <c r="C61" s="49">
        <v>2</v>
      </c>
      <c r="D61" s="49">
        <v>3</v>
      </c>
      <c r="E61" s="50">
        <f t="shared" si="3"/>
        <v>9.0497737556561094E-3</v>
      </c>
      <c r="F61" s="50">
        <f t="shared" si="4"/>
        <v>1.8181818181818181E-2</v>
      </c>
      <c r="G61" s="51">
        <f t="shared" si="5"/>
        <v>0.5</v>
      </c>
      <c r="H61" s="46">
        <f t="shared" si="6"/>
        <v>4.5248868778280547E-3</v>
      </c>
    </row>
    <row r="62" spans="2:8" s="37" customFormat="1" ht="15" x14ac:dyDescent="0.2">
      <c r="B62" s="3" t="s">
        <v>19</v>
      </c>
      <c r="C62" s="49">
        <v>4</v>
      </c>
      <c r="D62" s="49">
        <v>2</v>
      </c>
      <c r="E62" s="50">
        <f t="shared" si="3"/>
        <v>1.8099547511312219E-2</v>
      </c>
      <c r="F62" s="50">
        <f t="shared" si="4"/>
        <v>1.2121212121212121E-2</v>
      </c>
      <c r="G62" s="51">
        <f t="shared" si="5"/>
        <v>-0.5</v>
      </c>
      <c r="H62" s="46">
        <f t="shared" si="6"/>
        <v>-9.0497737556561094E-3</v>
      </c>
    </row>
    <row r="63" spans="2:8" s="37" customFormat="1" ht="15" x14ac:dyDescent="0.2">
      <c r="B63" s="3" t="s">
        <v>220</v>
      </c>
      <c r="C63" s="49">
        <v>3</v>
      </c>
      <c r="D63" s="49">
        <v>2</v>
      </c>
      <c r="E63" s="50">
        <f t="shared" si="3"/>
        <v>1.3574660633484163E-2</v>
      </c>
      <c r="F63" s="50">
        <f t="shared" si="4"/>
        <v>1.2121212121212121E-2</v>
      </c>
      <c r="G63" s="51">
        <f t="shared" si="5"/>
        <v>-0.33333333333333331</v>
      </c>
      <c r="H63" s="46">
        <f t="shared" si="6"/>
        <v>-4.5248868778280538E-3</v>
      </c>
    </row>
    <row r="64" spans="2:8" s="37" customFormat="1" ht="15" x14ac:dyDescent="0.2">
      <c r="B64" s="3" t="s">
        <v>221</v>
      </c>
      <c r="C64" s="49">
        <v>1</v>
      </c>
      <c r="D64" s="49">
        <v>3</v>
      </c>
      <c r="E64" s="50">
        <f t="shared" si="3"/>
        <v>4.5248868778280547E-3</v>
      </c>
      <c r="F64" s="50">
        <f t="shared" si="4"/>
        <v>1.8181818181818181E-2</v>
      </c>
      <c r="G64" s="51">
        <f t="shared" si="5"/>
        <v>2</v>
      </c>
      <c r="H64" s="46">
        <f t="shared" si="6"/>
        <v>9.0497737556561094E-3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947</v>
      </c>
      <c r="D70" s="41">
        <f>SUM(D71:D145)</f>
        <v>2306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1.4350580781414994</v>
      </c>
      <c r="H70" s="42">
        <f>+IF(OR(AND(E70=""),(G70="")),"",E70*G70)</f>
        <v>1.4350580781414994</v>
      </c>
    </row>
    <row r="71" spans="2:8" s="37" customFormat="1" ht="15" x14ac:dyDescent="0.2">
      <c r="B71" s="3" t="s">
        <v>20</v>
      </c>
      <c r="C71" s="49">
        <v>33</v>
      </c>
      <c r="D71" s="49">
        <v>74</v>
      </c>
      <c r="E71" s="54">
        <f>+IF(C71=0,"",C71/C$70)</f>
        <v>3.4846884899683211E-2</v>
      </c>
      <c r="F71" s="54">
        <f>+IF(D71=0,"",D71/D$70)</f>
        <v>3.2090199479618386E-2</v>
      </c>
      <c r="G71" s="51">
        <f>+IF(OR(AND(D71=0),(C71=0)),"0",((D71-C71)/C71))</f>
        <v>1.2424242424242424</v>
      </c>
      <c r="H71" s="46">
        <f>+IF(OR(AND(E71=""),(G71="")),"",E71*G71)</f>
        <v>4.3294614572333689E-2</v>
      </c>
    </row>
    <row r="72" spans="2:8" s="37" customFormat="1" ht="15" x14ac:dyDescent="0.2">
      <c r="B72" s="3" t="s">
        <v>21</v>
      </c>
      <c r="C72" s="49">
        <v>3</v>
      </c>
      <c r="D72" s="49">
        <v>22</v>
      </c>
      <c r="E72" s="54">
        <f t="shared" ref="E72:E135" si="7">+IF(C72=0,"",C72/C$70)</f>
        <v>3.1678986272439284E-3</v>
      </c>
      <c r="F72" s="54">
        <f t="shared" ref="F72:F135" si="8">+IF(D72=0,"",D72/D$70)</f>
        <v>9.5403295750216832E-3</v>
      </c>
      <c r="G72" s="51">
        <f t="shared" ref="G72:G135" si="9">+IF(OR(AND(D72=0),(C72=0)),"0",((D72-C72)/C72))</f>
        <v>6.333333333333333</v>
      </c>
      <c r="H72" s="46">
        <f t="shared" ref="H72:H135" si="10">+IF(OR(AND(E72=""),(G72="")),"",E72*G72)</f>
        <v>2.0063357972544878E-2</v>
      </c>
    </row>
    <row r="73" spans="2:8" s="37" customFormat="1" ht="15" x14ac:dyDescent="0.2">
      <c r="B73" s="3" t="s">
        <v>22</v>
      </c>
      <c r="C73" s="49">
        <v>22</v>
      </c>
      <c r="D73" s="49">
        <v>13</v>
      </c>
      <c r="E73" s="54">
        <f t="shared" si="7"/>
        <v>2.3231256599788808E-2</v>
      </c>
      <c r="F73" s="54">
        <f t="shared" si="8"/>
        <v>5.6374674761491758E-3</v>
      </c>
      <c r="G73" s="51">
        <f t="shared" si="9"/>
        <v>-0.40909090909090912</v>
      </c>
      <c r="H73" s="46">
        <f t="shared" si="10"/>
        <v>-9.503695881731786E-3</v>
      </c>
    </row>
    <row r="74" spans="2:8" s="37" customFormat="1" ht="30" x14ac:dyDescent="0.2">
      <c r="B74" s="3" t="s">
        <v>222</v>
      </c>
      <c r="C74" s="49">
        <v>55</v>
      </c>
      <c r="D74" s="49">
        <v>144</v>
      </c>
      <c r="E74" s="54">
        <f t="shared" si="7"/>
        <v>5.8078141499472019E-2</v>
      </c>
      <c r="F74" s="54">
        <f t="shared" si="8"/>
        <v>6.2445793581960105E-2</v>
      </c>
      <c r="G74" s="51">
        <f t="shared" si="9"/>
        <v>1.6181818181818182</v>
      </c>
      <c r="H74" s="46">
        <f t="shared" si="10"/>
        <v>9.3980992608236544E-2</v>
      </c>
    </row>
    <row r="75" spans="2:8" s="37" customFormat="1" ht="15" x14ac:dyDescent="0.2">
      <c r="B75" s="3" t="s">
        <v>23</v>
      </c>
      <c r="C75" s="49">
        <v>1</v>
      </c>
      <c r="D75" s="49">
        <v>0</v>
      </c>
      <c r="E75" s="54">
        <f t="shared" si="7"/>
        <v>1.0559662090813093E-3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2</v>
      </c>
      <c r="E76" s="54" t="str">
        <f t="shared" si="7"/>
        <v/>
      </c>
      <c r="F76" s="54">
        <f t="shared" si="8"/>
        <v>8.6730268863833475E-4</v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42</v>
      </c>
      <c r="D77" s="49">
        <v>3</v>
      </c>
      <c r="E77" s="54">
        <f t="shared" si="7"/>
        <v>4.4350580781414996E-2</v>
      </c>
      <c r="F77" s="54">
        <f t="shared" si="8"/>
        <v>1.3009540329575022E-3</v>
      </c>
      <c r="G77" s="51">
        <f t="shared" si="9"/>
        <v>-0.9285714285714286</v>
      </c>
      <c r="H77" s="46">
        <f t="shared" si="10"/>
        <v>-4.118268215417107E-2</v>
      </c>
    </row>
    <row r="78" spans="2:8" s="37" customFormat="1" ht="15" x14ac:dyDescent="0.2">
      <c r="B78" s="3" t="s">
        <v>225</v>
      </c>
      <c r="C78" s="49">
        <v>0</v>
      </c>
      <c r="D78" s="49">
        <v>1</v>
      </c>
      <c r="E78" s="54" t="str">
        <f t="shared" si="7"/>
        <v/>
      </c>
      <c r="F78" s="54">
        <f t="shared" si="8"/>
        <v>4.3365134431916737E-4</v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16</v>
      </c>
      <c r="D80" s="49">
        <v>28</v>
      </c>
      <c r="E80" s="54">
        <f t="shared" si="7"/>
        <v>1.6895459345300949E-2</v>
      </c>
      <c r="F80" s="54">
        <f t="shared" si="8"/>
        <v>1.2142237640936688E-2</v>
      </c>
      <c r="G80" s="51">
        <f t="shared" si="9"/>
        <v>0.75</v>
      </c>
      <c r="H80" s="46">
        <f t="shared" si="10"/>
        <v>1.2671594508975712E-2</v>
      </c>
    </row>
    <row r="81" spans="2:9" s="37" customFormat="1" ht="15" x14ac:dyDescent="0.2">
      <c r="B81" s="3" t="s">
        <v>24</v>
      </c>
      <c r="C81" s="49">
        <v>2</v>
      </c>
      <c r="D81" s="49">
        <v>2</v>
      </c>
      <c r="E81" s="54">
        <f t="shared" si="7"/>
        <v>2.1119324181626186E-3</v>
      </c>
      <c r="F81" s="54">
        <f t="shared" si="8"/>
        <v>8.6730268863833475E-4</v>
      </c>
      <c r="G81" s="51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10</v>
      </c>
      <c r="D82" s="49">
        <v>53</v>
      </c>
      <c r="E82" s="54">
        <f t="shared" si="7"/>
        <v>1.0559662090813094E-2</v>
      </c>
      <c r="F82" s="54">
        <f t="shared" si="8"/>
        <v>2.298352124891587E-2</v>
      </c>
      <c r="G82" s="51">
        <f t="shared" si="9"/>
        <v>4.3</v>
      </c>
      <c r="H82" s="46">
        <f t="shared" si="10"/>
        <v>4.5406546990496302E-2</v>
      </c>
      <c r="I82" s="55"/>
    </row>
    <row r="83" spans="2:9" s="37" customFormat="1" ht="15" x14ac:dyDescent="0.2">
      <c r="B83" s="3" t="s">
        <v>229</v>
      </c>
      <c r="C83" s="49">
        <v>40</v>
      </c>
      <c r="D83" s="49">
        <v>150</v>
      </c>
      <c r="E83" s="54">
        <f t="shared" si="7"/>
        <v>4.2238648363252376E-2</v>
      </c>
      <c r="F83" s="54">
        <f t="shared" si="8"/>
        <v>6.5047701647875114E-2</v>
      </c>
      <c r="G83" s="51">
        <f t="shared" si="9"/>
        <v>2.75</v>
      </c>
      <c r="H83" s="46">
        <f t="shared" si="10"/>
        <v>0.11615628299894404</v>
      </c>
    </row>
    <row r="84" spans="2:9" s="37" customFormat="1" ht="15" x14ac:dyDescent="0.2">
      <c r="B84" s="3" t="s">
        <v>230</v>
      </c>
      <c r="C84" s="49">
        <v>13</v>
      </c>
      <c r="D84" s="49">
        <v>54</v>
      </c>
      <c r="E84" s="54">
        <f t="shared" si="7"/>
        <v>1.3727560718057022E-2</v>
      </c>
      <c r="F84" s="54">
        <f t="shared" si="8"/>
        <v>2.3417172593235037E-2</v>
      </c>
      <c r="G84" s="51">
        <f t="shared" si="9"/>
        <v>3.1538461538461537</v>
      </c>
      <c r="H84" s="46">
        <f t="shared" si="10"/>
        <v>4.3294614572333683E-2</v>
      </c>
    </row>
    <row r="85" spans="2:9" s="37" customFormat="1" ht="15" x14ac:dyDescent="0.2">
      <c r="B85" s="3" t="s">
        <v>28</v>
      </c>
      <c r="C85" s="49">
        <v>15</v>
      </c>
      <c r="D85" s="49">
        <v>33</v>
      </c>
      <c r="E85" s="54">
        <f t="shared" si="7"/>
        <v>1.5839493136219639E-2</v>
      </c>
      <c r="F85" s="54">
        <f t="shared" si="8"/>
        <v>1.4310494362532523E-2</v>
      </c>
      <c r="G85" s="51">
        <f t="shared" si="9"/>
        <v>1.2</v>
      </c>
      <c r="H85" s="46">
        <f t="shared" si="10"/>
        <v>1.9007391763463565E-2</v>
      </c>
    </row>
    <row r="86" spans="2:9" s="37" customFormat="1" ht="15" x14ac:dyDescent="0.2">
      <c r="B86" s="3" t="s">
        <v>231</v>
      </c>
      <c r="C86" s="49">
        <v>3</v>
      </c>
      <c r="D86" s="49">
        <v>33</v>
      </c>
      <c r="E86" s="54">
        <f t="shared" si="7"/>
        <v>3.1678986272439284E-3</v>
      </c>
      <c r="F86" s="54">
        <f t="shared" si="8"/>
        <v>1.4310494362532523E-2</v>
      </c>
      <c r="G86" s="51">
        <f t="shared" si="9"/>
        <v>10</v>
      </c>
      <c r="H86" s="46">
        <f t="shared" si="10"/>
        <v>3.1678986272439286E-2</v>
      </c>
    </row>
    <row r="87" spans="2:9" s="37" customFormat="1" ht="15" x14ac:dyDescent="0.2">
      <c r="B87" s="3" t="s">
        <v>232</v>
      </c>
      <c r="C87" s="49">
        <v>1</v>
      </c>
      <c r="D87" s="49">
        <v>16</v>
      </c>
      <c r="E87" s="54">
        <f t="shared" si="7"/>
        <v>1.0559662090813093E-3</v>
      </c>
      <c r="F87" s="54">
        <f t="shared" si="8"/>
        <v>6.938421509106678E-3</v>
      </c>
      <c r="G87" s="51">
        <f t="shared" si="9"/>
        <v>15</v>
      </c>
      <c r="H87" s="46">
        <f t="shared" si="10"/>
        <v>1.5839493136219639E-2</v>
      </c>
    </row>
    <row r="88" spans="2:9" s="37" customFormat="1" ht="15" x14ac:dyDescent="0.2">
      <c r="B88" s="3" t="s">
        <v>233</v>
      </c>
      <c r="C88" s="49">
        <v>27</v>
      </c>
      <c r="D88" s="49">
        <v>91</v>
      </c>
      <c r="E88" s="54">
        <f t="shared" si="7"/>
        <v>2.8511087645195353E-2</v>
      </c>
      <c r="F88" s="54">
        <f t="shared" si="8"/>
        <v>3.9462272333044231E-2</v>
      </c>
      <c r="G88" s="51">
        <f t="shared" si="9"/>
        <v>2.3703703703703702</v>
      </c>
      <c r="H88" s="46">
        <f t="shared" si="10"/>
        <v>6.7581837381203796E-2</v>
      </c>
    </row>
    <row r="89" spans="2:9" s="37" customFormat="1" ht="15" x14ac:dyDescent="0.2">
      <c r="B89" s="3" t="s">
        <v>26</v>
      </c>
      <c r="C89" s="49">
        <v>0</v>
      </c>
      <c r="D89" s="49">
        <v>1</v>
      </c>
      <c r="E89" s="54" t="str">
        <f t="shared" si="7"/>
        <v/>
      </c>
      <c r="F89" s="54">
        <f t="shared" si="8"/>
        <v>4.3365134431916737E-4</v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1</v>
      </c>
      <c r="D90" s="49">
        <v>7</v>
      </c>
      <c r="E90" s="54">
        <f t="shared" si="7"/>
        <v>1.0559662090813093E-3</v>
      </c>
      <c r="F90" s="54">
        <f t="shared" si="8"/>
        <v>3.0355594102341719E-3</v>
      </c>
      <c r="G90" s="51">
        <f t="shared" si="9"/>
        <v>6</v>
      </c>
      <c r="H90" s="46">
        <f t="shared" si="10"/>
        <v>6.3357972544878559E-3</v>
      </c>
    </row>
    <row r="91" spans="2:9" s="37" customFormat="1" ht="15" x14ac:dyDescent="0.2">
      <c r="B91" s="3" t="s">
        <v>234</v>
      </c>
      <c r="C91" s="49">
        <v>1</v>
      </c>
      <c r="D91" s="49">
        <v>1</v>
      </c>
      <c r="E91" s="54">
        <f t="shared" si="7"/>
        <v>1.0559662090813093E-3</v>
      </c>
      <c r="F91" s="54">
        <f t="shared" si="8"/>
        <v>4.3365134431916737E-4</v>
      </c>
      <c r="G91" s="51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25</v>
      </c>
      <c r="D92" s="49">
        <v>53</v>
      </c>
      <c r="E92" s="54">
        <f t="shared" si="7"/>
        <v>2.6399155227032733E-2</v>
      </c>
      <c r="F92" s="54">
        <f t="shared" si="8"/>
        <v>2.298352124891587E-2</v>
      </c>
      <c r="G92" s="51">
        <f t="shared" si="9"/>
        <v>1.1200000000000001</v>
      </c>
      <c r="H92" s="46">
        <f t="shared" si="10"/>
        <v>2.9567053854276663E-2</v>
      </c>
    </row>
    <row r="93" spans="2:9" s="37" customFormat="1" ht="15" x14ac:dyDescent="0.2">
      <c r="B93" s="3" t="s">
        <v>526</v>
      </c>
      <c r="C93" s="49">
        <v>22</v>
      </c>
      <c r="D93" s="49">
        <v>166</v>
      </c>
      <c r="E93" s="54">
        <f t="shared" si="7"/>
        <v>2.3231256599788808E-2</v>
      </c>
      <c r="F93" s="54">
        <f t="shared" si="8"/>
        <v>7.1986123156981788E-2</v>
      </c>
      <c r="G93" s="51">
        <f t="shared" si="9"/>
        <v>6.5454545454545459</v>
      </c>
      <c r="H93" s="46">
        <f t="shared" si="10"/>
        <v>0.15205913410770858</v>
      </c>
    </row>
    <row r="94" spans="2:9" s="37" customFormat="1" ht="15" x14ac:dyDescent="0.2">
      <c r="B94" s="3" t="s">
        <v>25</v>
      </c>
      <c r="C94" s="49">
        <v>8</v>
      </c>
      <c r="D94" s="49">
        <v>22</v>
      </c>
      <c r="E94" s="54">
        <f t="shared" si="7"/>
        <v>8.4477296726504746E-3</v>
      </c>
      <c r="F94" s="54">
        <f t="shared" si="8"/>
        <v>9.5403295750216832E-3</v>
      </c>
      <c r="G94" s="51">
        <f t="shared" si="9"/>
        <v>1.75</v>
      </c>
      <c r="H94" s="46">
        <f t="shared" si="10"/>
        <v>1.478352692713833E-2</v>
      </c>
    </row>
    <row r="95" spans="2:9" s="37" customFormat="1" ht="15" x14ac:dyDescent="0.2">
      <c r="B95" s="3" t="s">
        <v>27</v>
      </c>
      <c r="C95" s="49">
        <v>2</v>
      </c>
      <c r="D95" s="49">
        <v>1</v>
      </c>
      <c r="E95" s="54">
        <f t="shared" si="7"/>
        <v>2.1119324181626186E-3</v>
      </c>
      <c r="F95" s="54">
        <f t="shared" si="8"/>
        <v>4.3365134431916737E-4</v>
      </c>
      <c r="G95" s="51">
        <f t="shared" si="9"/>
        <v>-0.5</v>
      </c>
      <c r="H95" s="46">
        <f t="shared" si="10"/>
        <v>-1.0559662090813093E-3</v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1</v>
      </c>
      <c r="E97" s="54" t="str">
        <f t="shared" si="7"/>
        <v/>
      </c>
      <c r="F97" s="54">
        <f t="shared" si="8"/>
        <v>4.3365134431916737E-4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99</v>
      </c>
      <c r="D98" s="49">
        <v>96</v>
      </c>
      <c r="E98" s="54">
        <f t="shared" si="7"/>
        <v>0.10454065469904963</v>
      </c>
      <c r="F98" s="54">
        <f t="shared" si="8"/>
        <v>4.163052905464007E-2</v>
      </c>
      <c r="G98" s="51">
        <f t="shared" si="9"/>
        <v>-3.0303030303030304E-2</v>
      </c>
      <c r="H98" s="46">
        <f t="shared" si="10"/>
        <v>-3.1678986272439284E-3</v>
      </c>
    </row>
    <row r="99" spans="2:8" s="37" customFormat="1" ht="15" x14ac:dyDescent="0.2">
      <c r="B99" s="3" t="s">
        <v>239</v>
      </c>
      <c r="C99" s="49">
        <v>18</v>
      </c>
      <c r="D99" s="49">
        <v>31</v>
      </c>
      <c r="E99" s="54">
        <f t="shared" si="7"/>
        <v>1.9007391763463569E-2</v>
      </c>
      <c r="F99" s="54">
        <f t="shared" si="8"/>
        <v>1.3443191673894189E-2</v>
      </c>
      <c r="G99" s="51">
        <f t="shared" si="9"/>
        <v>0.72222222222222221</v>
      </c>
      <c r="H99" s="46">
        <f t="shared" si="10"/>
        <v>1.3727560718057022E-2</v>
      </c>
    </row>
    <row r="100" spans="2:8" s="37" customFormat="1" ht="15" x14ac:dyDescent="0.2">
      <c r="B100" s="3" t="s">
        <v>240</v>
      </c>
      <c r="C100" s="49">
        <v>3</v>
      </c>
      <c r="D100" s="49">
        <v>12</v>
      </c>
      <c r="E100" s="54">
        <f t="shared" si="7"/>
        <v>3.1678986272439284E-3</v>
      </c>
      <c r="F100" s="54">
        <f t="shared" si="8"/>
        <v>5.2038161318300087E-3</v>
      </c>
      <c r="G100" s="51">
        <f t="shared" si="9"/>
        <v>3</v>
      </c>
      <c r="H100" s="46">
        <f t="shared" si="10"/>
        <v>9.5036958817317843E-3</v>
      </c>
    </row>
    <row r="101" spans="2:8" s="37" customFormat="1" ht="15" x14ac:dyDescent="0.2">
      <c r="B101" s="3" t="s">
        <v>241</v>
      </c>
      <c r="C101" s="49">
        <v>5</v>
      </c>
      <c r="D101" s="49">
        <v>2</v>
      </c>
      <c r="E101" s="54">
        <f t="shared" si="7"/>
        <v>5.279831045406547E-3</v>
      </c>
      <c r="F101" s="54">
        <f t="shared" si="8"/>
        <v>8.6730268863833475E-4</v>
      </c>
      <c r="G101" s="51">
        <f t="shared" si="9"/>
        <v>-0.6</v>
      </c>
      <c r="H101" s="46">
        <f t="shared" si="10"/>
        <v>-3.167898627243928E-3</v>
      </c>
    </row>
    <row r="102" spans="2:8" s="37" customFormat="1" ht="15" x14ac:dyDescent="0.2">
      <c r="B102" s="3" t="s">
        <v>242</v>
      </c>
      <c r="C102" s="49">
        <v>3</v>
      </c>
      <c r="D102" s="49">
        <v>0</v>
      </c>
      <c r="E102" s="54">
        <f t="shared" si="7"/>
        <v>3.1678986272439284E-3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3</v>
      </c>
      <c r="D103" s="49">
        <v>8</v>
      </c>
      <c r="E103" s="54">
        <f t="shared" si="7"/>
        <v>3.1678986272439284E-3</v>
      </c>
      <c r="F103" s="54">
        <f t="shared" si="8"/>
        <v>3.469210754553339E-3</v>
      </c>
      <c r="G103" s="51">
        <f t="shared" si="9"/>
        <v>1.6666666666666667</v>
      </c>
      <c r="H103" s="46">
        <f t="shared" si="10"/>
        <v>5.2798310454065479E-3</v>
      </c>
    </row>
    <row r="104" spans="2:8" s="37" customFormat="1" ht="15" x14ac:dyDescent="0.2">
      <c r="B104" s="3" t="s">
        <v>34</v>
      </c>
      <c r="C104" s="49">
        <v>4</v>
      </c>
      <c r="D104" s="49">
        <v>20</v>
      </c>
      <c r="E104" s="54">
        <f t="shared" si="7"/>
        <v>4.2238648363252373E-3</v>
      </c>
      <c r="F104" s="54">
        <f t="shared" si="8"/>
        <v>8.6730268863833473E-3</v>
      </c>
      <c r="G104" s="51">
        <f t="shared" si="9"/>
        <v>4</v>
      </c>
      <c r="H104" s="46">
        <f t="shared" si="10"/>
        <v>1.6895459345300949E-2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29</v>
      </c>
      <c r="D107" s="49">
        <v>20</v>
      </c>
      <c r="E107" s="54">
        <f t="shared" si="7"/>
        <v>3.0623020063357972E-2</v>
      </c>
      <c r="F107" s="54">
        <f t="shared" si="8"/>
        <v>8.6730268863833473E-3</v>
      </c>
      <c r="G107" s="51">
        <f t="shared" si="9"/>
        <v>-0.31034482758620691</v>
      </c>
      <c r="H107" s="46">
        <f t="shared" si="10"/>
        <v>-9.5036958817317843E-3</v>
      </c>
    </row>
    <row r="108" spans="2:8" s="37" customFormat="1" ht="15" x14ac:dyDescent="0.2">
      <c r="B108" s="3" t="s">
        <v>31</v>
      </c>
      <c r="C108" s="49">
        <v>1</v>
      </c>
      <c r="D108" s="49">
        <v>14</v>
      </c>
      <c r="E108" s="54">
        <f t="shared" si="7"/>
        <v>1.0559662090813093E-3</v>
      </c>
      <c r="F108" s="54">
        <f t="shared" si="8"/>
        <v>6.0711188204683438E-3</v>
      </c>
      <c r="G108" s="51">
        <f t="shared" si="9"/>
        <v>13</v>
      </c>
      <c r="H108" s="46">
        <f t="shared" si="10"/>
        <v>1.3727560718057022E-2</v>
      </c>
    </row>
    <row r="109" spans="2:8" s="37" customFormat="1" ht="15" x14ac:dyDescent="0.2">
      <c r="B109" s="3" t="s">
        <v>247</v>
      </c>
      <c r="C109" s="49">
        <v>5</v>
      </c>
      <c r="D109" s="49">
        <v>5</v>
      </c>
      <c r="E109" s="54">
        <f t="shared" si="7"/>
        <v>5.279831045406547E-3</v>
      </c>
      <c r="F109" s="54">
        <f t="shared" si="8"/>
        <v>2.1682567215958368E-3</v>
      </c>
      <c r="G109" s="51">
        <f t="shared" si="9"/>
        <v>0</v>
      </c>
      <c r="H109" s="46">
        <f t="shared" si="10"/>
        <v>0</v>
      </c>
    </row>
    <row r="110" spans="2:8" s="37" customFormat="1" ht="15" x14ac:dyDescent="0.2">
      <c r="B110" s="3" t="s">
        <v>32</v>
      </c>
      <c r="C110" s="49">
        <v>11</v>
      </c>
      <c r="D110" s="49">
        <v>19</v>
      </c>
      <c r="E110" s="54">
        <f t="shared" si="7"/>
        <v>1.1615628299894404E-2</v>
      </c>
      <c r="F110" s="54">
        <f t="shared" si="8"/>
        <v>8.2393755420641802E-3</v>
      </c>
      <c r="G110" s="51">
        <f t="shared" si="9"/>
        <v>0.72727272727272729</v>
      </c>
      <c r="H110" s="46">
        <f t="shared" si="10"/>
        <v>8.4477296726504763E-3</v>
      </c>
    </row>
    <row r="111" spans="2:8" s="37" customFormat="1" ht="15" x14ac:dyDescent="0.2">
      <c r="B111" s="3" t="s">
        <v>30</v>
      </c>
      <c r="C111" s="49">
        <v>6</v>
      </c>
      <c r="D111" s="49">
        <v>11</v>
      </c>
      <c r="E111" s="54">
        <f t="shared" si="7"/>
        <v>6.3357972544878568E-3</v>
      </c>
      <c r="F111" s="54">
        <f t="shared" si="8"/>
        <v>4.7701647875108416E-3</v>
      </c>
      <c r="G111" s="51">
        <f t="shared" si="9"/>
        <v>0.83333333333333337</v>
      </c>
      <c r="H111" s="46">
        <f t="shared" si="10"/>
        <v>5.2798310454065479E-3</v>
      </c>
    </row>
    <row r="112" spans="2:8" s="37" customFormat="1" ht="15" x14ac:dyDescent="0.2">
      <c r="B112" s="3" t="s">
        <v>33</v>
      </c>
      <c r="C112" s="49">
        <v>54</v>
      </c>
      <c r="D112" s="49">
        <v>33</v>
      </c>
      <c r="E112" s="54">
        <f t="shared" si="7"/>
        <v>5.7022175290390706E-2</v>
      </c>
      <c r="F112" s="54">
        <f t="shared" si="8"/>
        <v>1.4310494362532523E-2</v>
      </c>
      <c r="G112" s="51">
        <f t="shared" si="9"/>
        <v>-0.3888888888888889</v>
      </c>
      <c r="H112" s="46">
        <f t="shared" si="10"/>
        <v>-2.2175290390707498E-2</v>
      </c>
    </row>
    <row r="113" spans="2:8" s="37" customFormat="1" ht="15" x14ac:dyDescent="0.2">
      <c r="B113" s="3" t="s">
        <v>248</v>
      </c>
      <c r="C113" s="49">
        <v>19</v>
      </c>
      <c r="D113" s="49">
        <v>61</v>
      </c>
      <c r="E113" s="54">
        <f t="shared" si="7"/>
        <v>2.0063357972544878E-2</v>
      </c>
      <c r="F113" s="54">
        <f t="shared" si="8"/>
        <v>2.6452732003469211E-2</v>
      </c>
      <c r="G113" s="51">
        <f t="shared" si="9"/>
        <v>2.2105263157894739</v>
      </c>
      <c r="H113" s="46">
        <f t="shared" si="10"/>
        <v>4.4350580781414996E-2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28</v>
      </c>
      <c r="D115" s="49">
        <v>80</v>
      </c>
      <c r="E115" s="54">
        <f t="shared" si="7"/>
        <v>2.9567053854276663E-2</v>
      </c>
      <c r="F115" s="54">
        <f t="shared" si="8"/>
        <v>3.4692107545533389E-2</v>
      </c>
      <c r="G115" s="51">
        <f t="shared" si="9"/>
        <v>1.8571428571428572</v>
      </c>
      <c r="H115" s="46">
        <f t="shared" si="10"/>
        <v>5.4910242872228086E-2</v>
      </c>
    </row>
    <row r="116" spans="2:8" s="37" customFormat="1" ht="15" x14ac:dyDescent="0.2">
      <c r="B116" s="3" t="s">
        <v>249</v>
      </c>
      <c r="C116" s="49">
        <v>16</v>
      </c>
      <c r="D116" s="49">
        <v>99</v>
      </c>
      <c r="E116" s="54">
        <f t="shared" si="7"/>
        <v>1.6895459345300949E-2</v>
      </c>
      <c r="F116" s="54">
        <f t="shared" si="8"/>
        <v>4.2931483087597574E-2</v>
      </c>
      <c r="G116" s="51">
        <f t="shared" si="9"/>
        <v>5.1875</v>
      </c>
      <c r="H116" s="46">
        <f t="shared" si="10"/>
        <v>8.7645195353748678E-2</v>
      </c>
    </row>
    <row r="117" spans="2:8" s="37" customFormat="1" ht="30" x14ac:dyDescent="0.2">
      <c r="B117" s="3" t="s">
        <v>250</v>
      </c>
      <c r="C117" s="49">
        <v>0</v>
      </c>
      <c r="D117" s="49">
        <v>6</v>
      </c>
      <c r="E117" s="54" t="str">
        <f t="shared" si="7"/>
        <v/>
      </c>
      <c r="F117" s="54">
        <f t="shared" si="8"/>
        <v>2.6019080659150044E-3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97</v>
      </c>
      <c r="D118" s="49">
        <v>116</v>
      </c>
      <c r="E118" s="54">
        <f t="shared" si="7"/>
        <v>0.10242872228088701</v>
      </c>
      <c r="F118" s="54">
        <f t="shared" si="8"/>
        <v>5.0303555941023419E-2</v>
      </c>
      <c r="G118" s="51">
        <f t="shared" si="9"/>
        <v>0.19587628865979381</v>
      </c>
      <c r="H118" s="46">
        <f t="shared" si="10"/>
        <v>2.0063357972544878E-2</v>
      </c>
    </row>
    <row r="119" spans="2:8" s="37" customFormat="1" ht="30" x14ac:dyDescent="0.2">
      <c r="B119" s="3" t="s">
        <v>252</v>
      </c>
      <c r="C119" s="49">
        <v>19</v>
      </c>
      <c r="D119" s="49">
        <v>184</v>
      </c>
      <c r="E119" s="54">
        <f t="shared" si="7"/>
        <v>2.0063357972544878E-2</v>
      </c>
      <c r="F119" s="54">
        <f t="shared" si="8"/>
        <v>7.9791847354726803E-2</v>
      </c>
      <c r="G119" s="51">
        <f t="shared" si="9"/>
        <v>8.6842105263157894</v>
      </c>
      <c r="H119" s="46">
        <f t="shared" si="10"/>
        <v>0.17423442449841606</v>
      </c>
    </row>
    <row r="120" spans="2:8" s="37" customFormat="1" ht="15" x14ac:dyDescent="0.2">
      <c r="B120" s="3" t="s">
        <v>253</v>
      </c>
      <c r="C120" s="49">
        <v>27</v>
      </c>
      <c r="D120" s="49">
        <v>343</v>
      </c>
      <c r="E120" s="54">
        <f t="shared" si="7"/>
        <v>2.8511087645195353E-2</v>
      </c>
      <c r="F120" s="54">
        <f t="shared" si="8"/>
        <v>0.1487424111014744</v>
      </c>
      <c r="G120" s="51">
        <f t="shared" si="9"/>
        <v>11.703703703703704</v>
      </c>
      <c r="H120" s="46">
        <f t="shared" si="10"/>
        <v>0.33368532206969376</v>
      </c>
    </row>
    <row r="121" spans="2:8" s="37" customFormat="1" ht="15" x14ac:dyDescent="0.2">
      <c r="B121" s="3" t="s">
        <v>35</v>
      </c>
      <c r="C121" s="49">
        <v>32</v>
      </c>
      <c r="D121" s="49">
        <v>24</v>
      </c>
      <c r="E121" s="54">
        <f t="shared" si="7"/>
        <v>3.3790918690601898E-2</v>
      </c>
      <c r="F121" s="54">
        <f t="shared" si="8"/>
        <v>1.0407632263660017E-2</v>
      </c>
      <c r="G121" s="51">
        <f t="shared" si="9"/>
        <v>-0.25</v>
      </c>
      <c r="H121" s="46">
        <f t="shared" si="10"/>
        <v>-8.4477296726504746E-3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1.0559662090813093E-3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10</v>
      </c>
      <c r="D123" s="49">
        <v>14</v>
      </c>
      <c r="E123" s="54">
        <f t="shared" si="7"/>
        <v>1.0559662090813094E-2</v>
      </c>
      <c r="F123" s="54">
        <f t="shared" si="8"/>
        <v>6.0711188204683438E-3</v>
      </c>
      <c r="G123" s="51">
        <f t="shared" si="9"/>
        <v>0.4</v>
      </c>
      <c r="H123" s="46">
        <f t="shared" si="10"/>
        <v>4.2238648363252381E-3</v>
      </c>
    </row>
    <row r="124" spans="2:8" s="37" customFormat="1" ht="15" x14ac:dyDescent="0.2">
      <c r="B124" s="3" t="s">
        <v>36</v>
      </c>
      <c r="C124" s="49">
        <v>2</v>
      </c>
      <c r="D124" s="49">
        <v>0</v>
      </c>
      <c r="E124" s="54">
        <f t="shared" si="7"/>
        <v>2.1119324181626186E-3</v>
      </c>
      <c r="F124" s="54" t="str">
        <f t="shared" si="8"/>
        <v/>
      </c>
      <c r="G124" s="51" t="str">
        <f t="shared" si="9"/>
        <v>0</v>
      </c>
      <c r="H124" s="46">
        <f t="shared" si="10"/>
        <v>0</v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4</v>
      </c>
      <c r="E126" s="54" t="str">
        <f t="shared" si="7"/>
        <v/>
      </c>
      <c r="F126" s="54">
        <f t="shared" si="8"/>
        <v>1.7346053772766695E-3</v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35</v>
      </c>
      <c r="D127" s="49">
        <v>28</v>
      </c>
      <c r="E127" s="54">
        <f t="shared" si="7"/>
        <v>3.6958817317845831E-2</v>
      </c>
      <c r="F127" s="54">
        <f t="shared" si="8"/>
        <v>1.2142237640936688E-2</v>
      </c>
      <c r="G127" s="51">
        <f t="shared" si="9"/>
        <v>-0.2</v>
      </c>
      <c r="H127" s="46">
        <f t="shared" si="10"/>
        <v>-7.3917634635691665E-3</v>
      </c>
    </row>
    <row r="128" spans="2:8" s="37" customFormat="1" ht="30" x14ac:dyDescent="0.2">
      <c r="B128" s="3" t="s">
        <v>257</v>
      </c>
      <c r="C128" s="49">
        <v>2</v>
      </c>
      <c r="D128" s="49">
        <v>9</v>
      </c>
      <c r="E128" s="54">
        <f t="shared" si="7"/>
        <v>2.1119324181626186E-3</v>
      </c>
      <c r="F128" s="54">
        <f t="shared" si="8"/>
        <v>3.9028620988725065E-3</v>
      </c>
      <c r="G128" s="51">
        <f t="shared" si="9"/>
        <v>3.5</v>
      </c>
      <c r="H128" s="46">
        <f t="shared" si="10"/>
        <v>7.3917634635691648E-3</v>
      </c>
    </row>
    <row r="129" spans="2:8" s="37" customFormat="1" ht="30" x14ac:dyDescent="0.2">
      <c r="B129" s="3" t="s">
        <v>258</v>
      </c>
      <c r="C129" s="49">
        <v>3</v>
      </c>
      <c r="D129" s="49">
        <v>21</v>
      </c>
      <c r="E129" s="54">
        <f t="shared" si="7"/>
        <v>3.1678986272439284E-3</v>
      </c>
      <c r="F129" s="54">
        <f t="shared" si="8"/>
        <v>9.1066782307025144E-3</v>
      </c>
      <c r="G129" s="51">
        <f t="shared" si="9"/>
        <v>6</v>
      </c>
      <c r="H129" s="46">
        <f t="shared" si="10"/>
        <v>1.9007391763463569E-2</v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20</v>
      </c>
      <c r="D131" s="49">
        <v>19</v>
      </c>
      <c r="E131" s="54">
        <f t="shared" si="7"/>
        <v>2.1119324181626188E-2</v>
      </c>
      <c r="F131" s="54">
        <f t="shared" si="8"/>
        <v>8.2393755420641802E-3</v>
      </c>
      <c r="G131" s="51">
        <f t="shared" si="9"/>
        <v>-0.05</v>
      </c>
      <c r="H131" s="46">
        <f t="shared" si="10"/>
        <v>-1.0559662090813095E-3</v>
      </c>
    </row>
    <row r="132" spans="2:8" s="37" customFormat="1" ht="15" x14ac:dyDescent="0.2">
      <c r="B132" s="3" t="s">
        <v>50</v>
      </c>
      <c r="C132" s="49">
        <v>2</v>
      </c>
      <c r="D132" s="49">
        <v>0</v>
      </c>
      <c r="E132" s="54">
        <f t="shared" si="7"/>
        <v>2.1119324181626186E-3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2</v>
      </c>
      <c r="D133" s="49">
        <v>0</v>
      </c>
      <c r="E133" s="54">
        <f t="shared" si="7"/>
        <v>2.1119324181626186E-3</v>
      </c>
      <c r="F133" s="54" t="str">
        <f t="shared" si="8"/>
        <v/>
      </c>
      <c r="G133" s="51" t="str">
        <f t="shared" si="9"/>
        <v>0</v>
      </c>
      <c r="H133" s="46">
        <f t="shared" si="10"/>
        <v>0</v>
      </c>
    </row>
    <row r="134" spans="2:8" s="37" customFormat="1" ht="15" x14ac:dyDescent="0.2">
      <c r="B134" s="3" t="s">
        <v>42</v>
      </c>
      <c r="C134" s="49">
        <v>12</v>
      </c>
      <c r="D134" s="49">
        <v>6</v>
      </c>
      <c r="E134" s="54">
        <f t="shared" si="7"/>
        <v>1.2671594508975714E-2</v>
      </c>
      <c r="F134" s="54">
        <f t="shared" si="8"/>
        <v>2.6019080659150044E-3</v>
      </c>
      <c r="G134" s="51">
        <f t="shared" si="9"/>
        <v>-0.5</v>
      </c>
      <c r="H134" s="46">
        <f t="shared" si="10"/>
        <v>-6.3357972544878568E-3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1</v>
      </c>
      <c r="D136" s="49">
        <v>0</v>
      </c>
      <c r="E136" s="54">
        <f t="shared" ref="E136:E145" si="11">+IF(C136=0,"",C136/C$70)</f>
        <v>1.0559662090813093E-3</v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>
        <f t="shared" ref="H136:H145" si="14">+IF(OR(AND(E136=""),(G136="")),"",E136*G136)</f>
        <v>0</v>
      </c>
    </row>
    <row r="137" spans="2:8" s="37" customFormat="1" ht="15" x14ac:dyDescent="0.2">
      <c r="B137" s="3" t="s">
        <v>41</v>
      </c>
      <c r="C137" s="49">
        <v>17</v>
      </c>
      <c r="D137" s="49">
        <v>36</v>
      </c>
      <c r="E137" s="54">
        <f t="shared" si="11"/>
        <v>1.7951425554382259E-2</v>
      </c>
      <c r="F137" s="54">
        <f t="shared" si="12"/>
        <v>1.5611448395490026E-2</v>
      </c>
      <c r="G137" s="51">
        <f t="shared" si="13"/>
        <v>1.1176470588235294</v>
      </c>
      <c r="H137" s="46">
        <f t="shared" si="14"/>
        <v>2.0063357972544878E-2</v>
      </c>
    </row>
    <row r="138" spans="2:8" s="37" customFormat="1" ht="15" x14ac:dyDescent="0.2">
      <c r="B138" s="3" t="s">
        <v>261</v>
      </c>
      <c r="C138" s="49">
        <v>1</v>
      </c>
      <c r="D138" s="49">
        <v>1</v>
      </c>
      <c r="E138" s="54">
        <f t="shared" si="11"/>
        <v>1.0559662090813093E-3</v>
      </c>
      <c r="F138" s="54">
        <f t="shared" si="12"/>
        <v>4.3365134431916737E-4</v>
      </c>
      <c r="G138" s="51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5</v>
      </c>
      <c r="D139" s="49">
        <v>5</v>
      </c>
      <c r="E139" s="54">
        <f t="shared" si="11"/>
        <v>5.279831045406547E-3</v>
      </c>
      <c r="F139" s="54">
        <f t="shared" si="12"/>
        <v>2.1682567215958368E-3</v>
      </c>
      <c r="G139" s="51">
        <f t="shared" si="13"/>
        <v>0</v>
      </c>
      <c r="H139" s="46">
        <f t="shared" si="14"/>
        <v>0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2</v>
      </c>
      <c r="E141" s="54" t="str">
        <f t="shared" si="11"/>
        <v/>
      </c>
      <c r="F141" s="54">
        <f t="shared" si="12"/>
        <v>8.6730268863833475E-4</v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10</v>
      </c>
      <c r="D142" s="49">
        <v>4</v>
      </c>
      <c r="E142" s="54">
        <f t="shared" si="11"/>
        <v>1.0559662090813094E-2</v>
      </c>
      <c r="F142" s="54">
        <f t="shared" si="12"/>
        <v>1.7346053772766695E-3</v>
      </c>
      <c r="G142" s="51">
        <f t="shared" si="13"/>
        <v>-0.6</v>
      </c>
      <c r="H142" s="46">
        <f t="shared" si="14"/>
        <v>-6.3357972544878559E-3</v>
      </c>
    </row>
    <row r="143" spans="2:8" s="37" customFormat="1" ht="15" x14ac:dyDescent="0.2">
      <c r="B143" s="3" t="s">
        <v>49</v>
      </c>
      <c r="C143" s="49">
        <v>1</v>
      </c>
      <c r="D143" s="49">
        <v>0</v>
      </c>
      <c r="E143" s="54">
        <f t="shared" si="11"/>
        <v>1.0559662090813093E-3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1.0559662090813093E-3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1</v>
      </c>
      <c r="D145" s="49">
        <v>2</v>
      </c>
      <c r="E145" s="54">
        <f t="shared" si="11"/>
        <v>1.0559662090813093E-3</v>
      </c>
      <c r="F145" s="54">
        <f t="shared" si="12"/>
        <v>8.6730268863833475E-4</v>
      </c>
      <c r="G145" s="51">
        <f t="shared" si="13"/>
        <v>1</v>
      </c>
      <c r="H145" s="46">
        <f t="shared" si="14"/>
        <v>1.0559662090813093E-3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1624</v>
      </c>
      <c r="D151" s="41">
        <f>SUM(D152:D288)</f>
        <v>1562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-3.8177339901477834E-2</v>
      </c>
      <c r="H151" s="42">
        <f>+IF(OR(AND(E151=""),(G151="")),"",E151*G151)</f>
        <v>-3.8177339901477834E-2</v>
      </c>
    </row>
    <row r="152" spans="2:8" s="37" customFormat="1" ht="30" x14ac:dyDescent="0.2">
      <c r="B152" s="4" t="s">
        <v>54</v>
      </c>
      <c r="C152" s="49">
        <v>5</v>
      </c>
      <c r="D152" s="49">
        <v>7</v>
      </c>
      <c r="E152" s="54">
        <f>+IF(C152=0,"",C152/C$151)</f>
        <v>3.0788177339901479E-3</v>
      </c>
      <c r="F152" s="54">
        <f>+IF(D152=0,"",D152/D$151)</f>
        <v>4.4814340588988479E-3</v>
      </c>
      <c r="G152" s="51">
        <f>+IF(OR(AND(D152=0),(C152=0)),"0",((D152-C152)/C152))</f>
        <v>0.4</v>
      </c>
      <c r="H152" s="46">
        <f>+IF(OR(AND(E152=""),(G152="")),"",E152*G152)</f>
        <v>1.2315270935960593E-3</v>
      </c>
    </row>
    <row r="153" spans="2:8" s="37" customFormat="1" ht="15" x14ac:dyDescent="0.2">
      <c r="B153" s="4" t="s">
        <v>58</v>
      </c>
      <c r="C153" s="49">
        <v>2</v>
      </c>
      <c r="D153" s="49">
        <v>2</v>
      </c>
      <c r="E153" s="54">
        <f t="shared" ref="E153:E216" si="15">+IF(C153=0,"",C153/C$151)</f>
        <v>1.2315270935960591E-3</v>
      </c>
      <c r="F153" s="54">
        <f t="shared" ref="F153:F216" si="16">+IF(D153=0,"",D153/D$151)</f>
        <v>1.2804097311139564E-3</v>
      </c>
      <c r="G153" s="51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4</v>
      </c>
      <c r="D154" s="49">
        <v>5</v>
      </c>
      <c r="E154" s="54">
        <f t="shared" si="15"/>
        <v>2.4630541871921183E-3</v>
      </c>
      <c r="F154" s="54">
        <f t="shared" si="16"/>
        <v>3.201024327784891E-3</v>
      </c>
      <c r="G154" s="51">
        <f t="shared" si="17"/>
        <v>0.25</v>
      </c>
      <c r="H154" s="46">
        <f t="shared" si="18"/>
        <v>6.1576354679802956E-4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3</v>
      </c>
      <c r="D156" s="49">
        <v>4</v>
      </c>
      <c r="E156" s="54">
        <f t="shared" si="15"/>
        <v>1.8472906403940886E-3</v>
      </c>
      <c r="F156" s="54">
        <f t="shared" si="16"/>
        <v>2.5608194622279128E-3</v>
      </c>
      <c r="G156" s="51">
        <f t="shared" si="17"/>
        <v>0.33333333333333331</v>
      </c>
      <c r="H156" s="46">
        <f t="shared" si="18"/>
        <v>6.1576354679802946E-4</v>
      </c>
    </row>
    <row r="157" spans="2:8" s="37" customFormat="1" ht="15" x14ac:dyDescent="0.2">
      <c r="B157" s="4" t="s">
        <v>53</v>
      </c>
      <c r="C157" s="49">
        <v>108</v>
      </c>
      <c r="D157" s="49">
        <v>73</v>
      </c>
      <c r="E157" s="54">
        <f t="shared" si="15"/>
        <v>6.6502463054187194E-2</v>
      </c>
      <c r="F157" s="54">
        <f t="shared" si="16"/>
        <v>4.6734955185659413E-2</v>
      </c>
      <c r="G157" s="51">
        <f t="shared" si="17"/>
        <v>-0.32407407407407407</v>
      </c>
      <c r="H157" s="46">
        <f t="shared" si="18"/>
        <v>-2.1551724137931036E-2</v>
      </c>
    </row>
    <row r="158" spans="2:8" s="37" customFormat="1" ht="15" x14ac:dyDescent="0.2">
      <c r="B158" s="4" t="s">
        <v>59</v>
      </c>
      <c r="C158" s="49">
        <v>3</v>
      </c>
      <c r="D158" s="49">
        <v>1</v>
      </c>
      <c r="E158" s="54">
        <f t="shared" si="15"/>
        <v>1.8472906403940886E-3</v>
      </c>
      <c r="F158" s="54">
        <f t="shared" si="16"/>
        <v>6.4020486555697821E-4</v>
      </c>
      <c r="G158" s="51">
        <f t="shared" si="17"/>
        <v>-0.66666666666666663</v>
      </c>
      <c r="H158" s="46">
        <f t="shared" si="18"/>
        <v>-1.2315270935960589E-3</v>
      </c>
    </row>
    <row r="159" spans="2:8" s="37" customFormat="1" ht="15" x14ac:dyDescent="0.2">
      <c r="B159" s="4" t="s">
        <v>268</v>
      </c>
      <c r="C159" s="49">
        <v>6</v>
      </c>
      <c r="D159" s="49">
        <v>12</v>
      </c>
      <c r="E159" s="54">
        <f t="shared" si="15"/>
        <v>3.6945812807881772E-3</v>
      </c>
      <c r="F159" s="54">
        <f t="shared" si="16"/>
        <v>7.6824583866837385E-3</v>
      </c>
      <c r="G159" s="51">
        <f t="shared" si="17"/>
        <v>1</v>
      </c>
      <c r="H159" s="46">
        <f t="shared" si="18"/>
        <v>3.6945812807881772E-3</v>
      </c>
    </row>
    <row r="160" spans="2:8" s="37" customFormat="1" ht="15" x14ac:dyDescent="0.2">
      <c r="B160" s="4" t="s">
        <v>55</v>
      </c>
      <c r="C160" s="49">
        <v>1</v>
      </c>
      <c r="D160" s="49">
        <v>1</v>
      </c>
      <c r="E160" s="54">
        <f t="shared" si="15"/>
        <v>6.1576354679802956E-4</v>
      </c>
      <c r="F160" s="54">
        <f t="shared" si="16"/>
        <v>6.4020486555697821E-4</v>
      </c>
      <c r="G160" s="51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1</v>
      </c>
      <c r="D161" s="49">
        <v>2</v>
      </c>
      <c r="E161" s="54">
        <f t="shared" si="15"/>
        <v>6.1576354679802956E-4</v>
      </c>
      <c r="F161" s="54">
        <f t="shared" si="16"/>
        <v>1.2804097311139564E-3</v>
      </c>
      <c r="G161" s="51">
        <f t="shared" si="17"/>
        <v>1</v>
      </c>
      <c r="H161" s="46">
        <f t="shared" si="18"/>
        <v>6.1576354679802956E-4</v>
      </c>
    </row>
    <row r="162" spans="2:8" s="37" customFormat="1" ht="30" x14ac:dyDescent="0.2">
      <c r="B162" s="4" t="s">
        <v>269</v>
      </c>
      <c r="C162" s="49">
        <v>3</v>
      </c>
      <c r="D162" s="49">
        <v>0</v>
      </c>
      <c r="E162" s="54">
        <f t="shared" si="15"/>
        <v>1.8472906403940886E-3</v>
      </c>
      <c r="F162" s="54" t="str">
        <f t="shared" si="16"/>
        <v/>
      </c>
      <c r="G162" s="51" t="str">
        <f t="shared" si="17"/>
        <v>0</v>
      </c>
      <c r="H162" s="46">
        <f t="shared" si="18"/>
        <v>0</v>
      </c>
    </row>
    <row r="163" spans="2:8" s="37" customFormat="1" ht="15" x14ac:dyDescent="0.2">
      <c r="B163" s="4" t="s">
        <v>61</v>
      </c>
      <c r="C163" s="49">
        <v>87</v>
      </c>
      <c r="D163" s="49">
        <v>14</v>
      </c>
      <c r="E163" s="54">
        <f t="shared" si="15"/>
        <v>5.3571428571428568E-2</v>
      </c>
      <c r="F163" s="54">
        <f t="shared" si="16"/>
        <v>8.9628681177976958E-3</v>
      </c>
      <c r="G163" s="51">
        <f t="shared" si="17"/>
        <v>-0.83908045977011492</v>
      </c>
      <c r="H163" s="46">
        <f t="shared" si="18"/>
        <v>-4.4950738916256151E-2</v>
      </c>
    </row>
    <row r="164" spans="2:8" s="37" customFormat="1" ht="15" x14ac:dyDescent="0.2">
      <c r="B164" s="4" t="s">
        <v>56</v>
      </c>
      <c r="C164" s="49">
        <v>2</v>
      </c>
      <c r="D164" s="49">
        <v>4</v>
      </c>
      <c r="E164" s="54">
        <f t="shared" si="15"/>
        <v>1.2315270935960591E-3</v>
      </c>
      <c r="F164" s="54">
        <f t="shared" si="16"/>
        <v>2.5608194622279128E-3</v>
      </c>
      <c r="G164" s="51">
        <f t="shared" si="17"/>
        <v>1</v>
      </c>
      <c r="H164" s="46">
        <f t="shared" si="18"/>
        <v>1.2315270935960591E-3</v>
      </c>
    </row>
    <row r="165" spans="2:8" s="37" customFormat="1" ht="15" x14ac:dyDescent="0.2">
      <c r="B165" s="4" t="s">
        <v>57</v>
      </c>
      <c r="C165" s="49">
        <v>27</v>
      </c>
      <c r="D165" s="49">
        <v>81</v>
      </c>
      <c r="E165" s="54">
        <f t="shared" si="15"/>
        <v>1.6625615763546799E-2</v>
      </c>
      <c r="F165" s="54">
        <f t="shared" si="16"/>
        <v>5.1856594110115235E-2</v>
      </c>
      <c r="G165" s="51">
        <f t="shared" si="17"/>
        <v>2</v>
      </c>
      <c r="H165" s="46">
        <f t="shared" si="18"/>
        <v>3.3251231527093597E-2</v>
      </c>
    </row>
    <row r="166" spans="2:8" s="37" customFormat="1" ht="15" x14ac:dyDescent="0.2">
      <c r="B166" s="4" t="s">
        <v>270</v>
      </c>
      <c r="C166" s="49">
        <v>4</v>
      </c>
      <c r="D166" s="49">
        <v>0</v>
      </c>
      <c r="E166" s="54">
        <f t="shared" si="15"/>
        <v>2.4630541871921183E-3</v>
      </c>
      <c r="F166" s="54" t="str">
        <f t="shared" si="16"/>
        <v/>
      </c>
      <c r="G166" s="51" t="str">
        <f t="shared" si="17"/>
        <v>0</v>
      </c>
      <c r="H166" s="46">
        <f t="shared" si="18"/>
        <v>0</v>
      </c>
    </row>
    <row r="167" spans="2:8" s="37" customFormat="1" ht="15" x14ac:dyDescent="0.2">
      <c r="B167" s="4" t="s">
        <v>52</v>
      </c>
      <c r="C167" s="49">
        <v>18</v>
      </c>
      <c r="D167" s="49">
        <v>1</v>
      </c>
      <c r="E167" s="54">
        <f t="shared" si="15"/>
        <v>1.1083743842364532E-2</v>
      </c>
      <c r="F167" s="54">
        <f t="shared" si="16"/>
        <v>6.4020486555697821E-4</v>
      </c>
      <c r="G167" s="51">
        <f t="shared" si="17"/>
        <v>-0.94444444444444442</v>
      </c>
      <c r="H167" s="46">
        <f t="shared" si="18"/>
        <v>-1.0467980295566502E-2</v>
      </c>
    </row>
    <row r="168" spans="2:8" s="37" customFormat="1" ht="15" x14ac:dyDescent="0.2">
      <c r="B168" s="4" t="s">
        <v>60</v>
      </c>
      <c r="C168" s="49">
        <v>2</v>
      </c>
      <c r="D168" s="49">
        <v>4</v>
      </c>
      <c r="E168" s="54">
        <f t="shared" si="15"/>
        <v>1.2315270935960591E-3</v>
      </c>
      <c r="F168" s="54">
        <f t="shared" si="16"/>
        <v>2.5608194622279128E-3</v>
      </c>
      <c r="G168" s="51">
        <f t="shared" si="17"/>
        <v>1</v>
      </c>
      <c r="H168" s="46">
        <f t="shared" si="18"/>
        <v>1.2315270935960591E-3</v>
      </c>
    </row>
    <row r="169" spans="2:8" s="37" customFormat="1" ht="15" x14ac:dyDescent="0.2">
      <c r="B169" s="4" t="s">
        <v>271</v>
      </c>
      <c r="C169" s="49">
        <v>22</v>
      </c>
      <c r="D169" s="49">
        <v>20</v>
      </c>
      <c r="E169" s="54">
        <f t="shared" si="15"/>
        <v>1.3546798029556651E-2</v>
      </c>
      <c r="F169" s="54">
        <f t="shared" si="16"/>
        <v>1.2804097311139564E-2</v>
      </c>
      <c r="G169" s="51">
        <f t="shared" si="17"/>
        <v>-9.0909090909090912E-2</v>
      </c>
      <c r="H169" s="46">
        <f t="shared" si="18"/>
        <v>-1.2315270935960591E-3</v>
      </c>
    </row>
    <row r="170" spans="2:8" s="37" customFormat="1" ht="15" x14ac:dyDescent="0.2">
      <c r="B170" s="4" t="s">
        <v>272</v>
      </c>
      <c r="C170" s="49">
        <v>2</v>
      </c>
      <c r="D170" s="49">
        <v>1</v>
      </c>
      <c r="E170" s="54">
        <f t="shared" si="15"/>
        <v>1.2315270935960591E-3</v>
      </c>
      <c r="F170" s="54">
        <f t="shared" si="16"/>
        <v>6.4020486555697821E-4</v>
      </c>
      <c r="G170" s="51">
        <f t="shared" si="17"/>
        <v>-0.5</v>
      </c>
      <c r="H170" s="46">
        <f t="shared" si="18"/>
        <v>-6.1576354679802956E-4</v>
      </c>
    </row>
    <row r="171" spans="2:8" s="37" customFormat="1" ht="15" x14ac:dyDescent="0.2">
      <c r="B171" s="4" t="s">
        <v>273</v>
      </c>
      <c r="C171" s="49">
        <v>0</v>
      </c>
      <c r="D171" s="49">
        <v>1</v>
      </c>
      <c r="E171" s="54" t="str">
        <f t="shared" si="15"/>
        <v/>
      </c>
      <c r="F171" s="54">
        <f t="shared" si="16"/>
        <v>6.4020486555697821E-4</v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</v>
      </c>
      <c r="D172" s="49">
        <v>7</v>
      </c>
      <c r="E172" s="54">
        <f t="shared" si="15"/>
        <v>6.1576354679802956E-4</v>
      </c>
      <c r="F172" s="54">
        <f t="shared" si="16"/>
        <v>4.4814340588988479E-3</v>
      </c>
      <c r="G172" s="51">
        <f t="shared" si="17"/>
        <v>6</v>
      </c>
      <c r="H172" s="46">
        <f t="shared" si="18"/>
        <v>3.6945812807881772E-3</v>
      </c>
    </row>
    <row r="173" spans="2:8" s="37" customFormat="1" ht="15" x14ac:dyDescent="0.2">
      <c r="B173" s="4" t="s">
        <v>275</v>
      </c>
      <c r="C173" s="49">
        <v>5</v>
      </c>
      <c r="D173" s="49">
        <v>27</v>
      </c>
      <c r="E173" s="54">
        <f t="shared" si="15"/>
        <v>3.0788177339901479E-3</v>
      </c>
      <c r="F173" s="54">
        <f t="shared" si="16"/>
        <v>1.7285531370038413E-2</v>
      </c>
      <c r="G173" s="51">
        <f t="shared" si="17"/>
        <v>4.4000000000000004</v>
      </c>
      <c r="H173" s="46">
        <f t="shared" si="18"/>
        <v>1.3546798029556653E-2</v>
      </c>
    </row>
    <row r="174" spans="2:8" s="37" customFormat="1" ht="15" x14ac:dyDescent="0.2">
      <c r="B174" s="4" t="s">
        <v>276</v>
      </c>
      <c r="C174" s="49">
        <v>61</v>
      </c>
      <c r="D174" s="49">
        <v>38</v>
      </c>
      <c r="E174" s="54">
        <f t="shared" si="15"/>
        <v>3.7561576354679806E-2</v>
      </c>
      <c r="F174" s="54">
        <f t="shared" si="16"/>
        <v>2.4327784891165175E-2</v>
      </c>
      <c r="G174" s="51">
        <f t="shared" si="17"/>
        <v>-0.37704918032786883</v>
      </c>
      <c r="H174" s="46">
        <f t="shared" si="18"/>
        <v>-1.416256157635468E-2</v>
      </c>
    </row>
    <row r="175" spans="2:8" s="37" customFormat="1" ht="15" x14ac:dyDescent="0.2">
      <c r="B175" s="4" t="s">
        <v>277</v>
      </c>
      <c r="C175" s="49">
        <v>2</v>
      </c>
      <c r="D175" s="49">
        <v>10</v>
      </c>
      <c r="E175" s="54">
        <f t="shared" si="15"/>
        <v>1.2315270935960591E-3</v>
      </c>
      <c r="F175" s="54">
        <f t="shared" si="16"/>
        <v>6.4020486555697821E-3</v>
      </c>
      <c r="G175" s="51">
        <f t="shared" si="17"/>
        <v>4</v>
      </c>
      <c r="H175" s="46">
        <f t="shared" si="18"/>
        <v>4.9261083743842365E-3</v>
      </c>
    </row>
    <row r="176" spans="2:8" s="37" customFormat="1" ht="15" x14ac:dyDescent="0.2">
      <c r="B176" s="4" t="s">
        <v>278</v>
      </c>
      <c r="C176" s="49">
        <v>9</v>
      </c>
      <c r="D176" s="49">
        <v>46</v>
      </c>
      <c r="E176" s="54">
        <f t="shared" si="15"/>
        <v>5.5418719211822662E-3</v>
      </c>
      <c r="F176" s="54">
        <f t="shared" si="16"/>
        <v>2.9449423815621E-2</v>
      </c>
      <c r="G176" s="51">
        <f t="shared" si="17"/>
        <v>4.1111111111111107</v>
      </c>
      <c r="H176" s="46">
        <f t="shared" si="18"/>
        <v>2.2783251231527094E-2</v>
      </c>
    </row>
    <row r="177" spans="2:8" s="37" customFormat="1" ht="15" x14ac:dyDescent="0.2">
      <c r="B177" s="4" t="s">
        <v>279</v>
      </c>
      <c r="C177" s="49">
        <v>53</v>
      </c>
      <c r="D177" s="49">
        <v>39</v>
      </c>
      <c r="E177" s="54">
        <f t="shared" si="15"/>
        <v>3.2635467980295568E-2</v>
      </c>
      <c r="F177" s="54">
        <f t="shared" si="16"/>
        <v>2.496798975672215E-2</v>
      </c>
      <c r="G177" s="51">
        <f t="shared" si="17"/>
        <v>-0.26415094339622641</v>
      </c>
      <c r="H177" s="46">
        <f t="shared" si="18"/>
        <v>-8.6206896551724137E-3</v>
      </c>
    </row>
    <row r="178" spans="2:8" s="37" customFormat="1" ht="15" x14ac:dyDescent="0.2">
      <c r="B178" s="4" t="s">
        <v>280</v>
      </c>
      <c r="C178" s="49">
        <v>15</v>
      </c>
      <c r="D178" s="49">
        <v>18</v>
      </c>
      <c r="E178" s="54">
        <f t="shared" si="15"/>
        <v>9.2364532019704442E-3</v>
      </c>
      <c r="F178" s="54">
        <f t="shared" si="16"/>
        <v>1.1523687580025609E-2</v>
      </c>
      <c r="G178" s="51">
        <f t="shared" si="17"/>
        <v>0.2</v>
      </c>
      <c r="H178" s="46">
        <f t="shared" si="18"/>
        <v>1.847290640394089E-3</v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5</v>
      </c>
      <c r="D181" s="49">
        <v>8</v>
      </c>
      <c r="E181" s="54">
        <f t="shared" si="15"/>
        <v>3.0788177339901479E-3</v>
      </c>
      <c r="F181" s="54">
        <f t="shared" si="16"/>
        <v>5.1216389244558257E-3</v>
      </c>
      <c r="G181" s="51">
        <f t="shared" si="17"/>
        <v>0.6</v>
      </c>
      <c r="H181" s="46">
        <f t="shared" si="18"/>
        <v>1.8472906403940886E-3</v>
      </c>
    </row>
    <row r="182" spans="2:8" s="37" customFormat="1" ht="15" x14ac:dyDescent="0.2">
      <c r="B182" s="4" t="s">
        <v>284</v>
      </c>
      <c r="C182" s="49">
        <v>16</v>
      </c>
      <c r="D182" s="49">
        <v>6</v>
      </c>
      <c r="E182" s="54">
        <f t="shared" si="15"/>
        <v>9.852216748768473E-3</v>
      </c>
      <c r="F182" s="54">
        <f t="shared" si="16"/>
        <v>3.8412291933418692E-3</v>
      </c>
      <c r="G182" s="51">
        <f t="shared" si="17"/>
        <v>-0.625</v>
      </c>
      <c r="H182" s="46">
        <f t="shared" si="18"/>
        <v>-6.1576354679802959E-3</v>
      </c>
    </row>
    <row r="183" spans="2:8" s="37" customFormat="1" ht="15" x14ac:dyDescent="0.2">
      <c r="B183" s="4" t="s">
        <v>285</v>
      </c>
      <c r="C183" s="49">
        <v>10</v>
      </c>
      <c r="D183" s="49">
        <v>5</v>
      </c>
      <c r="E183" s="54">
        <f t="shared" si="15"/>
        <v>6.1576354679802959E-3</v>
      </c>
      <c r="F183" s="54">
        <f t="shared" si="16"/>
        <v>3.201024327784891E-3</v>
      </c>
      <c r="G183" s="51">
        <f t="shared" si="17"/>
        <v>-0.5</v>
      </c>
      <c r="H183" s="46">
        <f t="shared" si="18"/>
        <v>-3.0788177339901479E-3</v>
      </c>
    </row>
    <row r="184" spans="2:8" s="37" customFormat="1" ht="15" x14ac:dyDescent="0.2">
      <c r="B184" s="4" t="s">
        <v>286</v>
      </c>
      <c r="C184" s="49">
        <v>0</v>
      </c>
      <c r="D184" s="49">
        <v>2</v>
      </c>
      <c r="E184" s="54" t="str">
        <f t="shared" si="15"/>
        <v/>
      </c>
      <c r="F184" s="54">
        <f t="shared" si="16"/>
        <v>1.2804097311139564E-3</v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1</v>
      </c>
      <c r="D185" s="49">
        <v>0</v>
      </c>
      <c r="E185" s="54">
        <f t="shared" si="15"/>
        <v>6.1576354679802956E-4</v>
      </c>
      <c r="F185" s="54" t="str">
        <f t="shared" si="16"/>
        <v/>
      </c>
      <c r="G185" s="51" t="str">
        <f t="shared" si="17"/>
        <v>0</v>
      </c>
      <c r="H185" s="46">
        <f t="shared" si="18"/>
        <v>0</v>
      </c>
    </row>
    <row r="186" spans="2:8" s="37" customFormat="1" ht="30" x14ac:dyDescent="0.2">
      <c r="B186" s="4" t="s">
        <v>63</v>
      </c>
      <c r="C186" s="49">
        <v>10</v>
      </c>
      <c r="D186" s="49">
        <v>31</v>
      </c>
      <c r="E186" s="54">
        <f t="shared" si="15"/>
        <v>6.1576354679802959E-3</v>
      </c>
      <c r="F186" s="54">
        <f t="shared" si="16"/>
        <v>1.9846350832266324E-2</v>
      </c>
      <c r="G186" s="51">
        <f t="shared" si="17"/>
        <v>2.1</v>
      </c>
      <c r="H186" s="46">
        <f t="shared" si="18"/>
        <v>1.2931034482758622E-2</v>
      </c>
    </row>
    <row r="187" spans="2:8" s="37" customFormat="1" ht="15" x14ac:dyDescent="0.2">
      <c r="B187" s="4" t="s">
        <v>287</v>
      </c>
      <c r="C187" s="49">
        <v>0</v>
      </c>
      <c r="D187" s="49">
        <v>4</v>
      </c>
      <c r="E187" s="54" t="str">
        <f t="shared" si="15"/>
        <v/>
      </c>
      <c r="F187" s="54">
        <f t="shared" si="16"/>
        <v>2.5608194622279128E-3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1</v>
      </c>
      <c r="D189" s="49">
        <v>3</v>
      </c>
      <c r="E189" s="54">
        <f t="shared" si="15"/>
        <v>6.1576354679802956E-4</v>
      </c>
      <c r="F189" s="54">
        <f t="shared" si="16"/>
        <v>1.9206145966709346E-3</v>
      </c>
      <c r="G189" s="51">
        <f t="shared" si="17"/>
        <v>2</v>
      </c>
      <c r="H189" s="46">
        <f t="shared" si="18"/>
        <v>1.2315270935960591E-3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1</v>
      </c>
      <c r="E191" s="54" t="str">
        <f t="shared" si="15"/>
        <v/>
      </c>
      <c r="F191" s="54">
        <f t="shared" si="16"/>
        <v>6.4020486555697821E-4</v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1</v>
      </c>
      <c r="D192" s="49">
        <v>1</v>
      </c>
      <c r="E192" s="54">
        <f t="shared" si="15"/>
        <v>6.1576354679802956E-4</v>
      </c>
      <c r="F192" s="54">
        <f t="shared" si="16"/>
        <v>6.4020486555697821E-4</v>
      </c>
      <c r="G192" s="51">
        <f t="shared" si="17"/>
        <v>0</v>
      </c>
      <c r="H192" s="46">
        <f t="shared" si="18"/>
        <v>0</v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6.1576354679802956E-4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502</v>
      </c>
      <c r="D196" s="49">
        <v>404</v>
      </c>
      <c r="E196" s="54">
        <f t="shared" si="15"/>
        <v>0.30911330049261082</v>
      </c>
      <c r="F196" s="54">
        <f t="shared" si="16"/>
        <v>0.2586427656850192</v>
      </c>
      <c r="G196" s="51">
        <f t="shared" si="17"/>
        <v>-0.19521912350597609</v>
      </c>
      <c r="H196" s="46">
        <f t="shared" si="18"/>
        <v>-6.0344827586206892E-2</v>
      </c>
    </row>
    <row r="197" spans="2:8" s="37" customFormat="1" ht="15" x14ac:dyDescent="0.2">
      <c r="B197" s="4" t="s">
        <v>294</v>
      </c>
      <c r="C197" s="49">
        <v>0</v>
      </c>
      <c r="D197" s="49">
        <v>1</v>
      </c>
      <c r="E197" s="54" t="str">
        <f t="shared" si="15"/>
        <v/>
      </c>
      <c r="F197" s="54">
        <f t="shared" si="16"/>
        <v>6.4020486555697821E-4</v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4</v>
      </c>
      <c r="D203" s="49">
        <v>1</v>
      </c>
      <c r="E203" s="54">
        <f t="shared" si="15"/>
        <v>2.4630541871921183E-3</v>
      </c>
      <c r="F203" s="54">
        <f t="shared" si="16"/>
        <v>6.4020486555697821E-4</v>
      </c>
      <c r="G203" s="51">
        <f t="shared" si="17"/>
        <v>-0.75</v>
      </c>
      <c r="H203" s="46">
        <f t="shared" si="18"/>
        <v>-1.8472906403940886E-3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1</v>
      </c>
      <c r="D206" s="49">
        <v>0</v>
      </c>
      <c r="E206" s="54">
        <f t="shared" si="15"/>
        <v>6.1576354679802956E-4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21</v>
      </c>
      <c r="D208" s="49">
        <v>87</v>
      </c>
      <c r="E208" s="54">
        <f t="shared" si="15"/>
        <v>1.2931034482758621E-2</v>
      </c>
      <c r="F208" s="54">
        <f t="shared" si="16"/>
        <v>5.5697823303457107E-2</v>
      </c>
      <c r="G208" s="51">
        <f t="shared" si="17"/>
        <v>3.1428571428571428</v>
      </c>
      <c r="H208" s="46">
        <f t="shared" si="18"/>
        <v>4.064039408866995E-2</v>
      </c>
    </row>
    <row r="209" spans="2:8" s="37" customFormat="1" ht="15" x14ac:dyDescent="0.2">
      <c r="B209" s="4" t="s">
        <v>71</v>
      </c>
      <c r="C209" s="49">
        <v>2</v>
      </c>
      <c r="D209" s="49">
        <v>1</v>
      </c>
      <c r="E209" s="54">
        <f t="shared" si="15"/>
        <v>1.2315270935960591E-3</v>
      </c>
      <c r="F209" s="54">
        <f t="shared" si="16"/>
        <v>6.4020486555697821E-4</v>
      </c>
      <c r="G209" s="51">
        <f t="shared" si="17"/>
        <v>-0.5</v>
      </c>
      <c r="H209" s="46">
        <f t="shared" si="18"/>
        <v>-6.1576354679802956E-4</v>
      </c>
    </row>
    <row r="210" spans="2:8" s="37" customFormat="1" ht="30" x14ac:dyDescent="0.2">
      <c r="B210" s="4" t="s">
        <v>73</v>
      </c>
      <c r="C210" s="49">
        <v>2</v>
      </c>
      <c r="D210" s="49">
        <v>0</v>
      </c>
      <c r="E210" s="54">
        <f t="shared" si="15"/>
        <v>1.2315270935960591E-3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2</v>
      </c>
      <c r="D211" s="49">
        <v>1</v>
      </c>
      <c r="E211" s="54">
        <f t="shared" si="15"/>
        <v>1.2315270935960591E-3</v>
      </c>
      <c r="F211" s="54">
        <f t="shared" si="16"/>
        <v>6.4020486555697821E-4</v>
      </c>
      <c r="G211" s="51">
        <f t="shared" si="17"/>
        <v>-0.5</v>
      </c>
      <c r="H211" s="46">
        <f t="shared" si="18"/>
        <v>-6.1576354679802956E-4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6</v>
      </c>
      <c r="D213" s="49">
        <v>4</v>
      </c>
      <c r="E213" s="54">
        <f t="shared" si="15"/>
        <v>3.6945812807881772E-3</v>
      </c>
      <c r="F213" s="54">
        <f t="shared" si="16"/>
        <v>2.5608194622279128E-3</v>
      </c>
      <c r="G213" s="51">
        <f t="shared" si="17"/>
        <v>-0.33333333333333331</v>
      </c>
      <c r="H213" s="46">
        <f t="shared" si="18"/>
        <v>-1.2315270935960589E-3</v>
      </c>
    </row>
    <row r="214" spans="2:8" s="37" customFormat="1" ht="15" x14ac:dyDescent="0.2">
      <c r="B214" s="4" t="s">
        <v>70</v>
      </c>
      <c r="C214" s="49">
        <v>7</v>
      </c>
      <c r="D214" s="49">
        <v>16</v>
      </c>
      <c r="E214" s="54">
        <f t="shared" si="15"/>
        <v>4.3103448275862068E-3</v>
      </c>
      <c r="F214" s="54">
        <f t="shared" si="16"/>
        <v>1.0243277848911651E-2</v>
      </c>
      <c r="G214" s="51">
        <f t="shared" si="17"/>
        <v>1.2857142857142858</v>
      </c>
      <c r="H214" s="46">
        <f t="shared" si="18"/>
        <v>5.5418719211822662E-3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4</v>
      </c>
      <c r="D216" s="49">
        <v>11</v>
      </c>
      <c r="E216" s="54">
        <f t="shared" si="15"/>
        <v>2.4630541871921183E-3</v>
      </c>
      <c r="F216" s="54">
        <f t="shared" si="16"/>
        <v>7.0422535211267607E-3</v>
      </c>
      <c r="G216" s="51">
        <f t="shared" si="17"/>
        <v>1.75</v>
      </c>
      <c r="H216" s="46">
        <f t="shared" si="18"/>
        <v>4.3103448275862068E-3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0</v>
      </c>
      <c r="E218" s="54">
        <f t="shared" si="19"/>
        <v>6.1576354679802956E-4</v>
      </c>
      <c r="F218" s="54" t="str">
        <f t="shared" si="20"/>
        <v/>
      </c>
      <c r="G218" s="51" t="str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1</v>
      </c>
      <c r="E219" s="54">
        <f t="shared" si="19"/>
        <v>6.1576354679802956E-4</v>
      </c>
      <c r="F219" s="54">
        <f t="shared" si="20"/>
        <v>6.4020486555697821E-4</v>
      </c>
      <c r="G219" s="51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1</v>
      </c>
      <c r="E221" s="54" t="str">
        <f t="shared" si="19"/>
        <v/>
      </c>
      <c r="F221" s="54">
        <f t="shared" si="20"/>
        <v>6.4020486555697821E-4</v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4</v>
      </c>
      <c r="E222" s="54">
        <f t="shared" si="19"/>
        <v>6.1576354679802956E-4</v>
      </c>
      <c r="F222" s="54">
        <f t="shared" si="20"/>
        <v>2.5608194622279128E-3</v>
      </c>
      <c r="G222" s="51">
        <f t="shared" si="21"/>
        <v>3</v>
      </c>
      <c r="H222" s="46">
        <f t="shared" si="22"/>
        <v>1.8472906403940886E-3</v>
      </c>
    </row>
    <row r="223" spans="2:8" s="37" customFormat="1" ht="30" x14ac:dyDescent="0.2">
      <c r="B223" s="4" t="s">
        <v>528</v>
      </c>
      <c r="C223" s="49">
        <v>0</v>
      </c>
      <c r="D223" s="49">
        <v>2</v>
      </c>
      <c r="E223" s="54" t="str">
        <f t="shared" si="19"/>
        <v/>
      </c>
      <c r="F223" s="54">
        <f t="shared" si="20"/>
        <v>1.2804097311139564E-3</v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5</v>
      </c>
      <c r="D226" s="49">
        <v>3</v>
      </c>
      <c r="E226" s="54">
        <f t="shared" si="19"/>
        <v>3.0788177339901479E-3</v>
      </c>
      <c r="F226" s="54">
        <f t="shared" si="20"/>
        <v>1.9206145966709346E-3</v>
      </c>
      <c r="G226" s="51">
        <f t="shared" si="21"/>
        <v>-0.4</v>
      </c>
      <c r="H226" s="46">
        <f t="shared" si="22"/>
        <v>-1.2315270935960593E-3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2</v>
      </c>
      <c r="E228" s="54" t="str">
        <f t="shared" si="19"/>
        <v/>
      </c>
      <c r="F228" s="54">
        <f t="shared" si="20"/>
        <v>1.2804097311139564E-3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55</v>
      </c>
      <c r="D229" s="49">
        <v>96</v>
      </c>
      <c r="E229" s="54">
        <f t="shared" si="19"/>
        <v>3.3866995073891626E-2</v>
      </c>
      <c r="F229" s="54">
        <f t="shared" si="20"/>
        <v>6.1459667093469908E-2</v>
      </c>
      <c r="G229" s="51">
        <f t="shared" si="21"/>
        <v>0.74545454545454548</v>
      </c>
      <c r="H229" s="46">
        <f t="shared" si="22"/>
        <v>2.5246305418719212E-2</v>
      </c>
    </row>
    <row r="230" spans="2:8" s="37" customFormat="1" ht="15" x14ac:dyDescent="0.2">
      <c r="B230" s="4" t="s">
        <v>312</v>
      </c>
      <c r="C230" s="49">
        <v>4</v>
      </c>
      <c r="D230" s="49">
        <v>101</v>
      </c>
      <c r="E230" s="54">
        <f t="shared" si="19"/>
        <v>2.4630541871921183E-3</v>
      </c>
      <c r="F230" s="54">
        <f t="shared" si="20"/>
        <v>6.4660691421254801E-2</v>
      </c>
      <c r="G230" s="51">
        <f t="shared" si="21"/>
        <v>24.25</v>
      </c>
      <c r="H230" s="46">
        <f t="shared" si="22"/>
        <v>5.972906403940887E-2</v>
      </c>
    </row>
    <row r="231" spans="2:8" s="37" customFormat="1" ht="30" x14ac:dyDescent="0.2">
      <c r="B231" s="4" t="s">
        <v>313</v>
      </c>
      <c r="C231" s="49">
        <v>23</v>
      </c>
      <c r="D231" s="49">
        <v>15</v>
      </c>
      <c r="E231" s="54">
        <f t="shared" si="19"/>
        <v>1.416256157635468E-2</v>
      </c>
      <c r="F231" s="54">
        <f t="shared" si="20"/>
        <v>9.6030729833546727E-3</v>
      </c>
      <c r="G231" s="51">
        <f t="shared" si="21"/>
        <v>-0.34782608695652173</v>
      </c>
      <c r="H231" s="46">
        <f t="shared" si="22"/>
        <v>-4.9261083743842365E-3</v>
      </c>
    </row>
    <row r="232" spans="2:8" s="37" customFormat="1" ht="15" x14ac:dyDescent="0.2">
      <c r="B232" s="4" t="s">
        <v>77</v>
      </c>
      <c r="C232" s="49">
        <v>115</v>
      </c>
      <c r="D232" s="49">
        <v>15</v>
      </c>
      <c r="E232" s="54">
        <f t="shared" si="19"/>
        <v>7.0812807881773396E-2</v>
      </c>
      <c r="F232" s="54">
        <f t="shared" si="20"/>
        <v>9.6030729833546727E-3</v>
      </c>
      <c r="G232" s="51">
        <f t="shared" si="21"/>
        <v>-0.86956521739130432</v>
      </c>
      <c r="H232" s="46">
        <f t="shared" si="22"/>
        <v>-6.157635467980295E-2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2</v>
      </c>
      <c r="D235" s="49">
        <v>5</v>
      </c>
      <c r="E235" s="54">
        <f t="shared" si="19"/>
        <v>1.2315270935960591E-3</v>
      </c>
      <c r="F235" s="54">
        <f t="shared" si="20"/>
        <v>3.201024327784891E-3</v>
      </c>
      <c r="G235" s="51">
        <f t="shared" si="21"/>
        <v>1.5</v>
      </c>
      <c r="H235" s="46">
        <f t="shared" si="22"/>
        <v>1.8472906403940886E-3</v>
      </c>
    </row>
    <row r="236" spans="2:8" s="37" customFormat="1" ht="15" x14ac:dyDescent="0.2">
      <c r="B236" s="4" t="s">
        <v>315</v>
      </c>
      <c r="C236" s="49">
        <v>1</v>
      </c>
      <c r="D236" s="49">
        <v>0</v>
      </c>
      <c r="E236" s="54">
        <f t="shared" si="19"/>
        <v>6.1576354679802956E-4</v>
      </c>
      <c r="F236" s="54" t="str">
        <f t="shared" si="20"/>
        <v/>
      </c>
      <c r="G236" s="51" t="str">
        <f t="shared" si="21"/>
        <v>0</v>
      </c>
      <c r="H236" s="46">
        <f t="shared" si="22"/>
        <v>0</v>
      </c>
    </row>
    <row r="237" spans="2:8" s="37" customFormat="1" ht="15" x14ac:dyDescent="0.2">
      <c r="B237" s="4" t="s">
        <v>80</v>
      </c>
      <c r="C237" s="49">
        <v>5</v>
      </c>
      <c r="D237" s="49">
        <v>9</v>
      </c>
      <c r="E237" s="54">
        <f t="shared" si="19"/>
        <v>3.0788177339901479E-3</v>
      </c>
      <c r="F237" s="54">
        <f t="shared" si="20"/>
        <v>5.7618437900128043E-3</v>
      </c>
      <c r="G237" s="51">
        <f t="shared" si="21"/>
        <v>0.8</v>
      </c>
      <c r="H237" s="46">
        <f t="shared" si="22"/>
        <v>2.4630541871921187E-3</v>
      </c>
    </row>
    <row r="238" spans="2:8" s="37" customFormat="1" ht="30" x14ac:dyDescent="0.2">
      <c r="B238" s="4" t="s">
        <v>85</v>
      </c>
      <c r="C238" s="49">
        <v>42</v>
      </c>
      <c r="D238" s="49">
        <v>41</v>
      </c>
      <c r="E238" s="54">
        <f t="shared" si="19"/>
        <v>2.5862068965517241E-2</v>
      </c>
      <c r="F238" s="54">
        <f t="shared" si="20"/>
        <v>2.6248399487836107E-2</v>
      </c>
      <c r="G238" s="51">
        <f t="shared" si="21"/>
        <v>-2.3809523809523808E-2</v>
      </c>
      <c r="H238" s="46">
        <f t="shared" si="22"/>
        <v>-6.1576354679802956E-4</v>
      </c>
    </row>
    <row r="239" spans="2:8" s="37" customFormat="1" ht="15" x14ac:dyDescent="0.2">
      <c r="B239" s="4" t="s">
        <v>81</v>
      </c>
      <c r="C239" s="49">
        <v>6</v>
      </c>
      <c r="D239" s="49">
        <v>7</v>
      </c>
      <c r="E239" s="54">
        <f t="shared" si="19"/>
        <v>3.6945812807881772E-3</v>
      </c>
      <c r="F239" s="54">
        <f t="shared" si="20"/>
        <v>4.4814340588988479E-3</v>
      </c>
      <c r="G239" s="51">
        <f t="shared" si="21"/>
        <v>0.16666666666666666</v>
      </c>
      <c r="H239" s="46">
        <f t="shared" si="22"/>
        <v>6.1576354679802946E-4</v>
      </c>
    </row>
    <row r="240" spans="2:8" s="37" customFormat="1" ht="15" x14ac:dyDescent="0.2">
      <c r="B240" s="4" t="s">
        <v>316</v>
      </c>
      <c r="C240" s="49">
        <v>5</v>
      </c>
      <c r="D240" s="49">
        <v>4</v>
      </c>
      <c r="E240" s="54">
        <f t="shared" si="19"/>
        <v>3.0788177339901479E-3</v>
      </c>
      <c r="F240" s="54">
        <f t="shared" si="20"/>
        <v>2.5608194622279128E-3</v>
      </c>
      <c r="G240" s="51">
        <f t="shared" si="21"/>
        <v>-0.2</v>
      </c>
      <c r="H240" s="46">
        <f t="shared" si="22"/>
        <v>-6.1576354679802967E-4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1</v>
      </c>
      <c r="D242" s="49">
        <v>3</v>
      </c>
      <c r="E242" s="54">
        <f t="shared" si="19"/>
        <v>6.1576354679802956E-4</v>
      </c>
      <c r="F242" s="54">
        <f t="shared" si="20"/>
        <v>1.9206145966709346E-3</v>
      </c>
      <c r="G242" s="51">
        <f t="shared" si="21"/>
        <v>2</v>
      </c>
      <c r="H242" s="46">
        <f t="shared" si="22"/>
        <v>1.2315270935960591E-3</v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13</v>
      </c>
      <c r="D244" s="49">
        <v>12</v>
      </c>
      <c r="E244" s="54">
        <f t="shared" si="19"/>
        <v>8.0049261083743849E-3</v>
      </c>
      <c r="F244" s="54">
        <f t="shared" si="20"/>
        <v>7.6824583866837385E-3</v>
      </c>
      <c r="G244" s="51">
        <f t="shared" si="21"/>
        <v>-7.6923076923076927E-2</v>
      </c>
      <c r="H244" s="46">
        <f t="shared" si="22"/>
        <v>-6.1576354679802967E-4</v>
      </c>
    </row>
    <row r="245" spans="2:8" s="37" customFormat="1" ht="15" x14ac:dyDescent="0.2">
      <c r="B245" s="4" t="s">
        <v>84</v>
      </c>
      <c r="C245" s="49">
        <v>4</v>
      </c>
      <c r="D245" s="49">
        <v>2</v>
      </c>
      <c r="E245" s="54">
        <f t="shared" si="19"/>
        <v>2.4630541871921183E-3</v>
      </c>
      <c r="F245" s="54">
        <f t="shared" si="20"/>
        <v>1.2804097311139564E-3</v>
      </c>
      <c r="G245" s="51">
        <f t="shared" si="21"/>
        <v>-0.5</v>
      </c>
      <c r="H245" s="46">
        <f t="shared" si="22"/>
        <v>-1.2315270935960591E-3</v>
      </c>
    </row>
    <row r="246" spans="2:8" s="37" customFormat="1" ht="15" x14ac:dyDescent="0.2">
      <c r="B246" s="4" t="s">
        <v>318</v>
      </c>
      <c r="C246" s="49">
        <v>2</v>
      </c>
      <c r="D246" s="49">
        <v>0</v>
      </c>
      <c r="E246" s="54">
        <f t="shared" si="19"/>
        <v>1.2315270935960591E-3</v>
      </c>
      <c r="F246" s="54" t="str">
        <f t="shared" si="20"/>
        <v/>
      </c>
      <c r="G246" s="51" t="str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27</v>
      </c>
      <c r="D247" s="49">
        <v>28</v>
      </c>
      <c r="E247" s="54">
        <f t="shared" si="19"/>
        <v>1.6625615763546799E-2</v>
      </c>
      <c r="F247" s="54">
        <f t="shared" si="20"/>
        <v>1.7925736235595392E-2</v>
      </c>
      <c r="G247" s="51">
        <f t="shared" si="21"/>
        <v>3.7037037037037035E-2</v>
      </c>
      <c r="H247" s="46">
        <f t="shared" si="22"/>
        <v>6.1576354679802956E-4</v>
      </c>
    </row>
    <row r="248" spans="2:8" s="37" customFormat="1" ht="15" x14ac:dyDescent="0.2">
      <c r="B248" s="4" t="s">
        <v>86</v>
      </c>
      <c r="C248" s="49">
        <v>20</v>
      </c>
      <c r="D248" s="49">
        <v>12</v>
      </c>
      <c r="E248" s="54">
        <f t="shared" si="19"/>
        <v>1.2315270935960592E-2</v>
      </c>
      <c r="F248" s="54">
        <f t="shared" si="20"/>
        <v>7.6824583866837385E-3</v>
      </c>
      <c r="G248" s="51">
        <f t="shared" si="21"/>
        <v>-0.4</v>
      </c>
      <c r="H248" s="46">
        <f t="shared" si="22"/>
        <v>-4.9261083743842374E-3</v>
      </c>
    </row>
    <row r="249" spans="2:8" s="37" customFormat="1" ht="15" x14ac:dyDescent="0.2">
      <c r="B249" s="4" t="s">
        <v>87</v>
      </c>
      <c r="C249" s="49">
        <v>18</v>
      </c>
      <c r="D249" s="49">
        <v>16</v>
      </c>
      <c r="E249" s="54">
        <f t="shared" si="19"/>
        <v>1.1083743842364532E-2</v>
      </c>
      <c r="F249" s="54">
        <f t="shared" si="20"/>
        <v>1.0243277848911651E-2</v>
      </c>
      <c r="G249" s="51">
        <f t="shared" si="21"/>
        <v>-0.1111111111111111</v>
      </c>
      <c r="H249" s="46">
        <f t="shared" si="22"/>
        <v>-1.2315270935960591E-3</v>
      </c>
    </row>
    <row r="250" spans="2:8" s="37" customFormat="1" ht="15" x14ac:dyDescent="0.2">
      <c r="B250" s="4" t="s">
        <v>82</v>
      </c>
      <c r="C250" s="49">
        <v>0</v>
      </c>
      <c r="D250" s="49">
        <v>2</v>
      </c>
      <c r="E250" s="54" t="str">
        <f t="shared" si="19"/>
        <v/>
      </c>
      <c r="F250" s="54">
        <f t="shared" si="20"/>
        <v>1.2804097311139564E-3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1</v>
      </c>
      <c r="D251" s="49">
        <v>4</v>
      </c>
      <c r="E251" s="54">
        <f t="shared" si="19"/>
        <v>6.1576354679802956E-4</v>
      </c>
      <c r="F251" s="54">
        <f t="shared" si="20"/>
        <v>2.5608194622279128E-3</v>
      </c>
      <c r="G251" s="51">
        <f t="shared" si="21"/>
        <v>3</v>
      </c>
      <c r="H251" s="46">
        <f t="shared" si="22"/>
        <v>1.8472906403940886E-3</v>
      </c>
    </row>
    <row r="252" spans="2:8" s="37" customFormat="1" ht="30" x14ac:dyDescent="0.2">
      <c r="B252" s="4" t="s">
        <v>321</v>
      </c>
      <c r="C252" s="49">
        <v>1</v>
      </c>
      <c r="D252" s="49">
        <v>2</v>
      </c>
      <c r="E252" s="54">
        <f t="shared" si="19"/>
        <v>6.1576354679802956E-4</v>
      </c>
      <c r="F252" s="54">
        <f t="shared" si="20"/>
        <v>1.2804097311139564E-3</v>
      </c>
      <c r="G252" s="51">
        <f t="shared" si="21"/>
        <v>1</v>
      </c>
      <c r="H252" s="46">
        <f t="shared" si="22"/>
        <v>6.1576354679802956E-4</v>
      </c>
    </row>
    <row r="253" spans="2:8" s="37" customFormat="1" ht="15" x14ac:dyDescent="0.2">
      <c r="B253" s="4" t="s">
        <v>322</v>
      </c>
      <c r="C253" s="49">
        <v>1</v>
      </c>
      <c r="D253" s="49">
        <v>13</v>
      </c>
      <c r="E253" s="54">
        <f t="shared" si="19"/>
        <v>6.1576354679802956E-4</v>
      </c>
      <c r="F253" s="54">
        <f t="shared" si="20"/>
        <v>8.3226632522407171E-3</v>
      </c>
      <c r="G253" s="51">
        <f t="shared" si="21"/>
        <v>12</v>
      </c>
      <c r="H253" s="46">
        <f t="shared" si="22"/>
        <v>7.3891625615763543E-3</v>
      </c>
    </row>
    <row r="254" spans="2:8" s="37" customFormat="1" ht="15" x14ac:dyDescent="0.2">
      <c r="B254" s="4" t="s">
        <v>323</v>
      </c>
      <c r="C254" s="49">
        <v>2</v>
      </c>
      <c r="D254" s="49">
        <v>10</v>
      </c>
      <c r="E254" s="54">
        <f t="shared" si="19"/>
        <v>1.2315270935960591E-3</v>
      </c>
      <c r="F254" s="54">
        <f t="shared" si="20"/>
        <v>6.4020486555697821E-3</v>
      </c>
      <c r="G254" s="51">
        <f t="shared" si="21"/>
        <v>4</v>
      </c>
      <c r="H254" s="46">
        <f t="shared" si="22"/>
        <v>4.9261083743842365E-3</v>
      </c>
    </row>
    <row r="255" spans="2:8" s="37" customFormat="1" ht="15" x14ac:dyDescent="0.2">
      <c r="B255" s="4" t="s">
        <v>324</v>
      </c>
      <c r="C255" s="49">
        <v>1</v>
      </c>
      <c r="D255" s="49">
        <v>10</v>
      </c>
      <c r="E255" s="54">
        <f t="shared" si="19"/>
        <v>6.1576354679802956E-4</v>
      </c>
      <c r="F255" s="54">
        <f t="shared" si="20"/>
        <v>6.4020486555697821E-3</v>
      </c>
      <c r="G255" s="51">
        <f t="shared" si="21"/>
        <v>9</v>
      </c>
      <c r="H255" s="46">
        <f t="shared" si="22"/>
        <v>5.5418719211822662E-3</v>
      </c>
    </row>
    <row r="256" spans="2:8" s="37" customFormat="1" ht="15" x14ac:dyDescent="0.2">
      <c r="B256" s="4" t="s">
        <v>88</v>
      </c>
      <c r="C256" s="49">
        <v>158</v>
      </c>
      <c r="D256" s="49">
        <v>92</v>
      </c>
      <c r="E256" s="54">
        <f t="shared" si="19"/>
        <v>9.7290640394088676E-2</v>
      </c>
      <c r="F256" s="54">
        <f t="shared" si="20"/>
        <v>5.8898847631242E-2</v>
      </c>
      <c r="G256" s="51">
        <f t="shared" si="21"/>
        <v>-0.41772151898734178</v>
      </c>
      <c r="H256" s="46">
        <f t="shared" si="22"/>
        <v>-4.0640394088669957E-2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1</v>
      </c>
      <c r="E258" s="54" t="str">
        <f t="shared" si="19"/>
        <v/>
      </c>
      <c r="F258" s="54">
        <f t="shared" si="20"/>
        <v>6.4020486555697821E-4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3</v>
      </c>
      <c r="D262" s="49">
        <v>5</v>
      </c>
      <c r="E262" s="54">
        <f t="shared" si="19"/>
        <v>1.8472906403940886E-3</v>
      </c>
      <c r="F262" s="54">
        <f t="shared" si="20"/>
        <v>3.201024327784891E-3</v>
      </c>
      <c r="G262" s="51">
        <f t="shared" si="21"/>
        <v>0.66666666666666663</v>
      </c>
      <c r="H262" s="46">
        <f t="shared" si="22"/>
        <v>1.2315270935960589E-3</v>
      </c>
    </row>
    <row r="263" spans="2:8" s="37" customFormat="1" ht="30" x14ac:dyDescent="0.2">
      <c r="B263" s="4" t="s">
        <v>329</v>
      </c>
      <c r="C263" s="49">
        <v>1</v>
      </c>
      <c r="D263" s="49">
        <v>1</v>
      </c>
      <c r="E263" s="54">
        <f t="shared" si="19"/>
        <v>6.1576354679802956E-4</v>
      </c>
      <c r="F263" s="54">
        <f t="shared" si="20"/>
        <v>6.4020486555697821E-4</v>
      </c>
      <c r="G263" s="51">
        <f t="shared" si="21"/>
        <v>0</v>
      </c>
      <c r="H263" s="46">
        <f t="shared" si="22"/>
        <v>0</v>
      </c>
    </row>
    <row r="264" spans="2:8" s="37" customFormat="1" ht="30" x14ac:dyDescent="0.2">
      <c r="B264" s="4" t="s">
        <v>330</v>
      </c>
      <c r="C264" s="49">
        <v>1</v>
      </c>
      <c r="D264" s="49">
        <v>1</v>
      </c>
      <c r="E264" s="54">
        <f t="shared" si="19"/>
        <v>6.1576354679802956E-4</v>
      </c>
      <c r="F264" s="54">
        <f t="shared" si="20"/>
        <v>6.4020486555697821E-4</v>
      </c>
      <c r="G264" s="51">
        <f t="shared" si="21"/>
        <v>0</v>
      </c>
      <c r="H264" s="46">
        <f t="shared" si="22"/>
        <v>0</v>
      </c>
    </row>
    <row r="265" spans="2:8" s="37" customFormat="1" ht="15" x14ac:dyDescent="0.2">
      <c r="B265" s="4" t="s">
        <v>331</v>
      </c>
      <c r="C265" s="49">
        <v>2</v>
      </c>
      <c r="D265" s="49">
        <v>0</v>
      </c>
      <c r="E265" s="54">
        <f t="shared" si="19"/>
        <v>1.2315270935960591E-3</v>
      </c>
      <c r="F265" s="54" t="str">
        <f t="shared" si="20"/>
        <v/>
      </c>
      <c r="G265" s="51" t="str">
        <f t="shared" si="21"/>
        <v>0</v>
      </c>
      <c r="H265" s="46">
        <f t="shared" si="22"/>
        <v>0</v>
      </c>
    </row>
    <row r="266" spans="2:8" s="37" customFormat="1" ht="15" x14ac:dyDescent="0.2">
      <c r="B266" s="4" t="s">
        <v>332</v>
      </c>
      <c r="C266" s="49">
        <v>10</v>
      </c>
      <c r="D266" s="49">
        <v>2</v>
      </c>
      <c r="E266" s="54">
        <f t="shared" si="19"/>
        <v>6.1576354679802959E-3</v>
      </c>
      <c r="F266" s="54">
        <f t="shared" si="20"/>
        <v>1.2804097311139564E-3</v>
      </c>
      <c r="G266" s="51">
        <f t="shared" si="21"/>
        <v>-0.8</v>
      </c>
      <c r="H266" s="46">
        <f t="shared" si="22"/>
        <v>-4.9261083743842374E-3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45</v>
      </c>
      <c r="D268" s="49">
        <v>24</v>
      </c>
      <c r="E268" s="54">
        <f t="shared" si="19"/>
        <v>2.7709359605911331E-2</v>
      </c>
      <c r="F268" s="54">
        <f t="shared" si="20"/>
        <v>1.5364916773367477E-2</v>
      </c>
      <c r="G268" s="51">
        <f t="shared" si="21"/>
        <v>-0.46666666666666667</v>
      </c>
      <c r="H268" s="46">
        <f t="shared" si="22"/>
        <v>-1.2931034482758621E-2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4</v>
      </c>
      <c r="E273" s="54" t="str">
        <f t="shared" si="19"/>
        <v/>
      </c>
      <c r="F273" s="54">
        <f t="shared" si="20"/>
        <v>2.5608194622279128E-3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1</v>
      </c>
      <c r="D278" s="49">
        <v>0</v>
      </c>
      <c r="E278" s="54">
        <f t="shared" si="19"/>
        <v>6.1576354679802956E-4</v>
      </c>
      <c r="F278" s="54" t="str">
        <f t="shared" si="20"/>
        <v/>
      </c>
      <c r="G278" s="51" t="str">
        <f t="shared" si="21"/>
        <v>0</v>
      </c>
      <c r="H278" s="46">
        <f t="shared" si="22"/>
        <v>0</v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1</v>
      </c>
      <c r="E280" s="54" t="str">
        <f t="shared" si="19"/>
        <v/>
      </c>
      <c r="F280" s="54">
        <f t="shared" si="20"/>
        <v>6.4020486555697821E-4</v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3</v>
      </c>
      <c r="D281" s="49">
        <v>0</v>
      </c>
      <c r="E281" s="54">
        <f t="shared" ref="E281:E288" si="23">+IF(C281=0,"",C281/C$151)</f>
        <v>1.8472906403940886E-3</v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>
        <f t="shared" ref="H281:H288" si="26">+IF(OR(AND(E281=""),(G281="")),"",E281*G281)</f>
        <v>0</v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1</v>
      </c>
      <c r="D286" s="49">
        <v>6</v>
      </c>
      <c r="E286" s="54">
        <f t="shared" si="23"/>
        <v>6.1576354679802956E-4</v>
      </c>
      <c r="F286" s="54">
        <f t="shared" si="24"/>
        <v>3.8412291933418692E-3</v>
      </c>
      <c r="G286" s="51">
        <f t="shared" si="25"/>
        <v>5</v>
      </c>
      <c r="H286" s="46">
        <f t="shared" si="26"/>
        <v>3.0788177339901479E-3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4299</v>
      </c>
      <c r="D294" s="41">
        <f>SUM(D295:D499)</f>
        <v>4197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-2.3726448011165389E-2</v>
      </c>
      <c r="H294" s="42">
        <f>+IF(OR(AND(E294=""),(G294="")),"",E294*G294)</f>
        <v>-2.3726448011165389E-2</v>
      </c>
    </row>
    <row r="295" spans="2:8" s="37" customFormat="1" ht="15" x14ac:dyDescent="0.2">
      <c r="B295" s="3" t="s">
        <v>100</v>
      </c>
      <c r="C295" s="49">
        <v>207</v>
      </c>
      <c r="D295" s="49">
        <v>110</v>
      </c>
      <c r="E295" s="54">
        <f>+IF(C295=0,"",C295/C$294)</f>
        <v>4.815073272854152E-2</v>
      </c>
      <c r="F295" s="54">
        <f>+IF(D295=0,"",D295/D$294)</f>
        <v>2.6209197045508698E-2</v>
      </c>
      <c r="G295" s="51">
        <f>+IF(OR(AND(D295=0),(C295=0)),"0",((D295-C295)/C295))</f>
        <v>-0.46859903381642515</v>
      </c>
      <c r="H295" s="46">
        <f>+IF(OR(AND(E295=""),(G295="")),"",E295*G295)</f>
        <v>-2.2563386834147478E-2</v>
      </c>
    </row>
    <row r="296" spans="2:8" s="37" customFormat="1" ht="15" x14ac:dyDescent="0.2">
      <c r="B296" s="3" t="s">
        <v>113</v>
      </c>
      <c r="C296" s="49">
        <v>31</v>
      </c>
      <c r="D296" s="49">
        <v>36</v>
      </c>
      <c r="E296" s="54">
        <f t="shared" ref="E296:E359" si="27">+IF(C296=0,"",C296/C$294)</f>
        <v>7.210979297511049E-3</v>
      </c>
      <c r="F296" s="54">
        <f t="shared" ref="F296:F359" si="28">+IF(D296=0,"",D296/D$294)</f>
        <v>8.5775553967119365E-3</v>
      </c>
      <c r="G296" s="51">
        <f t="shared" ref="G296:G359" si="29">+IF(OR(AND(D296=0),(C296=0)),"0",((D296-C296)/C296))</f>
        <v>0.16129032258064516</v>
      </c>
      <c r="H296" s="46">
        <f t="shared" ref="H296:H359" si="30">+IF(OR(AND(E296=""),(G296="")),"",E296*G296)</f>
        <v>1.1630611770179111E-3</v>
      </c>
    </row>
    <row r="297" spans="2:8" s="37" customFormat="1" ht="15" x14ac:dyDescent="0.2">
      <c r="B297" s="3" t="s">
        <v>104</v>
      </c>
      <c r="C297" s="49">
        <v>23</v>
      </c>
      <c r="D297" s="49">
        <v>13</v>
      </c>
      <c r="E297" s="54">
        <f t="shared" si="27"/>
        <v>5.350081414282391E-3</v>
      </c>
      <c r="F297" s="54">
        <f t="shared" si="28"/>
        <v>3.0974505599237552E-3</v>
      </c>
      <c r="G297" s="51">
        <f t="shared" si="29"/>
        <v>-0.43478260869565216</v>
      </c>
      <c r="H297" s="46">
        <f t="shared" si="30"/>
        <v>-2.3261223540358223E-3</v>
      </c>
    </row>
    <row r="298" spans="2:8" s="37" customFormat="1" ht="15" x14ac:dyDescent="0.2">
      <c r="B298" s="3" t="s">
        <v>95</v>
      </c>
      <c r="C298" s="49">
        <v>30</v>
      </c>
      <c r="D298" s="49">
        <v>5</v>
      </c>
      <c r="E298" s="54">
        <f t="shared" si="27"/>
        <v>6.9783670621074668E-3</v>
      </c>
      <c r="F298" s="54">
        <f t="shared" si="28"/>
        <v>1.1913271384322134E-3</v>
      </c>
      <c r="G298" s="51">
        <f t="shared" si="29"/>
        <v>-0.83333333333333337</v>
      </c>
      <c r="H298" s="46">
        <f t="shared" si="30"/>
        <v>-5.8153058850895561E-3</v>
      </c>
    </row>
    <row r="299" spans="2:8" s="37" customFormat="1" ht="15" x14ac:dyDescent="0.2">
      <c r="B299" s="3" t="s">
        <v>112</v>
      </c>
      <c r="C299" s="49">
        <v>0</v>
      </c>
      <c r="D299" s="49">
        <v>1</v>
      </c>
      <c r="E299" s="54" t="str">
        <f t="shared" si="27"/>
        <v/>
      </c>
      <c r="F299" s="54">
        <f t="shared" si="28"/>
        <v>2.3826542768644269E-4</v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0</v>
      </c>
      <c r="E300" s="54">
        <f t="shared" si="27"/>
        <v>2.3261223540358222E-4</v>
      </c>
      <c r="F300" s="54" t="str">
        <f t="shared" si="28"/>
        <v/>
      </c>
      <c r="G300" s="51" t="str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318</v>
      </c>
      <c r="D301" s="49">
        <v>257</v>
      </c>
      <c r="E301" s="54">
        <f t="shared" si="27"/>
        <v>7.3970690858339155E-2</v>
      </c>
      <c r="F301" s="54">
        <f t="shared" si="28"/>
        <v>6.1234214915415773E-2</v>
      </c>
      <c r="G301" s="51">
        <f t="shared" si="29"/>
        <v>-0.1918238993710692</v>
      </c>
      <c r="H301" s="46">
        <f t="shared" si="30"/>
        <v>-1.4189346359618518E-2</v>
      </c>
    </row>
    <row r="302" spans="2:8" s="37" customFormat="1" ht="15" x14ac:dyDescent="0.2">
      <c r="B302" s="3" t="s">
        <v>109</v>
      </c>
      <c r="C302" s="49">
        <v>13</v>
      </c>
      <c r="D302" s="49">
        <v>8</v>
      </c>
      <c r="E302" s="54">
        <f t="shared" si="27"/>
        <v>3.0239590602465691E-3</v>
      </c>
      <c r="F302" s="54">
        <f t="shared" si="28"/>
        <v>1.9061234214915416E-3</v>
      </c>
      <c r="G302" s="51">
        <f t="shared" si="29"/>
        <v>-0.38461538461538464</v>
      </c>
      <c r="H302" s="46">
        <f t="shared" si="30"/>
        <v>-1.1630611770179114E-3</v>
      </c>
    </row>
    <row r="303" spans="2:8" s="37" customFormat="1" ht="30" x14ac:dyDescent="0.2">
      <c r="B303" s="3" t="s">
        <v>108</v>
      </c>
      <c r="C303" s="49">
        <v>4</v>
      </c>
      <c r="D303" s="49">
        <v>1</v>
      </c>
      <c r="E303" s="54">
        <f t="shared" si="27"/>
        <v>9.3044894161432889E-4</v>
      </c>
      <c r="F303" s="54">
        <f t="shared" si="28"/>
        <v>2.3826542768644269E-4</v>
      </c>
      <c r="G303" s="51">
        <f t="shared" si="29"/>
        <v>-0.75</v>
      </c>
      <c r="H303" s="46">
        <f t="shared" si="30"/>
        <v>-6.9783670621074664E-4</v>
      </c>
    </row>
    <row r="304" spans="2:8" s="37" customFormat="1" ht="15" x14ac:dyDescent="0.2">
      <c r="B304" s="3" t="s">
        <v>107</v>
      </c>
      <c r="C304" s="49">
        <v>9</v>
      </c>
      <c r="D304" s="49">
        <v>5</v>
      </c>
      <c r="E304" s="54">
        <f t="shared" si="27"/>
        <v>2.0935101186322401E-3</v>
      </c>
      <c r="F304" s="54">
        <f t="shared" si="28"/>
        <v>1.1913271384322134E-3</v>
      </c>
      <c r="G304" s="51">
        <f t="shared" si="29"/>
        <v>-0.44444444444444442</v>
      </c>
      <c r="H304" s="46">
        <f t="shared" si="30"/>
        <v>-9.3044894161432889E-4</v>
      </c>
    </row>
    <row r="305" spans="2:8" s="37" customFormat="1" ht="15" x14ac:dyDescent="0.2">
      <c r="B305" s="3" t="s">
        <v>351</v>
      </c>
      <c r="C305" s="49">
        <v>3</v>
      </c>
      <c r="D305" s="49">
        <v>8</v>
      </c>
      <c r="E305" s="54">
        <f t="shared" si="27"/>
        <v>6.9783670621074664E-4</v>
      </c>
      <c r="F305" s="54">
        <f t="shared" si="28"/>
        <v>1.9061234214915416E-3</v>
      </c>
      <c r="G305" s="51">
        <f t="shared" si="29"/>
        <v>1.6666666666666667</v>
      </c>
      <c r="H305" s="46">
        <f t="shared" si="30"/>
        <v>1.1630611770179111E-3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202</v>
      </c>
      <c r="D307" s="49">
        <v>389</v>
      </c>
      <c r="E307" s="54">
        <f t="shared" si="27"/>
        <v>4.6987671551523613E-2</v>
      </c>
      <c r="F307" s="54">
        <f t="shared" si="28"/>
        <v>9.2685251370026214E-2</v>
      </c>
      <c r="G307" s="51">
        <f t="shared" si="29"/>
        <v>0.92574257425742579</v>
      </c>
      <c r="H307" s="46">
        <f t="shared" si="30"/>
        <v>4.3498488020469885E-2</v>
      </c>
    </row>
    <row r="308" spans="2:8" s="37" customFormat="1" ht="15" x14ac:dyDescent="0.2">
      <c r="B308" s="3" t="s">
        <v>99</v>
      </c>
      <c r="C308" s="49">
        <v>10</v>
      </c>
      <c r="D308" s="49">
        <v>5</v>
      </c>
      <c r="E308" s="54">
        <f t="shared" si="27"/>
        <v>2.3261223540358223E-3</v>
      </c>
      <c r="F308" s="54">
        <f t="shared" si="28"/>
        <v>1.1913271384322134E-3</v>
      </c>
      <c r="G308" s="51">
        <f t="shared" si="29"/>
        <v>-0.5</v>
      </c>
      <c r="H308" s="46">
        <f t="shared" si="30"/>
        <v>-1.1630611770179111E-3</v>
      </c>
    </row>
    <row r="309" spans="2:8" s="37" customFormat="1" ht="15" x14ac:dyDescent="0.2">
      <c r="B309" s="3" t="s">
        <v>96</v>
      </c>
      <c r="C309" s="49">
        <v>2</v>
      </c>
      <c r="D309" s="49">
        <v>1</v>
      </c>
      <c r="E309" s="54">
        <f t="shared" si="27"/>
        <v>4.6522447080716444E-4</v>
      </c>
      <c r="F309" s="54">
        <f t="shared" si="28"/>
        <v>2.3826542768644269E-4</v>
      </c>
      <c r="G309" s="51">
        <f t="shared" si="29"/>
        <v>-0.5</v>
      </c>
      <c r="H309" s="46">
        <f t="shared" si="30"/>
        <v>-2.3261223540358222E-4</v>
      </c>
    </row>
    <row r="310" spans="2:8" s="37" customFormat="1" ht="15" x14ac:dyDescent="0.2">
      <c r="B310" s="3" t="s">
        <v>106</v>
      </c>
      <c r="C310" s="49">
        <v>119</v>
      </c>
      <c r="D310" s="49">
        <v>42</v>
      </c>
      <c r="E310" s="54">
        <f t="shared" si="27"/>
        <v>2.7680856013026285E-2</v>
      </c>
      <c r="F310" s="54">
        <f t="shared" si="28"/>
        <v>1.0007147962830594E-2</v>
      </c>
      <c r="G310" s="51">
        <f t="shared" si="29"/>
        <v>-0.6470588235294118</v>
      </c>
      <c r="H310" s="46">
        <f t="shared" si="30"/>
        <v>-1.7911142126075832E-2</v>
      </c>
    </row>
    <row r="311" spans="2:8" s="37" customFormat="1" ht="15" x14ac:dyDescent="0.2">
      <c r="B311" s="3" t="s">
        <v>102</v>
      </c>
      <c r="C311" s="49">
        <v>9</v>
      </c>
      <c r="D311" s="49">
        <v>12</v>
      </c>
      <c r="E311" s="54">
        <f t="shared" si="27"/>
        <v>2.0935101186322401E-3</v>
      </c>
      <c r="F311" s="54">
        <f t="shared" si="28"/>
        <v>2.8591851322373124E-3</v>
      </c>
      <c r="G311" s="51">
        <f t="shared" si="29"/>
        <v>0.33333333333333331</v>
      </c>
      <c r="H311" s="46">
        <f t="shared" si="30"/>
        <v>6.9783670621074664E-4</v>
      </c>
    </row>
    <row r="312" spans="2:8" s="37" customFormat="1" ht="15" x14ac:dyDescent="0.2">
      <c r="B312" s="3" t="s">
        <v>97</v>
      </c>
      <c r="C312" s="49">
        <v>2</v>
      </c>
      <c r="D312" s="49">
        <v>0</v>
      </c>
      <c r="E312" s="54">
        <f t="shared" si="27"/>
        <v>4.6522447080716444E-4</v>
      </c>
      <c r="F312" s="54" t="str">
        <f t="shared" si="28"/>
        <v/>
      </c>
      <c r="G312" s="51" t="str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1</v>
      </c>
      <c r="E313" s="54" t="str">
        <f t="shared" si="27"/>
        <v/>
      </c>
      <c r="F313" s="54">
        <f t="shared" si="28"/>
        <v>2.3826542768644269E-4</v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74</v>
      </c>
      <c r="D314" s="49">
        <v>62</v>
      </c>
      <c r="E314" s="54">
        <f t="shared" si="27"/>
        <v>1.7213305419865085E-2</v>
      </c>
      <c r="F314" s="54">
        <f t="shared" si="28"/>
        <v>1.4772456516559448E-2</v>
      </c>
      <c r="G314" s="51">
        <f t="shared" si="29"/>
        <v>-0.16216216216216217</v>
      </c>
      <c r="H314" s="46">
        <f t="shared" si="30"/>
        <v>-2.791346824842987E-3</v>
      </c>
    </row>
    <row r="315" spans="2:8" s="37" customFormat="1" ht="15" x14ac:dyDescent="0.2">
      <c r="B315" s="3" t="s">
        <v>354</v>
      </c>
      <c r="C315" s="49">
        <v>4</v>
      </c>
      <c r="D315" s="49">
        <v>6</v>
      </c>
      <c r="E315" s="54">
        <f t="shared" si="27"/>
        <v>9.3044894161432889E-4</v>
      </c>
      <c r="F315" s="54">
        <f t="shared" si="28"/>
        <v>1.4295925661186562E-3</v>
      </c>
      <c r="G315" s="51">
        <f t="shared" si="29"/>
        <v>0.5</v>
      </c>
      <c r="H315" s="46">
        <f t="shared" si="30"/>
        <v>4.6522447080716444E-4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26</v>
      </c>
      <c r="D317" s="49">
        <v>24</v>
      </c>
      <c r="E317" s="54">
        <f t="shared" si="27"/>
        <v>6.0479181204931383E-3</v>
      </c>
      <c r="F317" s="54">
        <f t="shared" si="28"/>
        <v>5.7183702644746249E-3</v>
      </c>
      <c r="G317" s="51">
        <f t="shared" si="29"/>
        <v>-7.6923076923076927E-2</v>
      </c>
      <c r="H317" s="46">
        <f t="shared" si="30"/>
        <v>-4.652244708071645E-4</v>
      </c>
    </row>
    <row r="318" spans="2:8" s="37" customFormat="1" ht="15" x14ac:dyDescent="0.2">
      <c r="B318" s="3" t="s">
        <v>355</v>
      </c>
      <c r="C318" s="49">
        <v>56</v>
      </c>
      <c r="D318" s="49">
        <v>83</v>
      </c>
      <c r="E318" s="54">
        <f t="shared" si="27"/>
        <v>1.3026285182600605E-2</v>
      </c>
      <c r="F318" s="54">
        <f t="shared" si="28"/>
        <v>1.9776030497974745E-2</v>
      </c>
      <c r="G318" s="51">
        <f t="shared" si="29"/>
        <v>0.48214285714285715</v>
      </c>
      <c r="H318" s="46">
        <f t="shared" si="30"/>
        <v>6.2805303558967204E-3</v>
      </c>
    </row>
    <row r="319" spans="2:8" s="37" customFormat="1" ht="15" x14ac:dyDescent="0.2">
      <c r="B319" s="3" t="s">
        <v>115</v>
      </c>
      <c r="C319" s="49">
        <v>4</v>
      </c>
      <c r="D319" s="49">
        <v>2</v>
      </c>
      <c r="E319" s="54">
        <f t="shared" si="27"/>
        <v>9.3044894161432889E-4</v>
      </c>
      <c r="F319" s="54">
        <f t="shared" si="28"/>
        <v>4.7653085537288539E-4</v>
      </c>
      <c r="G319" s="51">
        <f t="shared" si="29"/>
        <v>-0.5</v>
      </c>
      <c r="H319" s="46">
        <f t="shared" si="30"/>
        <v>-4.6522447080716444E-4</v>
      </c>
    </row>
    <row r="320" spans="2:8" s="37" customFormat="1" ht="15" x14ac:dyDescent="0.2">
      <c r="B320" s="3" t="s">
        <v>114</v>
      </c>
      <c r="C320" s="49">
        <v>0</v>
      </c>
      <c r="D320" s="49">
        <v>1</v>
      </c>
      <c r="E320" s="54" t="str">
        <f t="shared" si="27"/>
        <v/>
      </c>
      <c r="F320" s="54">
        <f t="shared" si="28"/>
        <v>2.3826542768644269E-4</v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1</v>
      </c>
      <c r="D321" s="49">
        <v>1</v>
      </c>
      <c r="E321" s="54">
        <f t="shared" si="27"/>
        <v>2.3261223540358222E-4</v>
      </c>
      <c r="F321" s="54">
        <f t="shared" si="28"/>
        <v>2.3826542768644269E-4</v>
      </c>
      <c r="G321" s="51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</v>
      </c>
      <c r="D323" s="49">
        <v>0</v>
      </c>
      <c r="E323" s="54">
        <f t="shared" si="27"/>
        <v>4.6522447080716444E-4</v>
      </c>
      <c r="F323" s="54" t="str">
        <f t="shared" si="28"/>
        <v/>
      </c>
      <c r="G323" s="51" t="str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0</v>
      </c>
      <c r="D324" s="49">
        <v>1</v>
      </c>
      <c r="E324" s="54" t="str">
        <f t="shared" si="27"/>
        <v/>
      </c>
      <c r="F324" s="54">
        <f t="shared" si="28"/>
        <v>2.3826542768644269E-4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191</v>
      </c>
      <c r="D326" s="49">
        <v>90</v>
      </c>
      <c r="E326" s="54">
        <f t="shared" si="27"/>
        <v>4.4428936962084206E-2</v>
      </c>
      <c r="F326" s="54">
        <f t="shared" si="28"/>
        <v>2.1443888491779844E-2</v>
      </c>
      <c r="G326" s="51">
        <f t="shared" si="29"/>
        <v>-0.52879581151832455</v>
      </c>
      <c r="H326" s="46">
        <f t="shared" si="30"/>
        <v>-2.3493835775761803E-2</v>
      </c>
    </row>
    <row r="327" spans="2:8" s="37" customFormat="1" ht="15" x14ac:dyDescent="0.2">
      <c r="B327" s="3" t="s">
        <v>358</v>
      </c>
      <c r="C327" s="49">
        <v>10</v>
      </c>
      <c r="D327" s="49">
        <v>22</v>
      </c>
      <c r="E327" s="54">
        <f t="shared" si="27"/>
        <v>2.3261223540358223E-3</v>
      </c>
      <c r="F327" s="54">
        <f t="shared" si="28"/>
        <v>5.2418394091017393E-3</v>
      </c>
      <c r="G327" s="51">
        <f t="shared" si="29"/>
        <v>1.2</v>
      </c>
      <c r="H327" s="46">
        <f t="shared" si="30"/>
        <v>2.7913468248429866E-3</v>
      </c>
    </row>
    <row r="328" spans="2:8" s="37" customFormat="1" ht="15" x14ac:dyDescent="0.2">
      <c r="B328" s="3" t="s">
        <v>116</v>
      </c>
      <c r="C328" s="49">
        <v>5</v>
      </c>
      <c r="D328" s="49">
        <v>0</v>
      </c>
      <c r="E328" s="54">
        <f t="shared" si="27"/>
        <v>1.1630611770179111E-3</v>
      </c>
      <c r="F328" s="54" t="str">
        <f t="shared" si="28"/>
        <v/>
      </c>
      <c r="G328" s="51" t="str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1</v>
      </c>
      <c r="D329" s="49">
        <v>6</v>
      </c>
      <c r="E329" s="54">
        <f t="shared" si="27"/>
        <v>2.3261223540358222E-4</v>
      </c>
      <c r="F329" s="54">
        <f t="shared" si="28"/>
        <v>1.4295925661186562E-3</v>
      </c>
      <c r="G329" s="51">
        <f t="shared" si="29"/>
        <v>5</v>
      </c>
      <c r="H329" s="46">
        <f t="shared" si="30"/>
        <v>1.1630611770179111E-3</v>
      </c>
    </row>
    <row r="330" spans="2:8" s="37" customFormat="1" ht="15" x14ac:dyDescent="0.2">
      <c r="B330" s="3" t="s">
        <v>360</v>
      </c>
      <c r="C330" s="49">
        <v>50</v>
      </c>
      <c r="D330" s="49">
        <v>70</v>
      </c>
      <c r="E330" s="54">
        <f t="shared" si="27"/>
        <v>1.1630611770179112E-2</v>
      </c>
      <c r="F330" s="54">
        <f t="shared" si="28"/>
        <v>1.667857993805099E-2</v>
      </c>
      <c r="G330" s="51">
        <f t="shared" si="29"/>
        <v>0.4</v>
      </c>
      <c r="H330" s="46">
        <f t="shared" si="30"/>
        <v>4.6522447080716454E-3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138</v>
      </c>
      <c r="D332" s="49">
        <v>301</v>
      </c>
      <c r="E332" s="54">
        <f t="shared" si="27"/>
        <v>3.2100488485694349E-2</v>
      </c>
      <c r="F332" s="54">
        <f t="shared" si="28"/>
        <v>7.1717893733619253E-2</v>
      </c>
      <c r="G332" s="51">
        <f t="shared" si="29"/>
        <v>1.181159420289855</v>
      </c>
      <c r="H332" s="46">
        <f t="shared" si="30"/>
        <v>3.7915794370783899E-2</v>
      </c>
    </row>
    <row r="333" spans="2:8" s="37" customFormat="1" ht="15" x14ac:dyDescent="0.2">
      <c r="B333" s="3" t="s">
        <v>130</v>
      </c>
      <c r="C333" s="49">
        <v>584</v>
      </c>
      <c r="D333" s="49">
        <v>517</v>
      </c>
      <c r="E333" s="54">
        <f t="shared" si="27"/>
        <v>0.13584554547569203</v>
      </c>
      <c r="F333" s="54">
        <f t="shared" si="28"/>
        <v>0.12318322611389088</v>
      </c>
      <c r="G333" s="51">
        <f t="shared" si="29"/>
        <v>-0.11472602739726027</v>
      </c>
      <c r="H333" s="46">
        <f t="shared" si="30"/>
        <v>-1.558501977204001E-2</v>
      </c>
    </row>
    <row r="334" spans="2:8" s="37" customFormat="1" ht="15" x14ac:dyDescent="0.2">
      <c r="B334" s="3" t="s">
        <v>119</v>
      </c>
      <c r="C334" s="49">
        <v>117</v>
      </c>
      <c r="D334" s="49">
        <v>109</v>
      </c>
      <c r="E334" s="54">
        <f t="shared" si="27"/>
        <v>2.7215631542219121E-2</v>
      </c>
      <c r="F334" s="54">
        <f t="shared" si="28"/>
        <v>2.5970931617822254E-2</v>
      </c>
      <c r="G334" s="51">
        <f t="shared" si="29"/>
        <v>-6.8376068376068383E-2</v>
      </c>
      <c r="H334" s="46">
        <f t="shared" si="30"/>
        <v>-1.860897883228658E-3</v>
      </c>
    </row>
    <row r="335" spans="2:8" s="37" customFormat="1" ht="15" x14ac:dyDescent="0.2">
      <c r="B335" s="3" t="s">
        <v>128</v>
      </c>
      <c r="C335" s="49">
        <v>43</v>
      </c>
      <c r="D335" s="49">
        <v>48</v>
      </c>
      <c r="E335" s="54">
        <f t="shared" si="27"/>
        <v>1.0002326122354036E-2</v>
      </c>
      <c r="F335" s="54">
        <f t="shared" si="28"/>
        <v>1.143674052894925E-2</v>
      </c>
      <c r="G335" s="51">
        <f t="shared" si="29"/>
        <v>0.11627906976744186</v>
      </c>
      <c r="H335" s="46">
        <f t="shared" si="30"/>
        <v>1.1630611770179111E-3</v>
      </c>
    </row>
    <row r="336" spans="2:8" s="37" customFormat="1" ht="15" x14ac:dyDescent="0.2">
      <c r="B336" s="3" t="s">
        <v>132</v>
      </c>
      <c r="C336" s="49">
        <v>1</v>
      </c>
      <c r="D336" s="49">
        <v>2</v>
      </c>
      <c r="E336" s="54">
        <f t="shared" si="27"/>
        <v>2.3261223540358222E-4</v>
      </c>
      <c r="F336" s="54">
        <f t="shared" si="28"/>
        <v>4.7653085537288539E-4</v>
      </c>
      <c r="G336" s="51">
        <f t="shared" si="29"/>
        <v>1</v>
      </c>
      <c r="H336" s="46">
        <f t="shared" si="30"/>
        <v>2.3261223540358222E-4</v>
      </c>
    </row>
    <row r="337" spans="2:8" s="37" customFormat="1" ht="15" x14ac:dyDescent="0.2">
      <c r="B337" s="3" t="s">
        <v>133</v>
      </c>
      <c r="C337" s="49">
        <v>11</v>
      </c>
      <c r="D337" s="49">
        <v>1</v>
      </c>
      <c r="E337" s="54">
        <f t="shared" si="27"/>
        <v>2.5587345894394044E-3</v>
      </c>
      <c r="F337" s="54">
        <f t="shared" si="28"/>
        <v>2.3826542768644269E-4</v>
      </c>
      <c r="G337" s="51">
        <f t="shared" si="29"/>
        <v>-0.90909090909090906</v>
      </c>
      <c r="H337" s="46">
        <f t="shared" si="30"/>
        <v>-2.3261223540358223E-3</v>
      </c>
    </row>
    <row r="338" spans="2:8" s="37" customFormat="1" ht="30" x14ac:dyDescent="0.2">
      <c r="B338" s="3" t="s">
        <v>362</v>
      </c>
      <c r="C338" s="49">
        <v>2</v>
      </c>
      <c r="D338" s="49">
        <v>4</v>
      </c>
      <c r="E338" s="54">
        <f t="shared" si="27"/>
        <v>4.6522447080716444E-4</v>
      </c>
      <c r="F338" s="54">
        <f t="shared" si="28"/>
        <v>9.5306171074577078E-4</v>
      </c>
      <c r="G338" s="51">
        <f t="shared" si="29"/>
        <v>1</v>
      </c>
      <c r="H338" s="46">
        <f t="shared" si="30"/>
        <v>4.6522447080716444E-4</v>
      </c>
    </row>
    <row r="339" spans="2:8" s="37" customFormat="1" ht="15" x14ac:dyDescent="0.2">
      <c r="B339" s="3" t="s">
        <v>363</v>
      </c>
      <c r="C339" s="49">
        <v>4</v>
      </c>
      <c r="D339" s="49">
        <v>3</v>
      </c>
      <c r="E339" s="54">
        <f t="shared" si="27"/>
        <v>9.3044894161432889E-4</v>
      </c>
      <c r="F339" s="54">
        <f t="shared" si="28"/>
        <v>7.1479628305932811E-4</v>
      </c>
      <c r="G339" s="51">
        <f t="shared" si="29"/>
        <v>-0.25</v>
      </c>
      <c r="H339" s="46">
        <f t="shared" si="30"/>
        <v>-2.3261223540358222E-4</v>
      </c>
    </row>
    <row r="340" spans="2:8" s="37" customFormat="1" ht="15" x14ac:dyDescent="0.2">
      <c r="B340" s="3" t="s">
        <v>364</v>
      </c>
      <c r="C340" s="49">
        <v>1</v>
      </c>
      <c r="D340" s="49">
        <v>0</v>
      </c>
      <c r="E340" s="54">
        <f t="shared" si="27"/>
        <v>2.3261223540358222E-4</v>
      </c>
      <c r="F340" s="54" t="str">
        <f t="shared" si="28"/>
        <v/>
      </c>
      <c r="G340" s="51" t="str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7</v>
      </c>
      <c r="D341" s="49">
        <v>53</v>
      </c>
      <c r="E341" s="54">
        <f t="shared" si="27"/>
        <v>1.6282856478250756E-3</v>
      </c>
      <c r="F341" s="54">
        <f t="shared" si="28"/>
        <v>1.2628067667381462E-2</v>
      </c>
      <c r="G341" s="51">
        <f t="shared" si="29"/>
        <v>6.5714285714285712</v>
      </c>
      <c r="H341" s="46">
        <f t="shared" si="30"/>
        <v>1.0700162828564782E-2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3</v>
      </c>
      <c r="D343" s="49">
        <v>7</v>
      </c>
      <c r="E343" s="54">
        <f t="shared" si="27"/>
        <v>6.9783670621074664E-4</v>
      </c>
      <c r="F343" s="54">
        <f t="shared" si="28"/>
        <v>1.6678579938050988E-3</v>
      </c>
      <c r="G343" s="51">
        <f t="shared" si="29"/>
        <v>1.3333333333333333</v>
      </c>
      <c r="H343" s="46">
        <f t="shared" si="30"/>
        <v>9.3044894161432878E-4</v>
      </c>
    </row>
    <row r="344" spans="2:8" s="37" customFormat="1" ht="15" x14ac:dyDescent="0.2">
      <c r="B344" s="3" t="s">
        <v>131</v>
      </c>
      <c r="C344" s="49">
        <v>24</v>
      </c>
      <c r="D344" s="49">
        <v>25</v>
      </c>
      <c r="E344" s="54">
        <f t="shared" si="27"/>
        <v>5.5826936496859731E-3</v>
      </c>
      <c r="F344" s="54">
        <f t="shared" si="28"/>
        <v>5.9566356921610672E-3</v>
      </c>
      <c r="G344" s="51">
        <f t="shared" si="29"/>
        <v>4.1666666666666664E-2</v>
      </c>
      <c r="H344" s="46">
        <f t="shared" si="30"/>
        <v>2.3261223540358219E-4</v>
      </c>
    </row>
    <row r="345" spans="2:8" s="37" customFormat="1" ht="15" x14ac:dyDescent="0.2">
      <c r="B345" s="3" t="s">
        <v>366</v>
      </c>
      <c r="C345" s="49">
        <v>39</v>
      </c>
      <c r="D345" s="49">
        <v>37</v>
      </c>
      <c r="E345" s="54">
        <f t="shared" si="27"/>
        <v>9.0718771807397069E-3</v>
      </c>
      <c r="F345" s="54">
        <f t="shared" si="28"/>
        <v>8.8158208243983797E-3</v>
      </c>
      <c r="G345" s="51">
        <f t="shared" si="29"/>
        <v>-5.128205128205128E-2</v>
      </c>
      <c r="H345" s="46">
        <f t="shared" si="30"/>
        <v>-4.6522447080716444E-4</v>
      </c>
    </row>
    <row r="346" spans="2:8" s="37" customFormat="1" ht="15" x14ac:dyDescent="0.2">
      <c r="B346" s="3" t="s">
        <v>122</v>
      </c>
      <c r="C346" s="49">
        <v>5</v>
      </c>
      <c r="D346" s="49">
        <v>4</v>
      </c>
      <c r="E346" s="54">
        <f t="shared" si="27"/>
        <v>1.1630611770179111E-3</v>
      </c>
      <c r="F346" s="54">
        <f t="shared" si="28"/>
        <v>9.5306171074577078E-4</v>
      </c>
      <c r="G346" s="51">
        <f t="shared" si="29"/>
        <v>-0.2</v>
      </c>
      <c r="H346" s="46">
        <f t="shared" si="30"/>
        <v>-2.3261223540358225E-4</v>
      </c>
    </row>
    <row r="347" spans="2:8" s="37" customFormat="1" ht="15" x14ac:dyDescent="0.2">
      <c r="B347" s="3" t="s">
        <v>121</v>
      </c>
      <c r="C347" s="49">
        <v>6</v>
      </c>
      <c r="D347" s="49">
        <v>7</v>
      </c>
      <c r="E347" s="54">
        <f t="shared" si="27"/>
        <v>1.3956734124214933E-3</v>
      </c>
      <c r="F347" s="54">
        <f t="shared" si="28"/>
        <v>1.6678579938050988E-3</v>
      </c>
      <c r="G347" s="51">
        <f t="shared" si="29"/>
        <v>0.16666666666666666</v>
      </c>
      <c r="H347" s="46">
        <f t="shared" si="30"/>
        <v>2.3261223540358219E-4</v>
      </c>
    </row>
    <row r="348" spans="2:8" s="37" customFormat="1" ht="15" x14ac:dyDescent="0.2">
      <c r="B348" s="3" t="s">
        <v>367</v>
      </c>
      <c r="C348" s="49">
        <v>1</v>
      </c>
      <c r="D348" s="49">
        <v>0</v>
      </c>
      <c r="E348" s="54">
        <f t="shared" si="27"/>
        <v>2.3261223540358222E-4</v>
      </c>
      <c r="F348" s="54" t="str">
        <f t="shared" si="28"/>
        <v/>
      </c>
      <c r="G348" s="51" t="str">
        <f t="shared" si="29"/>
        <v>0</v>
      </c>
      <c r="H348" s="46">
        <f t="shared" si="30"/>
        <v>0</v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</v>
      </c>
      <c r="D350" s="49">
        <v>4</v>
      </c>
      <c r="E350" s="54">
        <f t="shared" si="27"/>
        <v>6.9783670621074664E-4</v>
      </c>
      <c r="F350" s="54">
        <f t="shared" si="28"/>
        <v>9.5306171074577078E-4</v>
      </c>
      <c r="G350" s="51">
        <f t="shared" si="29"/>
        <v>0.33333333333333331</v>
      </c>
      <c r="H350" s="46">
        <f t="shared" si="30"/>
        <v>2.3261223540358219E-4</v>
      </c>
    </row>
    <row r="351" spans="2:8" s="37" customFormat="1" ht="15" x14ac:dyDescent="0.2">
      <c r="B351" s="3" t="s">
        <v>120</v>
      </c>
      <c r="C351" s="49">
        <v>1</v>
      </c>
      <c r="D351" s="49">
        <v>0</v>
      </c>
      <c r="E351" s="54">
        <f t="shared" si="27"/>
        <v>2.3261223540358222E-4</v>
      </c>
      <c r="F351" s="54" t="str">
        <f t="shared" si="28"/>
        <v/>
      </c>
      <c r="G351" s="51" t="str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5</v>
      </c>
      <c r="D353" s="49">
        <v>3</v>
      </c>
      <c r="E353" s="54">
        <f t="shared" si="27"/>
        <v>1.1630611770179111E-3</v>
      </c>
      <c r="F353" s="54">
        <f t="shared" si="28"/>
        <v>7.1479628305932811E-4</v>
      </c>
      <c r="G353" s="51">
        <f t="shared" si="29"/>
        <v>-0.4</v>
      </c>
      <c r="H353" s="46">
        <f t="shared" si="30"/>
        <v>-4.652244708071645E-4</v>
      </c>
    </row>
    <row r="354" spans="2:8" s="37" customFormat="1" ht="15" x14ac:dyDescent="0.2">
      <c r="B354" s="3" t="s">
        <v>124</v>
      </c>
      <c r="C354" s="49">
        <v>108</v>
      </c>
      <c r="D354" s="49">
        <v>98</v>
      </c>
      <c r="E354" s="54">
        <f t="shared" si="27"/>
        <v>2.5122121423586882E-2</v>
      </c>
      <c r="F354" s="54">
        <f t="shared" si="28"/>
        <v>2.3350011913271386E-2</v>
      </c>
      <c r="G354" s="51">
        <f t="shared" si="29"/>
        <v>-9.2592592592592587E-2</v>
      </c>
      <c r="H354" s="46">
        <f t="shared" si="30"/>
        <v>-2.3261223540358223E-3</v>
      </c>
    </row>
    <row r="355" spans="2:8" s="37" customFormat="1" ht="15" x14ac:dyDescent="0.2">
      <c r="B355" s="3" t="s">
        <v>126</v>
      </c>
      <c r="C355" s="49">
        <v>0</v>
      </c>
      <c r="D355" s="49">
        <v>2</v>
      </c>
      <c r="E355" s="54" t="str">
        <f t="shared" si="27"/>
        <v/>
      </c>
      <c r="F355" s="54">
        <f t="shared" si="28"/>
        <v>4.7653085537288539E-4</v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10</v>
      </c>
      <c r="D356" s="49">
        <v>3</v>
      </c>
      <c r="E356" s="54">
        <f t="shared" si="27"/>
        <v>2.3261223540358223E-3</v>
      </c>
      <c r="F356" s="54">
        <f t="shared" si="28"/>
        <v>7.1479628305932811E-4</v>
      </c>
      <c r="G356" s="51">
        <f t="shared" si="29"/>
        <v>-0.7</v>
      </c>
      <c r="H356" s="46">
        <f t="shared" si="30"/>
        <v>-1.6282856478250754E-3</v>
      </c>
    </row>
    <row r="357" spans="2:8" s="37" customFormat="1" ht="15" x14ac:dyDescent="0.2">
      <c r="B357" s="3" t="s">
        <v>372</v>
      </c>
      <c r="C357" s="49">
        <v>103</v>
      </c>
      <c r="D357" s="49">
        <v>158</v>
      </c>
      <c r="E357" s="54">
        <f t="shared" si="27"/>
        <v>2.3959060246568971E-2</v>
      </c>
      <c r="F357" s="54">
        <f t="shared" si="28"/>
        <v>3.7645937574457944E-2</v>
      </c>
      <c r="G357" s="51">
        <f t="shared" si="29"/>
        <v>0.53398058252427183</v>
      </c>
      <c r="H357" s="46">
        <f t="shared" si="30"/>
        <v>1.2793672947197023E-2</v>
      </c>
    </row>
    <row r="358" spans="2:8" s="37" customFormat="1" ht="15" x14ac:dyDescent="0.2">
      <c r="B358" s="3" t="s">
        <v>127</v>
      </c>
      <c r="C358" s="49">
        <v>427</v>
      </c>
      <c r="D358" s="49">
        <v>230</v>
      </c>
      <c r="E358" s="54">
        <f t="shared" si="27"/>
        <v>9.9325424517329605E-2</v>
      </c>
      <c r="F358" s="54">
        <f t="shared" si="28"/>
        <v>5.480104836788182E-2</v>
      </c>
      <c r="G358" s="51">
        <f t="shared" si="29"/>
        <v>-0.46135831381733022</v>
      </c>
      <c r="H358" s="46">
        <f t="shared" si="30"/>
        <v>-4.5824610374505699E-2</v>
      </c>
    </row>
    <row r="359" spans="2:8" s="37" customFormat="1" ht="15" x14ac:dyDescent="0.2">
      <c r="B359" s="3" t="s">
        <v>123</v>
      </c>
      <c r="C359" s="49">
        <v>2</v>
      </c>
      <c r="D359" s="49">
        <v>12</v>
      </c>
      <c r="E359" s="54">
        <f t="shared" si="27"/>
        <v>4.6522447080716444E-4</v>
      </c>
      <c r="F359" s="54">
        <f t="shared" si="28"/>
        <v>2.8591851322373124E-3</v>
      </c>
      <c r="G359" s="51">
        <f t="shared" si="29"/>
        <v>5</v>
      </c>
      <c r="H359" s="46">
        <f t="shared" si="30"/>
        <v>2.3261223540358223E-3</v>
      </c>
    </row>
    <row r="360" spans="2:8" s="37" customFormat="1" ht="15" x14ac:dyDescent="0.2">
      <c r="B360" s="3" t="s">
        <v>373</v>
      </c>
      <c r="C360" s="49">
        <v>1</v>
      </c>
      <c r="D360" s="49">
        <v>0</v>
      </c>
      <c r="E360" s="54">
        <f t="shared" ref="E360:E423" si="31">+IF(C360=0,"",C360/C$294)</f>
        <v>2.3261223540358222E-4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1</v>
      </c>
      <c r="D362" s="49">
        <v>3</v>
      </c>
      <c r="E362" s="54">
        <f t="shared" si="31"/>
        <v>2.3261223540358222E-4</v>
      </c>
      <c r="F362" s="54">
        <f t="shared" si="32"/>
        <v>7.1479628305932811E-4</v>
      </c>
      <c r="G362" s="51">
        <f t="shared" si="33"/>
        <v>2</v>
      </c>
      <c r="H362" s="46">
        <f t="shared" si="34"/>
        <v>4.6522447080716444E-4</v>
      </c>
    </row>
    <row r="363" spans="2:8" s="37" customFormat="1" ht="30" x14ac:dyDescent="0.2">
      <c r="B363" s="3" t="s">
        <v>376</v>
      </c>
      <c r="C363" s="49">
        <v>18</v>
      </c>
      <c r="D363" s="49">
        <v>11</v>
      </c>
      <c r="E363" s="54">
        <f t="shared" si="31"/>
        <v>4.1870202372644803E-3</v>
      </c>
      <c r="F363" s="54">
        <f t="shared" si="32"/>
        <v>2.6209197045508697E-3</v>
      </c>
      <c r="G363" s="51">
        <f t="shared" si="33"/>
        <v>-0.3888888888888889</v>
      </c>
      <c r="H363" s="46">
        <f t="shared" si="34"/>
        <v>-1.6282856478250756E-3</v>
      </c>
    </row>
    <row r="364" spans="2:8" s="37" customFormat="1" ht="15" x14ac:dyDescent="0.2">
      <c r="B364" s="3" t="s">
        <v>377</v>
      </c>
      <c r="C364" s="49">
        <v>6</v>
      </c>
      <c r="D364" s="49">
        <v>2</v>
      </c>
      <c r="E364" s="54">
        <f t="shared" si="31"/>
        <v>1.3956734124214933E-3</v>
      </c>
      <c r="F364" s="54">
        <f t="shared" si="32"/>
        <v>4.7653085537288539E-4</v>
      </c>
      <c r="G364" s="51">
        <f t="shared" si="33"/>
        <v>-0.66666666666666663</v>
      </c>
      <c r="H364" s="46">
        <f t="shared" si="34"/>
        <v>-9.3044894161432878E-4</v>
      </c>
    </row>
    <row r="365" spans="2:8" s="37" customFormat="1" ht="30" x14ac:dyDescent="0.2">
      <c r="B365" s="3" t="s">
        <v>378</v>
      </c>
      <c r="C365" s="49">
        <v>6</v>
      </c>
      <c r="D365" s="49">
        <v>4</v>
      </c>
      <c r="E365" s="54">
        <f t="shared" si="31"/>
        <v>1.3956734124214933E-3</v>
      </c>
      <c r="F365" s="54">
        <f t="shared" si="32"/>
        <v>9.5306171074577078E-4</v>
      </c>
      <c r="G365" s="51">
        <f t="shared" si="33"/>
        <v>-0.33333333333333331</v>
      </c>
      <c r="H365" s="46">
        <f t="shared" si="34"/>
        <v>-4.6522447080716439E-4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1</v>
      </c>
      <c r="E367" s="54" t="str">
        <f t="shared" si="31"/>
        <v/>
      </c>
      <c r="F367" s="54">
        <f t="shared" si="32"/>
        <v>2.3826542768644269E-4</v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14</v>
      </c>
      <c r="E368" s="54" t="str">
        <f t="shared" si="31"/>
        <v/>
      </c>
      <c r="F368" s="54">
        <f t="shared" si="32"/>
        <v>3.3357159876101976E-3</v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6</v>
      </c>
      <c r="D369" s="49">
        <v>5</v>
      </c>
      <c r="E369" s="54">
        <f t="shared" si="31"/>
        <v>1.3956734124214933E-3</v>
      </c>
      <c r="F369" s="54">
        <f t="shared" si="32"/>
        <v>1.1913271384322134E-3</v>
      </c>
      <c r="G369" s="51">
        <f t="shared" si="33"/>
        <v>-0.16666666666666666</v>
      </c>
      <c r="H369" s="46">
        <f t="shared" si="34"/>
        <v>-2.3261223540358219E-4</v>
      </c>
    </row>
    <row r="370" spans="2:8" s="37" customFormat="1" ht="15" x14ac:dyDescent="0.2">
      <c r="B370" s="3" t="s">
        <v>135</v>
      </c>
      <c r="C370" s="49">
        <v>3</v>
      </c>
      <c r="D370" s="49">
        <v>4</v>
      </c>
      <c r="E370" s="54">
        <f t="shared" si="31"/>
        <v>6.9783670621074664E-4</v>
      </c>
      <c r="F370" s="54">
        <f t="shared" si="32"/>
        <v>9.5306171074577078E-4</v>
      </c>
      <c r="G370" s="51">
        <f t="shared" si="33"/>
        <v>0.33333333333333331</v>
      </c>
      <c r="H370" s="46">
        <f t="shared" si="34"/>
        <v>2.3261223540358219E-4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1</v>
      </c>
      <c r="D372" s="49">
        <v>10</v>
      </c>
      <c r="E372" s="54">
        <f t="shared" si="31"/>
        <v>2.3261223540358222E-4</v>
      </c>
      <c r="F372" s="54">
        <f t="shared" si="32"/>
        <v>2.3826542768644269E-3</v>
      </c>
      <c r="G372" s="51">
        <f t="shared" si="33"/>
        <v>9</v>
      </c>
      <c r="H372" s="46">
        <f t="shared" si="34"/>
        <v>2.0935101186322401E-3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8</v>
      </c>
      <c r="E375" s="54">
        <f t="shared" si="31"/>
        <v>2.3261223540358222E-4</v>
      </c>
      <c r="F375" s="54">
        <f t="shared" si="32"/>
        <v>1.9061234214915416E-3</v>
      </c>
      <c r="G375" s="51">
        <f t="shared" si="33"/>
        <v>7</v>
      </c>
      <c r="H375" s="46">
        <f t="shared" si="34"/>
        <v>1.6282856478250756E-3</v>
      </c>
    </row>
    <row r="376" spans="2:8" s="37" customFormat="1" ht="15" x14ac:dyDescent="0.2">
      <c r="B376" s="3" t="s">
        <v>141</v>
      </c>
      <c r="C376" s="49">
        <v>0</v>
      </c>
      <c r="D376" s="49">
        <v>1</v>
      </c>
      <c r="E376" s="54" t="str">
        <f t="shared" si="31"/>
        <v/>
      </c>
      <c r="F376" s="54">
        <f t="shared" si="32"/>
        <v>2.3826542768644269E-4</v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9</v>
      </c>
      <c r="D377" s="49">
        <v>4</v>
      </c>
      <c r="E377" s="54">
        <f t="shared" si="31"/>
        <v>2.0935101186322401E-3</v>
      </c>
      <c r="F377" s="54">
        <f t="shared" si="32"/>
        <v>9.5306171074577078E-4</v>
      </c>
      <c r="G377" s="51">
        <f t="shared" si="33"/>
        <v>-0.55555555555555558</v>
      </c>
      <c r="H377" s="46">
        <f t="shared" si="34"/>
        <v>-1.1630611770179111E-3</v>
      </c>
    </row>
    <row r="378" spans="2:8" s="37" customFormat="1" ht="15" x14ac:dyDescent="0.2">
      <c r="B378" s="3" t="s">
        <v>149</v>
      </c>
      <c r="C378" s="49">
        <v>20</v>
      </c>
      <c r="D378" s="49">
        <v>18</v>
      </c>
      <c r="E378" s="54">
        <f t="shared" si="31"/>
        <v>4.6522447080716445E-3</v>
      </c>
      <c r="F378" s="54">
        <f t="shared" si="32"/>
        <v>4.2887776983559682E-3</v>
      </c>
      <c r="G378" s="51">
        <f t="shared" si="33"/>
        <v>-0.1</v>
      </c>
      <c r="H378" s="46">
        <f t="shared" si="34"/>
        <v>-4.652244708071645E-4</v>
      </c>
    </row>
    <row r="379" spans="2:8" s="37" customFormat="1" ht="15" x14ac:dyDescent="0.2">
      <c r="B379" s="3" t="s">
        <v>384</v>
      </c>
      <c r="C379" s="49">
        <v>33</v>
      </c>
      <c r="D379" s="49">
        <v>33</v>
      </c>
      <c r="E379" s="54">
        <f t="shared" si="31"/>
        <v>7.6762037683182132E-3</v>
      </c>
      <c r="F379" s="54">
        <f t="shared" si="32"/>
        <v>7.8627591136526086E-3</v>
      </c>
      <c r="G379" s="51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3</v>
      </c>
      <c r="D380" s="49">
        <v>26</v>
      </c>
      <c r="E380" s="54">
        <f t="shared" si="31"/>
        <v>6.9783670621074664E-4</v>
      </c>
      <c r="F380" s="54">
        <f t="shared" si="32"/>
        <v>6.1949011198475104E-3</v>
      </c>
      <c r="G380" s="51">
        <f t="shared" si="33"/>
        <v>7.666666666666667</v>
      </c>
      <c r="H380" s="46">
        <f t="shared" si="34"/>
        <v>5.350081414282391E-3</v>
      </c>
    </row>
    <row r="381" spans="2:8" s="37" customFormat="1" ht="30" x14ac:dyDescent="0.2">
      <c r="B381" s="3" t="s">
        <v>386</v>
      </c>
      <c r="C381" s="49">
        <v>4</v>
      </c>
      <c r="D381" s="49">
        <v>1</v>
      </c>
      <c r="E381" s="54">
        <f t="shared" si="31"/>
        <v>9.3044894161432889E-4</v>
      </c>
      <c r="F381" s="54">
        <f t="shared" si="32"/>
        <v>2.3826542768644269E-4</v>
      </c>
      <c r="G381" s="51">
        <f t="shared" si="33"/>
        <v>-0.75</v>
      </c>
      <c r="H381" s="46">
        <f t="shared" si="34"/>
        <v>-6.9783670621074664E-4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2</v>
      </c>
      <c r="D383" s="49">
        <v>0</v>
      </c>
      <c r="E383" s="54">
        <f t="shared" si="31"/>
        <v>4.6522447080716444E-4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17</v>
      </c>
      <c r="E384" s="54" t="str">
        <f t="shared" si="31"/>
        <v/>
      </c>
      <c r="F384" s="54">
        <f t="shared" si="32"/>
        <v>4.0505122706695259E-3</v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2</v>
      </c>
      <c r="D385" s="49">
        <v>16</v>
      </c>
      <c r="E385" s="54">
        <f t="shared" si="31"/>
        <v>4.6522447080716444E-4</v>
      </c>
      <c r="F385" s="54">
        <f t="shared" si="32"/>
        <v>3.8122468429830831E-3</v>
      </c>
      <c r="G385" s="51">
        <f t="shared" si="33"/>
        <v>7</v>
      </c>
      <c r="H385" s="46">
        <f t="shared" si="34"/>
        <v>3.2565712956501513E-3</v>
      </c>
    </row>
    <row r="386" spans="2:8" s="37" customFormat="1" ht="15" x14ac:dyDescent="0.2">
      <c r="B386" s="3" t="s">
        <v>531</v>
      </c>
      <c r="C386" s="49">
        <v>0</v>
      </c>
      <c r="D386" s="49">
        <v>4</v>
      </c>
      <c r="E386" s="54" t="str">
        <f t="shared" si="31"/>
        <v/>
      </c>
      <c r="F386" s="54">
        <f t="shared" si="32"/>
        <v>9.5306171074577078E-4</v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41</v>
      </c>
      <c r="D387" s="49">
        <v>24</v>
      </c>
      <c r="E387" s="54">
        <f t="shared" si="31"/>
        <v>9.5371016515468712E-3</v>
      </c>
      <c r="F387" s="54">
        <f t="shared" si="32"/>
        <v>5.7183702644746249E-3</v>
      </c>
      <c r="G387" s="51">
        <f t="shared" si="33"/>
        <v>-0.41463414634146339</v>
      </c>
      <c r="H387" s="46">
        <f t="shared" si="34"/>
        <v>-3.9544080018608973E-3</v>
      </c>
    </row>
    <row r="388" spans="2:8" s="37" customFormat="1" ht="15" x14ac:dyDescent="0.2">
      <c r="B388" s="3" t="s">
        <v>389</v>
      </c>
      <c r="C388" s="49">
        <v>1</v>
      </c>
      <c r="D388" s="49">
        <v>2</v>
      </c>
      <c r="E388" s="54">
        <f t="shared" si="31"/>
        <v>2.3261223540358222E-4</v>
      </c>
      <c r="F388" s="54">
        <f t="shared" si="32"/>
        <v>4.7653085537288539E-4</v>
      </c>
      <c r="G388" s="51">
        <f t="shared" si="33"/>
        <v>1</v>
      </c>
      <c r="H388" s="46">
        <f t="shared" si="34"/>
        <v>2.3261223540358222E-4</v>
      </c>
    </row>
    <row r="389" spans="2:8" s="37" customFormat="1" ht="15" x14ac:dyDescent="0.2">
      <c r="B389" s="3" t="s">
        <v>143</v>
      </c>
      <c r="C389" s="49">
        <v>2</v>
      </c>
      <c r="D389" s="49">
        <v>6</v>
      </c>
      <c r="E389" s="54">
        <f t="shared" si="31"/>
        <v>4.6522447080716444E-4</v>
      </c>
      <c r="F389" s="54">
        <f t="shared" si="32"/>
        <v>1.4295925661186562E-3</v>
      </c>
      <c r="G389" s="51">
        <f t="shared" si="33"/>
        <v>2</v>
      </c>
      <c r="H389" s="46">
        <f t="shared" si="34"/>
        <v>9.3044894161432889E-4</v>
      </c>
    </row>
    <row r="390" spans="2:8" s="37" customFormat="1" ht="15" x14ac:dyDescent="0.2">
      <c r="B390" s="3" t="s">
        <v>477</v>
      </c>
      <c r="C390" s="49">
        <v>0</v>
      </c>
      <c r="D390" s="49">
        <v>3</v>
      </c>
      <c r="E390" s="54" t="str">
        <f t="shared" si="31"/>
        <v/>
      </c>
      <c r="F390" s="54">
        <f t="shared" si="32"/>
        <v>7.1479628305932811E-4</v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5</v>
      </c>
      <c r="D391" s="49">
        <v>4</v>
      </c>
      <c r="E391" s="54">
        <f t="shared" si="31"/>
        <v>1.1630611770179111E-3</v>
      </c>
      <c r="F391" s="54">
        <f t="shared" si="32"/>
        <v>9.5306171074577078E-4</v>
      </c>
      <c r="G391" s="51">
        <f t="shared" si="33"/>
        <v>-0.2</v>
      </c>
      <c r="H391" s="46">
        <f t="shared" si="34"/>
        <v>-2.3261223540358225E-4</v>
      </c>
    </row>
    <row r="392" spans="2:8" s="37" customFormat="1" ht="15" x14ac:dyDescent="0.2">
      <c r="B392" s="3" t="s">
        <v>140</v>
      </c>
      <c r="C392" s="49">
        <v>5</v>
      </c>
      <c r="D392" s="49">
        <v>10</v>
      </c>
      <c r="E392" s="54">
        <f t="shared" si="31"/>
        <v>1.1630611770179111E-3</v>
      </c>
      <c r="F392" s="54">
        <f t="shared" si="32"/>
        <v>2.3826542768644269E-3</v>
      </c>
      <c r="G392" s="51">
        <f t="shared" si="33"/>
        <v>1</v>
      </c>
      <c r="H392" s="46">
        <f t="shared" si="34"/>
        <v>1.1630611770179111E-3</v>
      </c>
    </row>
    <row r="393" spans="2:8" s="37" customFormat="1" ht="15" x14ac:dyDescent="0.2">
      <c r="B393" s="3" t="s">
        <v>390</v>
      </c>
      <c r="C393" s="49">
        <v>229</v>
      </c>
      <c r="D393" s="49">
        <v>229</v>
      </c>
      <c r="E393" s="54">
        <f t="shared" si="31"/>
        <v>5.3268201907420328E-2</v>
      </c>
      <c r="F393" s="54">
        <f t="shared" si="32"/>
        <v>5.4562782940195377E-2</v>
      </c>
      <c r="G393" s="51">
        <f t="shared" si="33"/>
        <v>0</v>
      </c>
      <c r="H393" s="46">
        <f t="shared" si="34"/>
        <v>0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2</v>
      </c>
      <c r="D395" s="49">
        <v>1</v>
      </c>
      <c r="E395" s="54">
        <f t="shared" si="31"/>
        <v>4.6522447080716444E-4</v>
      </c>
      <c r="F395" s="54">
        <f t="shared" si="32"/>
        <v>2.3826542768644269E-4</v>
      </c>
      <c r="G395" s="51">
        <f t="shared" si="33"/>
        <v>-0.5</v>
      </c>
      <c r="H395" s="46">
        <f t="shared" si="34"/>
        <v>-2.3261223540358222E-4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2</v>
      </c>
      <c r="E397" s="54" t="str">
        <f t="shared" si="31"/>
        <v/>
      </c>
      <c r="F397" s="54">
        <f t="shared" si="32"/>
        <v>4.7653085537288539E-4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5</v>
      </c>
      <c r="D398" s="49">
        <v>4</v>
      </c>
      <c r="E398" s="54">
        <f t="shared" si="31"/>
        <v>1.1630611770179111E-3</v>
      </c>
      <c r="F398" s="54">
        <f t="shared" si="32"/>
        <v>9.5306171074577078E-4</v>
      </c>
      <c r="G398" s="51">
        <f t="shared" si="33"/>
        <v>-0.2</v>
      </c>
      <c r="H398" s="46">
        <f t="shared" si="34"/>
        <v>-2.3261223540358225E-4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1</v>
      </c>
      <c r="E400" s="54" t="str">
        <f t="shared" si="31"/>
        <v/>
      </c>
      <c r="F400" s="54">
        <f t="shared" si="32"/>
        <v>2.3826542768644269E-4</v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40</v>
      </c>
      <c r="D401" s="49">
        <v>36</v>
      </c>
      <c r="E401" s="54">
        <f t="shared" si="31"/>
        <v>9.3044894161432891E-3</v>
      </c>
      <c r="F401" s="54">
        <f t="shared" si="32"/>
        <v>8.5775553967119365E-3</v>
      </c>
      <c r="G401" s="51">
        <f t="shared" si="33"/>
        <v>-0.1</v>
      </c>
      <c r="H401" s="46">
        <f t="shared" si="34"/>
        <v>-9.30448941614329E-4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2</v>
      </c>
      <c r="D403" s="49">
        <v>5</v>
      </c>
      <c r="E403" s="54">
        <f t="shared" si="31"/>
        <v>4.6522447080716444E-4</v>
      </c>
      <c r="F403" s="54">
        <f t="shared" si="32"/>
        <v>1.1913271384322134E-3</v>
      </c>
      <c r="G403" s="51">
        <f t="shared" si="33"/>
        <v>1.5</v>
      </c>
      <c r="H403" s="46">
        <f t="shared" si="34"/>
        <v>6.9783670621074664E-4</v>
      </c>
    </row>
    <row r="404" spans="2:8" s="37" customFormat="1" ht="15" x14ac:dyDescent="0.2">
      <c r="B404" s="3" t="s">
        <v>395</v>
      </c>
      <c r="C404" s="49">
        <v>1</v>
      </c>
      <c r="D404" s="49">
        <v>0</v>
      </c>
      <c r="E404" s="54">
        <f t="shared" si="31"/>
        <v>2.3261223540358222E-4</v>
      </c>
      <c r="F404" s="54" t="str">
        <f t="shared" si="32"/>
        <v/>
      </c>
      <c r="G404" s="51" t="str">
        <f t="shared" si="33"/>
        <v>0</v>
      </c>
      <c r="H404" s="46">
        <f t="shared" si="34"/>
        <v>0</v>
      </c>
    </row>
    <row r="405" spans="2:8" s="37" customFormat="1" ht="15" x14ac:dyDescent="0.2">
      <c r="B405" s="3" t="s">
        <v>396</v>
      </c>
      <c r="C405" s="49">
        <v>3</v>
      </c>
      <c r="D405" s="49">
        <v>1</v>
      </c>
      <c r="E405" s="54">
        <f t="shared" si="31"/>
        <v>6.9783670621074664E-4</v>
      </c>
      <c r="F405" s="54">
        <f t="shared" si="32"/>
        <v>2.3826542768644269E-4</v>
      </c>
      <c r="G405" s="51">
        <f t="shared" si="33"/>
        <v>-0.66666666666666663</v>
      </c>
      <c r="H405" s="46">
        <f t="shared" si="34"/>
        <v>-4.6522447080716439E-4</v>
      </c>
    </row>
    <row r="406" spans="2:8" s="37" customFormat="1" ht="15" x14ac:dyDescent="0.2">
      <c r="B406" s="3" t="s">
        <v>397</v>
      </c>
      <c r="C406" s="49">
        <v>56</v>
      </c>
      <c r="D406" s="49">
        <v>40</v>
      </c>
      <c r="E406" s="54">
        <f t="shared" si="31"/>
        <v>1.3026285182600605E-2</v>
      </c>
      <c r="F406" s="54">
        <f t="shared" si="32"/>
        <v>9.5306171074577076E-3</v>
      </c>
      <c r="G406" s="51">
        <f t="shared" si="33"/>
        <v>-0.2857142857142857</v>
      </c>
      <c r="H406" s="46">
        <f t="shared" si="34"/>
        <v>-3.7217957664573155E-3</v>
      </c>
    </row>
    <row r="407" spans="2:8" s="37" customFormat="1" ht="15" x14ac:dyDescent="0.2">
      <c r="B407" s="3" t="s">
        <v>398</v>
      </c>
      <c r="C407" s="49">
        <v>4</v>
      </c>
      <c r="D407" s="49">
        <v>10</v>
      </c>
      <c r="E407" s="54">
        <f t="shared" si="31"/>
        <v>9.3044894161432889E-4</v>
      </c>
      <c r="F407" s="54">
        <f t="shared" si="32"/>
        <v>2.3826542768644269E-3</v>
      </c>
      <c r="G407" s="51">
        <f t="shared" si="33"/>
        <v>1.5</v>
      </c>
      <c r="H407" s="46">
        <f t="shared" si="34"/>
        <v>1.3956734124214933E-3</v>
      </c>
    </row>
    <row r="408" spans="2:8" s="37" customFormat="1" ht="15" x14ac:dyDescent="0.2">
      <c r="B408" s="3" t="s">
        <v>399</v>
      </c>
      <c r="C408" s="49">
        <v>116</v>
      </c>
      <c r="D408" s="49">
        <v>77</v>
      </c>
      <c r="E408" s="54">
        <f t="shared" si="31"/>
        <v>2.6983019306815539E-2</v>
      </c>
      <c r="F408" s="54">
        <f t="shared" si="32"/>
        <v>1.8346437931856089E-2</v>
      </c>
      <c r="G408" s="51">
        <f t="shared" si="33"/>
        <v>-0.33620689655172414</v>
      </c>
      <c r="H408" s="46">
        <f t="shared" si="34"/>
        <v>-9.0718771807397069E-3</v>
      </c>
    </row>
    <row r="409" spans="2:8" s="37" customFormat="1" ht="15" x14ac:dyDescent="0.2">
      <c r="B409" s="3" t="s">
        <v>139</v>
      </c>
      <c r="C409" s="49">
        <v>1</v>
      </c>
      <c r="D409" s="49">
        <v>1</v>
      </c>
      <c r="E409" s="54">
        <f t="shared" si="31"/>
        <v>2.3261223540358222E-4</v>
      </c>
      <c r="F409" s="54">
        <f t="shared" si="32"/>
        <v>2.3826542768644269E-4</v>
      </c>
      <c r="G409" s="51">
        <f t="shared" si="33"/>
        <v>0</v>
      </c>
      <c r="H409" s="46">
        <f t="shared" si="34"/>
        <v>0</v>
      </c>
    </row>
    <row r="410" spans="2:8" s="37" customFormat="1" ht="15" x14ac:dyDescent="0.2">
      <c r="B410" s="3" t="s">
        <v>400</v>
      </c>
      <c r="C410" s="49">
        <v>1</v>
      </c>
      <c r="D410" s="49">
        <v>1</v>
      </c>
      <c r="E410" s="54">
        <f t="shared" si="31"/>
        <v>2.3261223540358222E-4</v>
      </c>
      <c r="F410" s="54">
        <f t="shared" si="32"/>
        <v>2.3826542768644269E-4</v>
      </c>
      <c r="G410" s="51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5</v>
      </c>
      <c r="D411" s="49">
        <v>4</v>
      </c>
      <c r="E411" s="54">
        <f t="shared" si="31"/>
        <v>1.1630611770179111E-3</v>
      </c>
      <c r="F411" s="54">
        <f t="shared" si="32"/>
        <v>9.5306171074577078E-4</v>
      </c>
      <c r="G411" s="51">
        <f t="shared" si="33"/>
        <v>-0.2</v>
      </c>
      <c r="H411" s="46">
        <f t="shared" si="34"/>
        <v>-2.3261223540358225E-4</v>
      </c>
    </row>
    <row r="412" spans="2:8" s="37" customFormat="1" ht="30" x14ac:dyDescent="0.2">
      <c r="B412" s="3" t="s">
        <v>402</v>
      </c>
      <c r="C412" s="49">
        <v>62</v>
      </c>
      <c r="D412" s="49">
        <v>107</v>
      </c>
      <c r="E412" s="54">
        <f t="shared" si="31"/>
        <v>1.4421958595022098E-2</v>
      </c>
      <c r="F412" s="54">
        <f t="shared" si="32"/>
        <v>2.5494400762449368E-2</v>
      </c>
      <c r="G412" s="51">
        <f t="shared" si="33"/>
        <v>0.72580645161290325</v>
      </c>
      <c r="H412" s="46">
        <f t="shared" si="34"/>
        <v>1.04675505931612E-2</v>
      </c>
    </row>
    <row r="413" spans="2:8" s="37" customFormat="1" ht="30" x14ac:dyDescent="0.2">
      <c r="B413" s="3" t="s">
        <v>403</v>
      </c>
      <c r="C413" s="49">
        <v>1</v>
      </c>
      <c r="D413" s="49">
        <v>0</v>
      </c>
      <c r="E413" s="54">
        <f t="shared" si="31"/>
        <v>2.3261223540358222E-4</v>
      </c>
      <c r="F413" s="54" t="str">
        <f t="shared" si="32"/>
        <v/>
      </c>
      <c r="G413" s="51" t="str">
        <f t="shared" si="33"/>
        <v>0</v>
      </c>
      <c r="H413" s="46">
        <f t="shared" si="34"/>
        <v>0</v>
      </c>
    </row>
    <row r="414" spans="2:8" s="37" customFormat="1" ht="30" x14ac:dyDescent="0.2">
      <c r="B414" s="3" t="s">
        <v>404</v>
      </c>
      <c r="C414" s="49">
        <v>0</v>
      </c>
      <c r="D414" s="49">
        <v>1</v>
      </c>
      <c r="E414" s="54" t="str">
        <f t="shared" si="31"/>
        <v/>
      </c>
      <c r="F414" s="54">
        <f t="shared" si="32"/>
        <v>2.3826542768644269E-4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1</v>
      </c>
      <c r="D415" s="49">
        <v>1</v>
      </c>
      <c r="E415" s="54">
        <f t="shared" si="31"/>
        <v>2.3261223540358222E-4</v>
      </c>
      <c r="F415" s="54">
        <f t="shared" si="32"/>
        <v>2.3826542768644269E-4</v>
      </c>
      <c r="G415" s="51">
        <f t="shared" si="33"/>
        <v>0</v>
      </c>
      <c r="H415" s="46">
        <f t="shared" si="34"/>
        <v>0</v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9</v>
      </c>
      <c r="D417" s="49">
        <v>6</v>
      </c>
      <c r="E417" s="54">
        <f t="shared" si="31"/>
        <v>2.0935101186322401E-3</v>
      </c>
      <c r="F417" s="54">
        <f t="shared" si="32"/>
        <v>1.4295925661186562E-3</v>
      </c>
      <c r="G417" s="51">
        <f t="shared" si="33"/>
        <v>-0.33333333333333331</v>
      </c>
      <c r="H417" s="46">
        <f t="shared" si="34"/>
        <v>-6.9783670621074664E-4</v>
      </c>
    </row>
    <row r="418" spans="2:8" s="37" customFormat="1" ht="30" x14ac:dyDescent="0.2">
      <c r="B418" s="3" t="s">
        <v>166</v>
      </c>
      <c r="C418" s="49">
        <v>0</v>
      </c>
      <c r="D418" s="49">
        <v>1</v>
      </c>
      <c r="E418" s="54" t="str">
        <f t="shared" si="31"/>
        <v/>
      </c>
      <c r="F418" s="54">
        <f t="shared" si="32"/>
        <v>2.3826542768644269E-4</v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2</v>
      </c>
      <c r="D419" s="49">
        <v>1</v>
      </c>
      <c r="E419" s="54">
        <f t="shared" si="31"/>
        <v>4.6522447080716444E-4</v>
      </c>
      <c r="F419" s="54">
        <f t="shared" si="32"/>
        <v>2.3826542768644269E-4</v>
      </c>
      <c r="G419" s="51">
        <f t="shared" si="33"/>
        <v>-0.5</v>
      </c>
      <c r="H419" s="46">
        <f t="shared" si="34"/>
        <v>-2.3261223540358222E-4</v>
      </c>
    </row>
    <row r="420" spans="2:8" s="37" customFormat="1" ht="30" x14ac:dyDescent="0.2">
      <c r="B420" s="3" t="s">
        <v>408</v>
      </c>
      <c r="C420" s="49">
        <v>1</v>
      </c>
      <c r="D420" s="49">
        <v>0</v>
      </c>
      <c r="E420" s="54">
        <f t="shared" si="31"/>
        <v>2.3261223540358222E-4</v>
      </c>
      <c r="F420" s="54" t="str">
        <f t="shared" si="32"/>
        <v/>
      </c>
      <c r="G420" s="51" t="str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49">
        <v>1</v>
      </c>
      <c r="D421" s="49">
        <v>0</v>
      </c>
      <c r="E421" s="54">
        <f t="shared" si="31"/>
        <v>2.3261223540358222E-4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1</v>
      </c>
      <c r="D422" s="49">
        <v>2</v>
      </c>
      <c r="E422" s="54">
        <f t="shared" si="31"/>
        <v>2.3261223540358222E-4</v>
      </c>
      <c r="F422" s="54">
        <f t="shared" si="32"/>
        <v>4.7653085537288539E-4</v>
      </c>
      <c r="G422" s="51">
        <f t="shared" si="33"/>
        <v>1</v>
      </c>
      <c r="H422" s="46">
        <f t="shared" si="34"/>
        <v>2.3261223540358222E-4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1</v>
      </c>
      <c r="E428" s="54" t="str">
        <f t="shared" si="35"/>
        <v/>
      </c>
      <c r="F428" s="54">
        <f t="shared" si="36"/>
        <v>2.3826542768644269E-4</v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16</v>
      </c>
      <c r="D429" s="49">
        <v>11</v>
      </c>
      <c r="E429" s="54">
        <f t="shared" si="35"/>
        <v>3.7217957664573155E-3</v>
      </c>
      <c r="F429" s="54">
        <f t="shared" si="36"/>
        <v>2.6209197045508697E-3</v>
      </c>
      <c r="G429" s="51">
        <f t="shared" si="37"/>
        <v>-0.3125</v>
      </c>
      <c r="H429" s="46">
        <f t="shared" si="38"/>
        <v>-1.1630611770179111E-3</v>
      </c>
    </row>
    <row r="430" spans="2:8" s="37" customFormat="1" ht="30" x14ac:dyDescent="0.2">
      <c r="B430" s="3" t="s">
        <v>416</v>
      </c>
      <c r="C430" s="49">
        <v>2</v>
      </c>
      <c r="D430" s="49">
        <v>6</v>
      </c>
      <c r="E430" s="54">
        <f t="shared" si="35"/>
        <v>4.6522447080716444E-4</v>
      </c>
      <c r="F430" s="54">
        <f t="shared" si="36"/>
        <v>1.4295925661186562E-3</v>
      </c>
      <c r="G430" s="51">
        <f t="shared" si="37"/>
        <v>2</v>
      </c>
      <c r="H430" s="46">
        <f t="shared" si="38"/>
        <v>9.3044894161432889E-4</v>
      </c>
    </row>
    <row r="431" spans="2:8" s="37" customFormat="1" ht="15" x14ac:dyDescent="0.2">
      <c r="B431" s="3" t="s">
        <v>169</v>
      </c>
      <c r="C431" s="49">
        <v>4</v>
      </c>
      <c r="D431" s="49">
        <v>16</v>
      </c>
      <c r="E431" s="54">
        <f t="shared" si="35"/>
        <v>9.3044894161432889E-4</v>
      </c>
      <c r="F431" s="54">
        <f t="shared" si="36"/>
        <v>3.8122468429830831E-3</v>
      </c>
      <c r="G431" s="51">
        <f t="shared" si="37"/>
        <v>3</v>
      </c>
      <c r="H431" s="46">
        <f t="shared" si="38"/>
        <v>2.7913468248429866E-3</v>
      </c>
    </row>
    <row r="432" spans="2:8" s="37" customFormat="1" ht="15" x14ac:dyDescent="0.2">
      <c r="B432" s="3" t="s">
        <v>417</v>
      </c>
      <c r="C432" s="49">
        <v>40</v>
      </c>
      <c r="D432" s="49">
        <v>43</v>
      </c>
      <c r="E432" s="54">
        <f t="shared" si="35"/>
        <v>9.3044894161432891E-3</v>
      </c>
      <c r="F432" s="54">
        <f t="shared" si="36"/>
        <v>1.0245413390517035E-2</v>
      </c>
      <c r="G432" s="51">
        <f t="shared" si="37"/>
        <v>7.4999999999999997E-2</v>
      </c>
      <c r="H432" s="46">
        <f t="shared" si="38"/>
        <v>6.9783670621074664E-4</v>
      </c>
    </row>
    <row r="433" spans="2:8" s="37" customFormat="1" ht="15" x14ac:dyDescent="0.2">
      <c r="B433" s="3" t="s">
        <v>162</v>
      </c>
      <c r="C433" s="49">
        <v>66</v>
      </c>
      <c r="D433" s="49">
        <v>45</v>
      </c>
      <c r="E433" s="54">
        <f t="shared" si="35"/>
        <v>1.5352407536636426E-2</v>
      </c>
      <c r="F433" s="54">
        <f t="shared" si="36"/>
        <v>1.0721944245889922E-2</v>
      </c>
      <c r="G433" s="51">
        <f t="shared" si="37"/>
        <v>-0.31818181818181818</v>
      </c>
      <c r="H433" s="46">
        <f t="shared" si="38"/>
        <v>-4.8848569434752267E-3</v>
      </c>
    </row>
    <row r="434" spans="2:8" s="37" customFormat="1" ht="45" x14ac:dyDescent="0.2">
      <c r="B434" s="3" t="s">
        <v>418</v>
      </c>
      <c r="C434" s="49">
        <v>48</v>
      </c>
      <c r="D434" s="49">
        <v>34</v>
      </c>
      <c r="E434" s="54">
        <f t="shared" si="35"/>
        <v>1.1165387299371946E-2</v>
      </c>
      <c r="F434" s="54">
        <f t="shared" si="36"/>
        <v>8.1010245413390518E-3</v>
      </c>
      <c r="G434" s="51">
        <f t="shared" si="37"/>
        <v>-0.29166666666666669</v>
      </c>
      <c r="H434" s="46">
        <f t="shared" si="38"/>
        <v>-3.2565712956501513E-3</v>
      </c>
    </row>
    <row r="435" spans="2:8" s="37" customFormat="1" ht="15" x14ac:dyDescent="0.2">
      <c r="B435" s="3" t="s">
        <v>164</v>
      </c>
      <c r="C435" s="49">
        <v>1</v>
      </c>
      <c r="D435" s="49">
        <v>1</v>
      </c>
      <c r="E435" s="54">
        <f t="shared" si="35"/>
        <v>2.3261223540358222E-4</v>
      </c>
      <c r="F435" s="54">
        <f t="shared" si="36"/>
        <v>2.3826542768644269E-4</v>
      </c>
      <c r="G435" s="51">
        <f t="shared" si="37"/>
        <v>0</v>
      </c>
      <c r="H435" s="46">
        <f t="shared" si="38"/>
        <v>0</v>
      </c>
    </row>
    <row r="436" spans="2:8" s="37" customFormat="1" ht="30" x14ac:dyDescent="0.2">
      <c r="B436" s="3" t="s">
        <v>419</v>
      </c>
      <c r="C436" s="49">
        <v>0</v>
      </c>
      <c r="D436" s="49">
        <v>2</v>
      </c>
      <c r="E436" s="54" t="str">
        <f t="shared" si="35"/>
        <v/>
      </c>
      <c r="F436" s="54">
        <f t="shared" si="36"/>
        <v>4.7653085537288539E-4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27</v>
      </c>
      <c r="D437" s="49">
        <v>6</v>
      </c>
      <c r="E437" s="54">
        <f t="shared" si="35"/>
        <v>6.2805303558967204E-3</v>
      </c>
      <c r="F437" s="54">
        <f t="shared" si="36"/>
        <v>1.4295925661186562E-3</v>
      </c>
      <c r="G437" s="51">
        <f t="shared" si="37"/>
        <v>-0.77777777777777779</v>
      </c>
      <c r="H437" s="46">
        <f t="shared" si="38"/>
        <v>-4.8848569434752267E-3</v>
      </c>
    </row>
    <row r="438" spans="2:8" s="37" customFormat="1" ht="15" x14ac:dyDescent="0.2">
      <c r="B438" s="3" t="s">
        <v>155</v>
      </c>
      <c r="C438" s="49">
        <v>0</v>
      </c>
      <c r="D438" s="49">
        <v>1</v>
      </c>
      <c r="E438" s="54" t="str">
        <f t="shared" si="35"/>
        <v/>
      </c>
      <c r="F438" s="54">
        <f t="shared" si="36"/>
        <v>2.3826542768644269E-4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1</v>
      </c>
      <c r="E439" s="54" t="str">
        <f t="shared" si="35"/>
        <v/>
      </c>
      <c r="F439" s="54">
        <f t="shared" si="36"/>
        <v>2.3826542768644269E-4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6</v>
      </c>
      <c r="D441" s="49">
        <v>17</v>
      </c>
      <c r="E441" s="54">
        <f t="shared" si="35"/>
        <v>1.3956734124214933E-3</v>
      </c>
      <c r="F441" s="54">
        <f t="shared" si="36"/>
        <v>4.0505122706695259E-3</v>
      </c>
      <c r="G441" s="51">
        <f t="shared" si="37"/>
        <v>1.8333333333333333</v>
      </c>
      <c r="H441" s="46">
        <f t="shared" si="38"/>
        <v>2.5587345894394044E-3</v>
      </c>
    </row>
    <row r="442" spans="2:8" s="37" customFormat="1" ht="15" x14ac:dyDescent="0.2">
      <c r="B442" s="3" t="s">
        <v>422</v>
      </c>
      <c r="C442" s="49">
        <v>1</v>
      </c>
      <c r="D442" s="49">
        <v>1</v>
      </c>
      <c r="E442" s="54">
        <f t="shared" si="35"/>
        <v>2.3261223540358222E-4</v>
      </c>
      <c r="F442" s="54">
        <f t="shared" si="36"/>
        <v>2.3826542768644269E-4</v>
      </c>
      <c r="G442" s="51">
        <f t="shared" si="37"/>
        <v>0</v>
      </c>
      <c r="H442" s="46">
        <f t="shared" si="38"/>
        <v>0</v>
      </c>
    </row>
    <row r="443" spans="2:8" s="37" customFormat="1" ht="30" x14ac:dyDescent="0.2">
      <c r="B443" s="3" t="s">
        <v>423</v>
      </c>
      <c r="C443" s="49">
        <v>1</v>
      </c>
      <c r="D443" s="49">
        <v>1</v>
      </c>
      <c r="E443" s="54">
        <f t="shared" si="35"/>
        <v>2.3261223540358222E-4</v>
      </c>
      <c r="F443" s="54">
        <f t="shared" si="36"/>
        <v>2.3826542768644269E-4</v>
      </c>
      <c r="G443" s="51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1</v>
      </c>
      <c r="D447" s="49">
        <v>0</v>
      </c>
      <c r="E447" s="54">
        <f t="shared" si="35"/>
        <v>2.3261223540358222E-4</v>
      </c>
      <c r="F447" s="54" t="str">
        <f t="shared" si="36"/>
        <v/>
      </c>
      <c r="G447" s="51" t="str">
        <f t="shared" si="37"/>
        <v>0</v>
      </c>
      <c r="H447" s="46">
        <f t="shared" si="38"/>
        <v>0</v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4</v>
      </c>
      <c r="D449" s="49">
        <v>0</v>
      </c>
      <c r="E449" s="54">
        <f t="shared" si="35"/>
        <v>9.3044894161432889E-4</v>
      </c>
      <c r="F449" s="54" t="str">
        <f t="shared" si="36"/>
        <v/>
      </c>
      <c r="G449" s="51" t="str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9</v>
      </c>
      <c r="D450" s="49">
        <v>0</v>
      </c>
      <c r="E450" s="54">
        <f t="shared" si="35"/>
        <v>2.0935101186322401E-3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5</v>
      </c>
      <c r="D455" s="49">
        <v>4</v>
      </c>
      <c r="E455" s="54">
        <f t="shared" si="35"/>
        <v>1.1630611770179111E-3</v>
      </c>
      <c r="F455" s="54">
        <f t="shared" si="36"/>
        <v>9.5306171074577078E-4</v>
      </c>
      <c r="G455" s="51">
        <f t="shared" si="37"/>
        <v>-0.2</v>
      </c>
      <c r="H455" s="46">
        <f t="shared" si="38"/>
        <v>-2.3261223540358225E-4</v>
      </c>
    </row>
    <row r="456" spans="2:8" s="37" customFormat="1" ht="30" x14ac:dyDescent="0.2">
      <c r="B456" s="3" t="s">
        <v>432</v>
      </c>
      <c r="C456" s="49">
        <v>2</v>
      </c>
      <c r="D456" s="49">
        <v>0</v>
      </c>
      <c r="E456" s="54">
        <f t="shared" si="35"/>
        <v>4.6522447080716444E-4</v>
      </c>
      <c r="F456" s="54" t="str">
        <f t="shared" si="36"/>
        <v/>
      </c>
      <c r="G456" s="51" t="str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1</v>
      </c>
      <c r="D458" s="49">
        <v>3</v>
      </c>
      <c r="E458" s="54">
        <f t="shared" si="35"/>
        <v>2.3261223540358222E-4</v>
      </c>
      <c r="F458" s="54">
        <f t="shared" si="36"/>
        <v>7.1479628305932811E-4</v>
      </c>
      <c r="G458" s="51">
        <f t="shared" si="37"/>
        <v>2</v>
      </c>
      <c r="H458" s="46">
        <f t="shared" si="38"/>
        <v>4.6522447080716444E-4</v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3</v>
      </c>
      <c r="D460" s="49">
        <v>5</v>
      </c>
      <c r="E460" s="54">
        <f t="shared" si="35"/>
        <v>6.9783670621074664E-4</v>
      </c>
      <c r="F460" s="54">
        <f t="shared" si="36"/>
        <v>1.1913271384322134E-3</v>
      </c>
      <c r="G460" s="51">
        <f t="shared" si="37"/>
        <v>0.66666666666666663</v>
      </c>
      <c r="H460" s="46">
        <f t="shared" si="38"/>
        <v>4.6522447080716439E-4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2</v>
      </c>
      <c r="D462" s="49">
        <v>0</v>
      </c>
      <c r="E462" s="54">
        <f t="shared" si="35"/>
        <v>4.6522447080716444E-4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49">
        <v>46</v>
      </c>
      <c r="D463" s="49">
        <v>90</v>
      </c>
      <c r="E463" s="54">
        <f t="shared" si="35"/>
        <v>1.0700162828564782E-2</v>
      </c>
      <c r="F463" s="54">
        <f t="shared" si="36"/>
        <v>2.1443888491779844E-2</v>
      </c>
      <c r="G463" s="51">
        <f t="shared" si="37"/>
        <v>0.95652173913043481</v>
      </c>
      <c r="H463" s="46">
        <f t="shared" si="38"/>
        <v>1.0234938357757618E-2</v>
      </c>
    </row>
    <row r="464" spans="2:8" s="37" customFormat="1" ht="15" x14ac:dyDescent="0.2">
      <c r="B464" s="3" t="s">
        <v>479</v>
      </c>
      <c r="C464" s="49">
        <v>15</v>
      </c>
      <c r="D464" s="49">
        <v>30</v>
      </c>
      <c r="E464" s="54">
        <f t="shared" si="35"/>
        <v>3.4891835310537334E-3</v>
      </c>
      <c r="F464" s="54">
        <f t="shared" si="36"/>
        <v>7.1479628305932807E-3</v>
      </c>
      <c r="G464" s="51">
        <f t="shared" si="37"/>
        <v>1</v>
      </c>
      <c r="H464" s="46">
        <f t="shared" si="38"/>
        <v>3.4891835310537334E-3</v>
      </c>
    </row>
    <row r="465" spans="2:8" s="37" customFormat="1" ht="15" x14ac:dyDescent="0.2">
      <c r="B465" s="3" t="s">
        <v>183</v>
      </c>
      <c r="C465" s="49">
        <v>1</v>
      </c>
      <c r="D465" s="49">
        <v>0</v>
      </c>
      <c r="E465" s="54">
        <f t="shared" si="35"/>
        <v>2.3261223540358222E-4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3</v>
      </c>
      <c r="D466" s="49">
        <v>1</v>
      </c>
      <c r="E466" s="54">
        <f t="shared" si="35"/>
        <v>6.9783670621074664E-4</v>
      </c>
      <c r="F466" s="54">
        <f t="shared" si="36"/>
        <v>2.3826542768644269E-4</v>
      </c>
      <c r="G466" s="51">
        <f t="shared" si="37"/>
        <v>-0.66666666666666663</v>
      </c>
      <c r="H466" s="46">
        <f t="shared" si="38"/>
        <v>-4.6522447080716439E-4</v>
      </c>
    </row>
    <row r="467" spans="2:8" s="37" customFormat="1" ht="15" x14ac:dyDescent="0.2">
      <c r="B467" s="3" t="s">
        <v>480</v>
      </c>
      <c r="C467" s="49">
        <v>6</v>
      </c>
      <c r="D467" s="49">
        <v>29</v>
      </c>
      <c r="E467" s="54">
        <f t="shared" si="35"/>
        <v>1.3956734124214933E-3</v>
      </c>
      <c r="F467" s="54">
        <f t="shared" si="36"/>
        <v>6.9096974029068383E-3</v>
      </c>
      <c r="G467" s="51">
        <f t="shared" si="37"/>
        <v>3.8333333333333335</v>
      </c>
      <c r="H467" s="46">
        <f t="shared" si="38"/>
        <v>5.350081414282391E-3</v>
      </c>
    </row>
    <row r="468" spans="2:8" s="37" customFormat="1" ht="15" x14ac:dyDescent="0.2">
      <c r="B468" s="3" t="s">
        <v>182</v>
      </c>
      <c r="C468" s="49">
        <v>11</v>
      </c>
      <c r="D468" s="49">
        <v>9</v>
      </c>
      <c r="E468" s="54">
        <f t="shared" si="35"/>
        <v>2.5587345894394044E-3</v>
      </c>
      <c r="F468" s="54">
        <f t="shared" si="36"/>
        <v>2.1443888491779841E-3</v>
      </c>
      <c r="G468" s="51">
        <f t="shared" si="37"/>
        <v>-0.18181818181818182</v>
      </c>
      <c r="H468" s="46">
        <f t="shared" si="38"/>
        <v>-4.6522447080716444E-4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1</v>
      </c>
      <c r="D470" s="49">
        <v>0</v>
      </c>
      <c r="E470" s="54">
        <f t="shared" si="35"/>
        <v>2.3261223540358222E-4</v>
      </c>
      <c r="F470" s="54" t="str">
        <f t="shared" si="36"/>
        <v/>
      </c>
      <c r="G470" s="51" t="str">
        <f t="shared" si="37"/>
        <v>0</v>
      </c>
      <c r="H470" s="46">
        <f t="shared" si="38"/>
        <v>0</v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3</v>
      </c>
      <c r="E475" s="54" t="str">
        <f t="shared" si="35"/>
        <v/>
      </c>
      <c r="F475" s="54">
        <f t="shared" si="36"/>
        <v>7.1479628305932811E-4</v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1</v>
      </c>
      <c r="E477" s="54" t="str">
        <f t="shared" si="35"/>
        <v/>
      </c>
      <c r="F477" s="54">
        <f t="shared" si="36"/>
        <v>2.3826542768644269E-4</v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13</v>
      </c>
      <c r="D478" s="49">
        <v>6</v>
      </c>
      <c r="E478" s="54">
        <f t="shared" si="35"/>
        <v>3.0239590602465691E-3</v>
      </c>
      <c r="F478" s="54">
        <f t="shared" si="36"/>
        <v>1.4295925661186562E-3</v>
      </c>
      <c r="G478" s="51">
        <f t="shared" si="37"/>
        <v>-0.53846153846153844</v>
      </c>
      <c r="H478" s="46">
        <f t="shared" si="38"/>
        <v>-1.6282856478250756E-3</v>
      </c>
    </row>
    <row r="479" spans="2:8" s="37" customFormat="1" ht="30" x14ac:dyDescent="0.2">
      <c r="B479" s="3" t="s">
        <v>440</v>
      </c>
      <c r="C479" s="49">
        <v>3</v>
      </c>
      <c r="D479" s="49">
        <v>1</v>
      </c>
      <c r="E479" s="54">
        <f t="shared" si="35"/>
        <v>6.9783670621074664E-4</v>
      </c>
      <c r="F479" s="54">
        <f t="shared" si="36"/>
        <v>2.3826542768644269E-4</v>
      </c>
      <c r="G479" s="51">
        <f t="shared" si="37"/>
        <v>-0.66666666666666663</v>
      </c>
      <c r="H479" s="46">
        <f t="shared" si="38"/>
        <v>-4.6522447080716439E-4</v>
      </c>
    </row>
    <row r="480" spans="2:8" s="37" customFormat="1" ht="15" x14ac:dyDescent="0.2">
      <c r="B480" s="3" t="s">
        <v>441</v>
      </c>
      <c r="C480" s="49">
        <v>0</v>
      </c>
      <c r="D480" s="49">
        <v>1</v>
      </c>
      <c r="E480" s="54" t="str">
        <f t="shared" si="35"/>
        <v/>
      </c>
      <c r="F480" s="54">
        <f t="shared" si="36"/>
        <v>2.3826542768644269E-4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28</v>
      </c>
      <c r="D483" s="49">
        <v>23</v>
      </c>
      <c r="E483" s="54">
        <f t="shared" si="35"/>
        <v>6.5131425913003025E-3</v>
      </c>
      <c r="F483" s="54">
        <f t="shared" si="36"/>
        <v>5.4801048367881817E-3</v>
      </c>
      <c r="G483" s="51">
        <f t="shared" si="37"/>
        <v>-0.17857142857142858</v>
      </c>
      <c r="H483" s="46">
        <f t="shared" si="38"/>
        <v>-1.1630611770179111E-3</v>
      </c>
    </row>
    <row r="484" spans="2:8" s="37" customFormat="1" ht="30" x14ac:dyDescent="0.2">
      <c r="B484" s="3" t="s">
        <v>184</v>
      </c>
      <c r="C484" s="49">
        <v>11</v>
      </c>
      <c r="D484" s="49">
        <v>15</v>
      </c>
      <c r="E484" s="54">
        <f t="shared" si="35"/>
        <v>2.5587345894394044E-3</v>
      </c>
      <c r="F484" s="54">
        <f t="shared" si="36"/>
        <v>3.5739814152966403E-3</v>
      </c>
      <c r="G484" s="51">
        <f t="shared" si="37"/>
        <v>0.36363636363636365</v>
      </c>
      <c r="H484" s="46">
        <f t="shared" si="38"/>
        <v>9.3044894161432889E-4</v>
      </c>
    </row>
    <row r="485" spans="2:8" s="37" customFormat="1" ht="15" x14ac:dyDescent="0.2">
      <c r="B485" s="3" t="s">
        <v>443</v>
      </c>
      <c r="C485" s="49">
        <v>67</v>
      </c>
      <c r="D485" s="49">
        <v>76</v>
      </c>
      <c r="E485" s="54">
        <f t="shared" si="35"/>
        <v>1.5585019772040009E-2</v>
      </c>
      <c r="F485" s="54">
        <f t="shared" si="36"/>
        <v>1.8108172504169646E-2</v>
      </c>
      <c r="G485" s="51">
        <f t="shared" si="37"/>
        <v>0.13432835820895522</v>
      </c>
      <c r="H485" s="46">
        <f t="shared" si="38"/>
        <v>2.0935101186322401E-3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1</v>
      </c>
      <c r="D489" s="49">
        <v>1</v>
      </c>
      <c r="E489" s="54">
        <f t="shared" si="39"/>
        <v>2.3261223540358222E-4</v>
      </c>
      <c r="F489" s="54">
        <f t="shared" si="40"/>
        <v>2.3826542768644269E-4</v>
      </c>
      <c r="G489" s="51">
        <f t="shared" si="41"/>
        <v>0</v>
      </c>
      <c r="H489" s="46">
        <f t="shared" si="42"/>
        <v>0</v>
      </c>
    </row>
    <row r="490" spans="2:8" s="37" customFormat="1" ht="15" x14ac:dyDescent="0.2">
      <c r="B490" s="3" t="s">
        <v>172</v>
      </c>
      <c r="C490" s="49">
        <v>0</v>
      </c>
      <c r="D490" s="49">
        <v>1</v>
      </c>
      <c r="E490" s="54" t="str">
        <f t="shared" si="39"/>
        <v/>
      </c>
      <c r="F490" s="54">
        <f t="shared" si="40"/>
        <v>2.3826542768644269E-4</v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22</v>
      </c>
      <c r="D491" s="49">
        <v>15</v>
      </c>
      <c r="E491" s="54">
        <f t="shared" si="39"/>
        <v>5.1174691788788088E-3</v>
      </c>
      <c r="F491" s="54">
        <f t="shared" si="40"/>
        <v>3.5739814152966403E-3</v>
      </c>
      <c r="G491" s="51">
        <f t="shared" si="41"/>
        <v>-0.31818181818181818</v>
      </c>
      <c r="H491" s="46">
        <f t="shared" si="42"/>
        <v>-1.6282856478250754E-3</v>
      </c>
    </row>
    <row r="492" spans="2:8" s="37" customFormat="1" ht="15" x14ac:dyDescent="0.2">
      <c r="B492" s="3" t="s">
        <v>481</v>
      </c>
      <c r="C492" s="49">
        <v>2</v>
      </c>
      <c r="D492" s="49">
        <v>7</v>
      </c>
      <c r="E492" s="54">
        <f t="shared" si="39"/>
        <v>4.6522447080716444E-4</v>
      </c>
      <c r="F492" s="54">
        <f t="shared" si="40"/>
        <v>1.6678579938050988E-3</v>
      </c>
      <c r="G492" s="51">
        <f t="shared" si="41"/>
        <v>2.5</v>
      </c>
      <c r="H492" s="46">
        <f t="shared" si="42"/>
        <v>1.1630611770179111E-3</v>
      </c>
    </row>
    <row r="493" spans="2:8" s="37" customFormat="1" ht="15" x14ac:dyDescent="0.2">
      <c r="B493" s="3" t="s">
        <v>447</v>
      </c>
      <c r="C493" s="49">
        <v>2</v>
      </c>
      <c r="D493" s="49">
        <v>12</v>
      </c>
      <c r="E493" s="54">
        <f t="shared" si="39"/>
        <v>4.6522447080716444E-4</v>
      </c>
      <c r="F493" s="54">
        <f t="shared" si="40"/>
        <v>2.8591851322373124E-3</v>
      </c>
      <c r="G493" s="51">
        <f t="shared" si="41"/>
        <v>5</v>
      </c>
      <c r="H493" s="46">
        <f t="shared" si="42"/>
        <v>2.3261223540358223E-3</v>
      </c>
    </row>
    <row r="494" spans="2:8" s="37" customFormat="1" ht="30" x14ac:dyDescent="0.2">
      <c r="B494" s="3" t="s">
        <v>448</v>
      </c>
      <c r="C494" s="49">
        <v>3</v>
      </c>
      <c r="D494" s="49">
        <v>0</v>
      </c>
      <c r="E494" s="54">
        <f t="shared" si="39"/>
        <v>6.9783670621074664E-4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0</v>
      </c>
      <c r="D495" s="49">
        <v>1</v>
      </c>
      <c r="E495" s="54" t="str">
        <f t="shared" si="39"/>
        <v/>
      </c>
      <c r="F495" s="54">
        <f t="shared" si="40"/>
        <v>2.3826542768644269E-4</v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3</v>
      </c>
      <c r="D497" s="49">
        <v>4</v>
      </c>
      <c r="E497" s="54">
        <f t="shared" si="39"/>
        <v>6.9783670621074664E-4</v>
      </c>
      <c r="F497" s="54">
        <f t="shared" si="40"/>
        <v>9.5306171074577078E-4</v>
      </c>
      <c r="G497" s="51">
        <f t="shared" si="41"/>
        <v>0.33333333333333331</v>
      </c>
      <c r="H497" s="46">
        <f t="shared" si="42"/>
        <v>2.3261223540358219E-4</v>
      </c>
    </row>
    <row r="498" spans="2:8" s="37" customFormat="1" ht="30" x14ac:dyDescent="0.2">
      <c r="B498" s="3" t="s">
        <v>452</v>
      </c>
      <c r="C498" s="49">
        <v>1</v>
      </c>
      <c r="D498" s="49">
        <v>0</v>
      </c>
      <c r="E498" s="54">
        <f t="shared" si="39"/>
        <v>2.3261223540358222E-4</v>
      </c>
      <c r="F498" s="54" t="str">
        <f t="shared" si="40"/>
        <v/>
      </c>
      <c r="G498" s="51" t="str">
        <f t="shared" si="41"/>
        <v>0</v>
      </c>
      <c r="H498" s="46">
        <f t="shared" si="42"/>
        <v>0</v>
      </c>
    </row>
    <row r="499" spans="2:8" s="37" customFormat="1" ht="30" x14ac:dyDescent="0.2">
      <c r="B499" s="3" t="s">
        <v>453</v>
      </c>
      <c r="C499" s="49">
        <v>56</v>
      </c>
      <c r="D499" s="49">
        <v>21</v>
      </c>
      <c r="E499" s="54">
        <f t="shared" si="39"/>
        <v>1.3026285182600605E-2</v>
      </c>
      <c r="F499" s="54">
        <f t="shared" si="40"/>
        <v>5.003573981415297E-3</v>
      </c>
      <c r="G499" s="51">
        <f t="shared" si="41"/>
        <v>-0.625</v>
      </c>
      <c r="H499" s="46">
        <f t="shared" si="42"/>
        <v>-8.1414282391253784E-3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2600</v>
      </c>
      <c r="D505" s="41">
        <f>SUM(D506:D530)</f>
        <v>1852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-0.28769230769230769</v>
      </c>
      <c r="H505" s="42">
        <f>+IF(OR(AND(E505=""),(G505="")),"",E505*G505)</f>
        <v>-0.28769230769230769</v>
      </c>
    </row>
    <row r="506" spans="2:8" s="37" customFormat="1" ht="15" x14ac:dyDescent="0.2">
      <c r="B506" s="3" t="s">
        <v>454</v>
      </c>
      <c r="C506" s="49">
        <v>0</v>
      </c>
      <c r="D506" s="49">
        <v>2</v>
      </c>
      <c r="E506" s="54" t="str">
        <f>+IF(C506=0,"",C506/C$505)</f>
        <v/>
      </c>
      <c r="F506" s="54">
        <f>+IF(D506=0,"",D506/D$505)</f>
        <v>1.0799136069114472E-3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44</v>
      </c>
      <c r="D507" s="49">
        <v>50</v>
      </c>
      <c r="E507" s="54">
        <f t="shared" ref="E507:E529" si="43">+IF(C507=0,"",C507/C$505)</f>
        <v>1.6923076923076923E-2</v>
      </c>
      <c r="F507" s="54">
        <f t="shared" ref="F507:F529" si="44">+IF(D507=0,"",D507/D$505)</f>
        <v>2.6997840172786176E-2</v>
      </c>
      <c r="G507" s="51">
        <f t="shared" ref="G507:G529" si="45">+IF(OR(AND(D507=0),(C507=0)),"0",((D507-C507)/C507))</f>
        <v>0.13636363636363635</v>
      </c>
      <c r="H507" s="46">
        <f t="shared" ref="H507:H530" si="46">+IF(OR(AND(E507=""),(G507="")),"",E507*G507)</f>
        <v>2.3076923076923075E-3</v>
      </c>
    </row>
    <row r="508" spans="2:8" s="37" customFormat="1" ht="15" x14ac:dyDescent="0.2">
      <c r="B508" s="3" t="s">
        <v>455</v>
      </c>
      <c r="C508" s="49">
        <v>289</v>
      </c>
      <c r="D508" s="49">
        <v>204</v>
      </c>
      <c r="E508" s="54">
        <f t="shared" si="43"/>
        <v>0.11115384615384616</v>
      </c>
      <c r="F508" s="54">
        <f t="shared" si="44"/>
        <v>0.1101511879049676</v>
      </c>
      <c r="G508" s="51">
        <f t="shared" si="45"/>
        <v>-0.29411764705882354</v>
      </c>
      <c r="H508" s="46">
        <f t="shared" si="46"/>
        <v>-3.2692307692307694E-2</v>
      </c>
    </row>
    <row r="509" spans="2:8" s="37" customFormat="1" ht="15" x14ac:dyDescent="0.2">
      <c r="B509" s="3" t="s">
        <v>456</v>
      </c>
      <c r="C509" s="49">
        <v>413</v>
      </c>
      <c r="D509" s="49">
        <v>322</v>
      </c>
      <c r="E509" s="54">
        <f t="shared" si="43"/>
        <v>0.15884615384615386</v>
      </c>
      <c r="F509" s="54">
        <f t="shared" si="44"/>
        <v>0.17386609071274298</v>
      </c>
      <c r="G509" s="51">
        <f t="shared" si="45"/>
        <v>-0.22033898305084745</v>
      </c>
      <c r="H509" s="46">
        <f t="shared" si="46"/>
        <v>-3.5000000000000003E-2</v>
      </c>
    </row>
    <row r="510" spans="2:8" s="37" customFormat="1" ht="15" x14ac:dyDescent="0.2">
      <c r="B510" s="3" t="s">
        <v>188</v>
      </c>
      <c r="C510" s="49">
        <v>4</v>
      </c>
      <c r="D510" s="49">
        <v>6</v>
      </c>
      <c r="E510" s="54">
        <f t="shared" si="43"/>
        <v>1.5384615384615385E-3</v>
      </c>
      <c r="F510" s="54">
        <f t="shared" si="44"/>
        <v>3.2397408207343412E-3</v>
      </c>
      <c r="G510" s="51">
        <f t="shared" si="45"/>
        <v>0.5</v>
      </c>
      <c r="H510" s="46">
        <f t="shared" si="46"/>
        <v>7.6923076923076923E-4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1</v>
      </c>
      <c r="D512" s="49">
        <v>0</v>
      </c>
      <c r="E512" s="54">
        <f t="shared" si="43"/>
        <v>3.8461538461538462E-4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2</v>
      </c>
      <c r="D513" s="49">
        <v>5</v>
      </c>
      <c r="E513" s="54">
        <f t="shared" si="43"/>
        <v>7.6923076923076923E-4</v>
      </c>
      <c r="F513" s="54">
        <f t="shared" si="44"/>
        <v>2.6997840172786176E-3</v>
      </c>
      <c r="G513" s="51">
        <f t="shared" si="45"/>
        <v>1.5</v>
      </c>
      <c r="H513" s="46">
        <f t="shared" si="46"/>
        <v>1.1538461538461537E-3</v>
      </c>
    </row>
    <row r="514" spans="2:8" s="37" customFormat="1" ht="15" x14ac:dyDescent="0.2">
      <c r="B514" s="3" t="s">
        <v>458</v>
      </c>
      <c r="C514" s="49">
        <v>1</v>
      </c>
      <c r="D514" s="49">
        <v>0</v>
      </c>
      <c r="E514" s="54">
        <f t="shared" si="43"/>
        <v>3.8461538461538462E-4</v>
      </c>
      <c r="F514" s="54" t="str">
        <f t="shared" si="44"/>
        <v/>
      </c>
      <c r="G514" s="51" t="str">
        <f t="shared" si="45"/>
        <v>0</v>
      </c>
      <c r="H514" s="46">
        <f t="shared" si="46"/>
        <v>0</v>
      </c>
    </row>
    <row r="515" spans="2:8" s="37" customFormat="1" ht="15" x14ac:dyDescent="0.2">
      <c r="B515" s="3" t="s">
        <v>532</v>
      </c>
      <c r="C515" s="49">
        <v>18</v>
      </c>
      <c r="D515" s="49">
        <v>9</v>
      </c>
      <c r="E515" s="54">
        <f t="shared" si="43"/>
        <v>6.9230769230769233E-3</v>
      </c>
      <c r="F515" s="54">
        <f t="shared" si="44"/>
        <v>4.8596112311015119E-3</v>
      </c>
      <c r="G515" s="51">
        <f t="shared" si="45"/>
        <v>-0.5</v>
      </c>
      <c r="H515" s="46">
        <f t="shared" si="46"/>
        <v>-3.4615384615384616E-3</v>
      </c>
    </row>
    <row r="516" spans="2:8" s="37" customFormat="1" ht="15" x14ac:dyDescent="0.2">
      <c r="B516" s="3" t="s">
        <v>459</v>
      </c>
      <c r="C516" s="49">
        <v>6</v>
      </c>
      <c r="D516" s="49">
        <v>1</v>
      </c>
      <c r="E516" s="54">
        <f t="shared" si="43"/>
        <v>2.3076923076923079E-3</v>
      </c>
      <c r="F516" s="54">
        <f t="shared" si="44"/>
        <v>5.3995680345572358E-4</v>
      </c>
      <c r="G516" s="51">
        <f t="shared" si="45"/>
        <v>-0.83333333333333337</v>
      </c>
      <c r="H516" s="46">
        <f t="shared" si="46"/>
        <v>-1.9230769230769234E-3</v>
      </c>
    </row>
    <row r="517" spans="2:8" s="37" customFormat="1" ht="30" x14ac:dyDescent="0.2">
      <c r="B517" s="3" t="s">
        <v>460</v>
      </c>
      <c r="C517" s="49">
        <v>6</v>
      </c>
      <c r="D517" s="49">
        <v>8</v>
      </c>
      <c r="E517" s="54">
        <f t="shared" si="43"/>
        <v>2.3076923076923079E-3</v>
      </c>
      <c r="F517" s="54">
        <f t="shared" si="44"/>
        <v>4.3196544276457886E-3</v>
      </c>
      <c r="G517" s="51">
        <f t="shared" si="45"/>
        <v>0.33333333333333331</v>
      </c>
      <c r="H517" s="46">
        <f t="shared" si="46"/>
        <v>7.6923076923076923E-4</v>
      </c>
    </row>
    <row r="518" spans="2:8" s="37" customFormat="1" ht="15" x14ac:dyDescent="0.2">
      <c r="B518" s="3" t="s">
        <v>190</v>
      </c>
      <c r="C518" s="49">
        <v>8</v>
      </c>
      <c r="D518" s="49">
        <v>19</v>
      </c>
      <c r="E518" s="54">
        <f t="shared" si="43"/>
        <v>3.0769230769230769E-3</v>
      </c>
      <c r="F518" s="54">
        <f t="shared" si="44"/>
        <v>1.0259179265658747E-2</v>
      </c>
      <c r="G518" s="51">
        <f t="shared" si="45"/>
        <v>1.375</v>
      </c>
      <c r="H518" s="46">
        <f t="shared" si="46"/>
        <v>4.2307692307692307E-3</v>
      </c>
    </row>
    <row r="519" spans="2:8" s="37" customFormat="1" ht="15" x14ac:dyDescent="0.2">
      <c r="B519" s="3" t="s">
        <v>192</v>
      </c>
      <c r="C519" s="49">
        <v>4</v>
      </c>
      <c r="D519" s="49">
        <v>7</v>
      </c>
      <c r="E519" s="54">
        <f t="shared" si="43"/>
        <v>1.5384615384615385E-3</v>
      </c>
      <c r="F519" s="54">
        <f t="shared" si="44"/>
        <v>3.7796976241900649E-3</v>
      </c>
      <c r="G519" s="51">
        <f t="shared" si="45"/>
        <v>0.75</v>
      </c>
      <c r="H519" s="46">
        <f t="shared" si="46"/>
        <v>1.1538461538461537E-3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1016</v>
      </c>
      <c r="D521" s="49">
        <v>354</v>
      </c>
      <c r="E521" s="54">
        <f t="shared" si="43"/>
        <v>0.39076923076923076</v>
      </c>
      <c r="F521" s="54">
        <f t="shared" si="44"/>
        <v>0.19114470842332612</v>
      </c>
      <c r="G521" s="51">
        <f t="shared" si="45"/>
        <v>-0.65157480314960625</v>
      </c>
      <c r="H521" s="46">
        <f t="shared" si="46"/>
        <v>-0.25461538461538458</v>
      </c>
    </row>
    <row r="522" spans="2:8" s="37" customFormat="1" ht="15" x14ac:dyDescent="0.2">
      <c r="B522" s="3" t="s">
        <v>193</v>
      </c>
      <c r="C522" s="49">
        <v>690</v>
      </c>
      <c r="D522" s="49">
        <v>652</v>
      </c>
      <c r="E522" s="54">
        <f t="shared" si="43"/>
        <v>0.26538461538461539</v>
      </c>
      <c r="F522" s="54">
        <f t="shared" si="44"/>
        <v>0.35205183585313177</v>
      </c>
      <c r="G522" s="51">
        <f t="shared" si="45"/>
        <v>-5.5072463768115941E-2</v>
      </c>
      <c r="H522" s="46">
        <f t="shared" si="46"/>
        <v>-1.4615384615384615E-2</v>
      </c>
    </row>
    <row r="523" spans="2:8" s="37" customFormat="1" ht="15" x14ac:dyDescent="0.2">
      <c r="B523" s="3" t="s">
        <v>462</v>
      </c>
      <c r="C523" s="49">
        <v>6</v>
      </c>
      <c r="D523" s="49">
        <v>57</v>
      </c>
      <c r="E523" s="54">
        <f t="shared" si="43"/>
        <v>2.3076923076923079E-3</v>
      </c>
      <c r="F523" s="54">
        <f t="shared" si="44"/>
        <v>3.0777537796976243E-2</v>
      </c>
      <c r="G523" s="51">
        <f t="shared" si="45"/>
        <v>8.5</v>
      </c>
      <c r="H523" s="46">
        <f t="shared" si="46"/>
        <v>1.9615384615384618E-2</v>
      </c>
    </row>
    <row r="524" spans="2:8" s="37" customFormat="1" ht="15" x14ac:dyDescent="0.2">
      <c r="B524" s="3" t="s">
        <v>194</v>
      </c>
      <c r="C524" s="49">
        <v>12</v>
      </c>
      <c r="D524" s="49">
        <v>10</v>
      </c>
      <c r="E524" s="54">
        <f t="shared" si="43"/>
        <v>4.6153846153846158E-3</v>
      </c>
      <c r="F524" s="54">
        <f t="shared" si="44"/>
        <v>5.3995680345572351E-3</v>
      </c>
      <c r="G524" s="51">
        <f t="shared" si="45"/>
        <v>-0.16666666666666666</v>
      </c>
      <c r="H524" s="46">
        <f t="shared" si="46"/>
        <v>-7.6923076923076923E-4</v>
      </c>
    </row>
    <row r="525" spans="2:8" s="37" customFormat="1" ht="30" x14ac:dyDescent="0.2">
      <c r="B525" s="3" t="s">
        <v>195</v>
      </c>
      <c r="C525" s="49">
        <v>4</v>
      </c>
      <c r="D525" s="49">
        <v>0</v>
      </c>
      <c r="E525" s="54">
        <f t="shared" si="43"/>
        <v>1.5384615384615385E-3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22</v>
      </c>
      <c r="D526" s="49">
        <v>22</v>
      </c>
      <c r="E526" s="54">
        <f t="shared" si="43"/>
        <v>8.4615384615384613E-3</v>
      </c>
      <c r="F526" s="54">
        <f t="shared" si="44"/>
        <v>1.1879049676025918E-2</v>
      </c>
      <c r="G526" s="51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1</v>
      </c>
      <c r="D527" s="49">
        <v>0</v>
      </c>
      <c r="E527" s="54">
        <f t="shared" si="43"/>
        <v>3.8461538461538462E-4</v>
      </c>
      <c r="F527" s="54" t="str">
        <f t="shared" si="44"/>
        <v/>
      </c>
      <c r="G527" s="51" t="str">
        <f t="shared" si="45"/>
        <v>0</v>
      </c>
      <c r="H527" s="46">
        <f t="shared" si="46"/>
        <v>0</v>
      </c>
    </row>
    <row r="528" spans="2:8" s="37" customFormat="1" ht="30" x14ac:dyDescent="0.2">
      <c r="B528" s="3" t="s">
        <v>465</v>
      </c>
      <c r="C528" s="49">
        <v>1</v>
      </c>
      <c r="D528" s="49">
        <v>1</v>
      </c>
      <c r="E528" s="54">
        <f t="shared" si="43"/>
        <v>3.8461538461538462E-4</v>
      </c>
      <c r="F528" s="54">
        <f t="shared" si="44"/>
        <v>5.3995680345572358E-4</v>
      </c>
      <c r="G528" s="51">
        <f t="shared" si="45"/>
        <v>0</v>
      </c>
      <c r="H528" s="46">
        <f t="shared" si="46"/>
        <v>0</v>
      </c>
    </row>
    <row r="529" spans="2:8" s="37" customFormat="1" ht="30" x14ac:dyDescent="0.2">
      <c r="B529" s="3" t="s">
        <v>466</v>
      </c>
      <c r="C529" s="49">
        <v>22</v>
      </c>
      <c r="D529" s="49">
        <v>109</v>
      </c>
      <c r="E529" s="54">
        <f t="shared" si="43"/>
        <v>8.4615384615384613E-3</v>
      </c>
      <c r="F529" s="54">
        <f t="shared" si="44"/>
        <v>5.8855291576673865E-2</v>
      </c>
      <c r="G529" s="51">
        <f t="shared" si="45"/>
        <v>3.9545454545454546</v>
      </c>
      <c r="H529" s="46">
        <f t="shared" si="46"/>
        <v>3.3461538461538459E-2</v>
      </c>
    </row>
    <row r="530" spans="2:8" s="37" customFormat="1" ht="30" x14ac:dyDescent="0.2">
      <c r="B530" s="3" t="s">
        <v>467</v>
      </c>
      <c r="C530" s="49">
        <v>30</v>
      </c>
      <c r="D530" s="49">
        <v>14</v>
      </c>
      <c r="E530" s="54">
        <f>+IF(C530=0,"",C530/C$505)</f>
        <v>1.1538461538461539E-2</v>
      </c>
      <c r="F530" s="54">
        <f>+IF(D530=0,"",D530/D$505)</f>
        <v>7.5593952483801298E-3</v>
      </c>
      <c r="G530" s="51">
        <f>+IF(OR(AND(D530=0),(C530=0)),"0",((D530-C530)/C530))</f>
        <v>-0.53333333333333333</v>
      </c>
      <c r="H530" s="46">
        <f t="shared" si="46"/>
        <v>-6.1538461538461538E-3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559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500</v>
      </c>
      <c r="C8" s="40">
        <f>+C18+C70+C151+C294+C505</f>
        <v>2721</v>
      </c>
      <c r="D8" s="41">
        <f>+D18+D70+D151+D294+D505</f>
        <v>2036</v>
      </c>
      <c r="E8" s="42">
        <f>SUM(E9:E13)</f>
        <v>1</v>
      </c>
      <c r="F8" s="42">
        <f>SUM(F9:F13)</f>
        <v>1</v>
      </c>
      <c r="G8" s="42">
        <f t="shared" ref="G8:G13" si="0">+(D8-C8)/C8</f>
        <v>-0.25174568173465639</v>
      </c>
      <c r="H8" s="42">
        <f t="shared" ref="H8:H13" si="1">+IF(OR(AND(E8=""),(G8="")),"",E8*G8)</f>
        <v>-0.25174568173465639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39</v>
      </c>
      <c r="D9" s="44">
        <f>+D18</f>
        <v>39</v>
      </c>
      <c r="E9" s="45">
        <f t="shared" ref="E9:F13" si="2">+C9/C$8</f>
        <v>1.4332965821389196E-2</v>
      </c>
      <c r="F9" s="45">
        <f t="shared" si="2"/>
        <v>1.9155206286836934E-2</v>
      </c>
      <c r="G9" s="45">
        <f t="shared" si="0"/>
        <v>0</v>
      </c>
      <c r="H9" s="46">
        <f t="shared" si="1"/>
        <v>0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123</v>
      </c>
      <c r="D10" s="44">
        <f>+D70</f>
        <v>59</v>
      </c>
      <c r="E10" s="45">
        <f t="shared" si="2"/>
        <v>4.5203969128996692E-2</v>
      </c>
      <c r="F10" s="45">
        <f t="shared" si="2"/>
        <v>2.8978388998035363E-2</v>
      </c>
      <c r="G10" s="45">
        <f t="shared" si="0"/>
        <v>-0.52032520325203258</v>
      </c>
      <c r="H10" s="46">
        <f t="shared" si="1"/>
        <v>-2.3520764424843809E-2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552</v>
      </c>
      <c r="D11" s="44">
        <f>+D151</f>
        <v>145</v>
      </c>
      <c r="E11" s="45">
        <f t="shared" si="2"/>
        <v>0.20286659316427783</v>
      </c>
      <c r="F11" s="45">
        <f t="shared" si="2"/>
        <v>7.121807465618861E-2</v>
      </c>
      <c r="G11" s="45">
        <f t="shared" si="0"/>
        <v>-0.7373188405797102</v>
      </c>
      <c r="H11" s="46">
        <f t="shared" si="1"/>
        <v>-0.14957736126424109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423</v>
      </c>
      <c r="D12" s="44">
        <f>+D294</f>
        <v>227</v>
      </c>
      <c r="E12" s="45">
        <f t="shared" si="2"/>
        <v>0.15545755237045203</v>
      </c>
      <c r="F12" s="45">
        <f t="shared" si="2"/>
        <v>0.11149312377210216</v>
      </c>
      <c r="G12" s="45">
        <f t="shared" si="0"/>
        <v>-0.46335697399527187</v>
      </c>
      <c r="H12" s="46">
        <f t="shared" si="1"/>
        <v>-7.2032341051084151E-2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1584</v>
      </c>
      <c r="D13" s="44">
        <f>+D505</f>
        <v>1566</v>
      </c>
      <c r="E13" s="45">
        <f t="shared" si="2"/>
        <v>0.58213891951488428</v>
      </c>
      <c r="F13" s="45">
        <f t="shared" si="2"/>
        <v>0.76915520628683698</v>
      </c>
      <c r="G13" s="45">
        <f t="shared" si="0"/>
        <v>-1.1363636363636364E-2</v>
      </c>
      <c r="H13" s="46">
        <f t="shared" si="1"/>
        <v>-6.6152149944873218E-3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39</v>
      </c>
      <c r="D18" s="41">
        <f>SUM(D19:D64)</f>
        <v>39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</v>
      </c>
      <c r="H18" s="42">
        <f>+IF(OR(AND(E18=""),(G18="")),"",E18*G18)</f>
        <v>0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5</v>
      </c>
      <c r="D20" s="49">
        <v>2</v>
      </c>
      <c r="E20" s="50">
        <f t="shared" ref="E20:E64" si="3">+IF(C20=0,"",C20/C$18)</f>
        <v>0.12820512820512819</v>
      </c>
      <c r="F20" s="50">
        <f t="shared" ref="F20:F64" si="4">+IF(D20=0,"",D20/D$18)</f>
        <v>5.128205128205128E-2</v>
      </c>
      <c r="G20" s="51">
        <f t="shared" ref="G20:G64" si="5">+IF(OR(AND(D20=0),(C20=0)),"0",((D20-C20)/C20))</f>
        <v>-0.6</v>
      </c>
      <c r="H20" s="46">
        <f t="shared" ref="H20:H64" si="6">+IF(OR(AND(E20=""),(G20="")),"",E20*G20)</f>
        <v>-7.6923076923076913E-2</v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2.564102564102564E-2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1</v>
      </c>
      <c r="D22" s="49">
        <v>0</v>
      </c>
      <c r="E22" s="50">
        <f t="shared" si="3"/>
        <v>2.564102564102564E-2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0</v>
      </c>
      <c r="D23" s="49">
        <v>2</v>
      </c>
      <c r="E23" s="50" t="str">
        <f t="shared" si="3"/>
        <v/>
      </c>
      <c r="F23" s="50">
        <f t="shared" si="4"/>
        <v>5.128205128205128E-2</v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1</v>
      </c>
      <c r="D25" s="49">
        <v>2</v>
      </c>
      <c r="E25" s="50">
        <f t="shared" si="3"/>
        <v>2.564102564102564E-2</v>
      </c>
      <c r="F25" s="50">
        <f t="shared" si="4"/>
        <v>5.128205128205128E-2</v>
      </c>
      <c r="G25" s="51">
        <f t="shared" si="5"/>
        <v>1</v>
      </c>
      <c r="H25" s="46">
        <f t="shared" si="6"/>
        <v>2.564102564102564E-2</v>
      </c>
    </row>
    <row r="26" spans="2:8" s="37" customFormat="1" ht="15" x14ac:dyDescent="0.2">
      <c r="B26" s="3" t="s">
        <v>6</v>
      </c>
      <c r="C26" s="49">
        <v>2</v>
      </c>
      <c r="D26" s="49">
        <v>0</v>
      </c>
      <c r="E26" s="50">
        <f t="shared" si="3"/>
        <v>5.128205128205128E-2</v>
      </c>
      <c r="F26" s="50" t="str">
        <f t="shared" si="4"/>
        <v/>
      </c>
      <c r="G26" s="51" t="str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1</v>
      </c>
      <c r="D28" s="49">
        <v>4</v>
      </c>
      <c r="E28" s="50">
        <f t="shared" si="3"/>
        <v>2.564102564102564E-2</v>
      </c>
      <c r="F28" s="50">
        <f t="shared" si="4"/>
        <v>0.10256410256410256</v>
      </c>
      <c r="G28" s="51">
        <f t="shared" si="5"/>
        <v>3</v>
      </c>
      <c r="H28" s="46">
        <f t="shared" si="6"/>
        <v>7.6923076923076927E-2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1</v>
      </c>
      <c r="E34" s="50" t="str">
        <f t="shared" si="3"/>
        <v/>
      </c>
      <c r="F34" s="50">
        <f t="shared" si="4"/>
        <v>2.564102564102564E-2</v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1</v>
      </c>
      <c r="E37" s="50" t="str">
        <f t="shared" si="3"/>
        <v/>
      </c>
      <c r="F37" s="50">
        <f t="shared" si="4"/>
        <v>2.564102564102564E-2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2</v>
      </c>
      <c r="D42" s="49">
        <v>0</v>
      </c>
      <c r="E42" s="50">
        <f t="shared" si="3"/>
        <v>5.128205128205128E-2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3</v>
      </c>
      <c r="D48" s="49">
        <v>1</v>
      </c>
      <c r="E48" s="50">
        <f t="shared" si="3"/>
        <v>7.6923076923076927E-2</v>
      </c>
      <c r="F48" s="50">
        <f t="shared" si="4"/>
        <v>2.564102564102564E-2</v>
      </c>
      <c r="G48" s="51">
        <f t="shared" si="5"/>
        <v>-0.66666666666666663</v>
      </c>
      <c r="H48" s="46">
        <f t="shared" si="6"/>
        <v>-5.128205128205128E-2</v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18</v>
      </c>
      <c r="D50" s="49">
        <v>2</v>
      </c>
      <c r="E50" s="50">
        <f t="shared" si="3"/>
        <v>0.46153846153846156</v>
      </c>
      <c r="F50" s="50">
        <f t="shared" si="4"/>
        <v>5.128205128205128E-2</v>
      </c>
      <c r="G50" s="51">
        <f t="shared" si="5"/>
        <v>-0.88888888888888884</v>
      </c>
      <c r="H50" s="46">
        <f t="shared" si="6"/>
        <v>-0.41025641025641024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2.564102564102564E-2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21</v>
      </c>
      <c r="E58" s="50" t="str">
        <f t="shared" si="3"/>
        <v/>
      </c>
      <c r="F58" s="50">
        <f t="shared" si="4"/>
        <v>0.53846153846153844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1</v>
      </c>
      <c r="D59" s="49">
        <v>1</v>
      </c>
      <c r="E59" s="50">
        <f t="shared" si="3"/>
        <v>2.564102564102564E-2</v>
      </c>
      <c r="F59" s="50">
        <f t="shared" si="4"/>
        <v>2.564102564102564E-2</v>
      </c>
      <c r="G59" s="51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4</v>
      </c>
      <c r="D64" s="49">
        <v>1</v>
      </c>
      <c r="E64" s="50">
        <f t="shared" si="3"/>
        <v>0.10256410256410256</v>
      </c>
      <c r="F64" s="50">
        <f t="shared" si="4"/>
        <v>2.564102564102564E-2</v>
      </c>
      <c r="G64" s="51">
        <f t="shared" si="5"/>
        <v>-0.75</v>
      </c>
      <c r="H64" s="46">
        <f t="shared" si="6"/>
        <v>-7.6923076923076927E-2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123</v>
      </c>
      <c r="D70" s="41">
        <f>SUM(D71:D145)</f>
        <v>59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-0.52032520325203258</v>
      </c>
      <c r="H70" s="42">
        <f>+IF(OR(AND(E70=""),(G70="")),"",E70*G70)</f>
        <v>-0.52032520325203258</v>
      </c>
    </row>
    <row r="71" spans="2:8" s="37" customFormat="1" ht="15" x14ac:dyDescent="0.2">
      <c r="B71" s="3" t="s">
        <v>20</v>
      </c>
      <c r="C71" s="49">
        <v>1</v>
      </c>
      <c r="D71" s="49">
        <v>3</v>
      </c>
      <c r="E71" s="54">
        <f>+IF(C71=0,"",C71/C$70)</f>
        <v>8.130081300813009E-3</v>
      </c>
      <c r="F71" s="54">
        <f>+IF(D71=0,"",D71/D$70)</f>
        <v>5.0847457627118647E-2</v>
      </c>
      <c r="G71" s="51">
        <f>+IF(OR(AND(D71=0),(C71=0)),"0",((D71-C71)/C71))</f>
        <v>2</v>
      </c>
      <c r="H71" s="46">
        <f>+IF(OR(AND(E71=""),(G71="")),"",E71*G71)</f>
        <v>1.6260162601626018E-2</v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0</v>
      </c>
      <c r="D73" s="49">
        <v>2</v>
      </c>
      <c r="E73" s="54" t="str">
        <f t="shared" si="7"/>
        <v/>
      </c>
      <c r="F73" s="54">
        <f t="shared" si="8"/>
        <v>3.3898305084745763E-2</v>
      </c>
      <c r="G73" s="51" t="str">
        <f t="shared" si="9"/>
        <v>0</v>
      </c>
      <c r="H73" s="46" t="str">
        <f t="shared" si="10"/>
        <v/>
      </c>
    </row>
    <row r="74" spans="2:8" s="37" customFormat="1" ht="30" x14ac:dyDescent="0.2">
      <c r="B74" s="3" t="s">
        <v>222</v>
      </c>
      <c r="C74" s="49">
        <v>4</v>
      </c>
      <c r="D74" s="49">
        <v>4</v>
      </c>
      <c r="E74" s="54">
        <f t="shared" si="7"/>
        <v>3.2520325203252036E-2</v>
      </c>
      <c r="F74" s="54">
        <f t="shared" si="8"/>
        <v>6.7796610169491525E-2</v>
      </c>
      <c r="G74" s="51">
        <f t="shared" si="9"/>
        <v>0</v>
      </c>
      <c r="H74" s="46">
        <f t="shared" si="10"/>
        <v>0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8.130081300813009E-3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4</v>
      </c>
      <c r="D80" s="49">
        <v>0</v>
      </c>
      <c r="E80" s="54">
        <f t="shared" si="7"/>
        <v>3.2520325203252036E-2</v>
      </c>
      <c r="F80" s="54" t="str">
        <f t="shared" si="8"/>
        <v/>
      </c>
      <c r="G80" s="51" t="str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4</v>
      </c>
      <c r="D81" s="49">
        <v>4</v>
      </c>
      <c r="E81" s="54">
        <f t="shared" si="7"/>
        <v>3.2520325203252036E-2</v>
      </c>
      <c r="F81" s="54">
        <f t="shared" si="8"/>
        <v>6.7796610169491525E-2</v>
      </c>
      <c r="G81" s="51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2</v>
      </c>
      <c r="D82" s="49">
        <v>0</v>
      </c>
      <c r="E82" s="54">
        <f t="shared" si="7"/>
        <v>1.6260162601626018E-2</v>
      </c>
      <c r="F82" s="54" t="str">
        <f t="shared" si="8"/>
        <v/>
      </c>
      <c r="G82" s="51" t="str">
        <f t="shared" si="9"/>
        <v>0</v>
      </c>
      <c r="H82" s="46">
        <f t="shared" si="10"/>
        <v>0</v>
      </c>
      <c r="I82" s="55"/>
    </row>
    <row r="83" spans="2:9" s="37" customFormat="1" ht="15" x14ac:dyDescent="0.2">
      <c r="B83" s="3" t="s">
        <v>229</v>
      </c>
      <c r="C83" s="49">
        <v>4</v>
      </c>
      <c r="D83" s="49">
        <v>2</v>
      </c>
      <c r="E83" s="54">
        <f t="shared" si="7"/>
        <v>3.2520325203252036E-2</v>
      </c>
      <c r="F83" s="54">
        <f t="shared" si="8"/>
        <v>3.3898305084745763E-2</v>
      </c>
      <c r="G83" s="51">
        <f t="shared" si="9"/>
        <v>-0.5</v>
      </c>
      <c r="H83" s="46">
        <f t="shared" si="10"/>
        <v>-1.6260162601626018E-2</v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1</v>
      </c>
      <c r="D85" s="49">
        <v>0</v>
      </c>
      <c r="E85" s="54">
        <f t="shared" si="7"/>
        <v>8.130081300813009E-3</v>
      </c>
      <c r="F85" s="54" t="str">
        <f t="shared" si="8"/>
        <v/>
      </c>
      <c r="G85" s="51" t="str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0</v>
      </c>
      <c r="D86" s="49">
        <v>0</v>
      </c>
      <c r="E86" s="54" t="str">
        <f t="shared" si="7"/>
        <v/>
      </c>
      <c r="F86" s="54" t="str">
        <f t="shared" si="8"/>
        <v/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1</v>
      </c>
      <c r="D88" s="49">
        <v>1</v>
      </c>
      <c r="E88" s="54">
        <f t="shared" si="7"/>
        <v>8.130081300813009E-3</v>
      </c>
      <c r="F88" s="54">
        <f t="shared" si="8"/>
        <v>1.6949152542372881E-2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2</v>
      </c>
      <c r="D91" s="49">
        <v>0</v>
      </c>
      <c r="E91" s="54">
        <f t="shared" si="7"/>
        <v>1.6260162601626018E-2</v>
      </c>
      <c r="F91" s="54" t="str">
        <f t="shared" si="8"/>
        <v/>
      </c>
      <c r="G91" s="51" t="str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2</v>
      </c>
      <c r="D92" s="49">
        <v>0</v>
      </c>
      <c r="E92" s="54">
        <f t="shared" si="7"/>
        <v>1.6260162601626018E-2</v>
      </c>
      <c r="F92" s="54" t="str">
        <f t="shared" si="8"/>
        <v/>
      </c>
      <c r="G92" s="51" t="str">
        <f t="shared" si="9"/>
        <v>0</v>
      </c>
      <c r="H92" s="46">
        <f t="shared" si="10"/>
        <v>0</v>
      </c>
    </row>
    <row r="93" spans="2:9" s="37" customFormat="1" ht="15" x14ac:dyDescent="0.2">
      <c r="B93" s="3" t="s">
        <v>526</v>
      </c>
      <c r="C93" s="49">
        <v>8</v>
      </c>
      <c r="D93" s="49">
        <v>5</v>
      </c>
      <c r="E93" s="54">
        <f t="shared" si="7"/>
        <v>6.5040650406504072E-2</v>
      </c>
      <c r="F93" s="54">
        <f t="shared" si="8"/>
        <v>8.4745762711864403E-2</v>
      </c>
      <c r="G93" s="51">
        <f t="shared" si="9"/>
        <v>-0.375</v>
      </c>
      <c r="H93" s="46">
        <f t="shared" si="10"/>
        <v>-2.4390243902439025E-2</v>
      </c>
    </row>
    <row r="94" spans="2:9" s="37" customFormat="1" ht="15" x14ac:dyDescent="0.2">
      <c r="B94" s="3" t="s">
        <v>25</v>
      </c>
      <c r="C94" s="49">
        <v>1</v>
      </c>
      <c r="D94" s="49">
        <v>0</v>
      </c>
      <c r="E94" s="54">
        <f t="shared" si="7"/>
        <v>8.130081300813009E-3</v>
      </c>
      <c r="F94" s="54" t="str">
        <f t="shared" si="8"/>
        <v/>
      </c>
      <c r="G94" s="51" t="str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0</v>
      </c>
      <c r="D98" s="49">
        <v>0</v>
      </c>
      <c r="E98" s="54" t="str">
        <f t="shared" si="7"/>
        <v/>
      </c>
      <c r="F98" s="54" t="str">
        <f t="shared" si="8"/>
        <v/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0</v>
      </c>
      <c r="D99" s="49">
        <v>0</v>
      </c>
      <c r="E99" s="54" t="str">
        <f t="shared" si="7"/>
        <v/>
      </c>
      <c r="F99" s="54" t="str">
        <f t="shared" si="8"/>
        <v/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0</v>
      </c>
      <c r="D100" s="49">
        <v>0</v>
      </c>
      <c r="E100" s="54" t="str">
        <f t="shared" si="7"/>
        <v/>
      </c>
      <c r="F100" s="54" t="str">
        <f t="shared" si="8"/>
        <v/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2</v>
      </c>
      <c r="D101" s="49">
        <v>0</v>
      </c>
      <c r="E101" s="54">
        <f t="shared" si="7"/>
        <v>1.6260162601626018E-2</v>
      </c>
      <c r="F101" s="54" t="str">
        <f t="shared" si="8"/>
        <v/>
      </c>
      <c r="G101" s="51" t="str">
        <f t="shared" si="9"/>
        <v>0</v>
      </c>
      <c r="H101" s="46">
        <f t="shared" si="10"/>
        <v>0</v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4</v>
      </c>
      <c r="D103" s="49">
        <v>1</v>
      </c>
      <c r="E103" s="54">
        <f t="shared" si="7"/>
        <v>3.2520325203252036E-2</v>
      </c>
      <c r="F103" s="54">
        <f t="shared" si="8"/>
        <v>1.6949152542372881E-2</v>
      </c>
      <c r="G103" s="51">
        <f t="shared" si="9"/>
        <v>-0.75</v>
      </c>
      <c r="H103" s="46">
        <f t="shared" si="10"/>
        <v>-2.4390243902439025E-2</v>
      </c>
    </row>
    <row r="104" spans="2:8" s="37" customFormat="1" ht="15" x14ac:dyDescent="0.2">
      <c r="B104" s="3" t="s">
        <v>34</v>
      </c>
      <c r="C104" s="49">
        <v>1</v>
      </c>
      <c r="D104" s="49">
        <v>0</v>
      </c>
      <c r="E104" s="54">
        <f t="shared" si="7"/>
        <v>8.130081300813009E-3</v>
      </c>
      <c r="F104" s="54" t="str">
        <f t="shared" si="8"/>
        <v/>
      </c>
      <c r="G104" s="51" t="str">
        <f t="shared" si="9"/>
        <v>0</v>
      </c>
      <c r="H104" s="46">
        <f t="shared" si="10"/>
        <v>0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1</v>
      </c>
      <c r="D110" s="49">
        <v>0</v>
      </c>
      <c r="E110" s="54">
        <f t="shared" si="7"/>
        <v>8.130081300813009E-3</v>
      </c>
      <c r="F110" s="54" t="str">
        <f t="shared" si="8"/>
        <v/>
      </c>
      <c r="G110" s="51" t="str">
        <f t="shared" si="9"/>
        <v>0</v>
      </c>
      <c r="H110" s="46">
        <f t="shared" si="10"/>
        <v>0</v>
      </c>
    </row>
    <row r="111" spans="2:8" s="37" customFormat="1" ht="15" x14ac:dyDescent="0.2">
      <c r="B111" s="3" t="s">
        <v>30</v>
      </c>
      <c r="C111" s="49">
        <v>0</v>
      </c>
      <c r="D111" s="49">
        <v>1</v>
      </c>
      <c r="E111" s="54" t="str">
        <f t="shared" si="7"/>
        <v/>
      </c>
      <c r="F111" s="54">
        <f t="shared" si="8"/>
        <v>1.6949152542372881E-2</v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5</v>
      </c>
      <c r="D112" s="49">
        <v>1</v>
      </c>
      <c r="E112" s="54">
        <f t="shared" si="7"/>
        <v>4.065040650406504E-2</v>
      </c>
      <c r="F112" s="54">
        <f t="shared" si="8"/>
        <v>1.6949152542372881E-2</v>
      </c>
      <c r="G112" s="51">
        <f t="shared" si="9"/>
        <v>-0.8</v>
      </c>
      <c r="H112" s="46">
        <f t="shared" si="10"/>
        <v>-3.2520325203252036E-2</v>
      </c>
    </row>
    <row r="113" spans="2:8" s="37" customFormat="1" ht="15" x14ac:dyDescent="0.2">
      <c r="B113" s="3" t="s">
        <v>248</v>
      </c>
      <c r="C113" s="49">
        <v>1</v>
      </c>
      <c r="D113" s="49">
        <v>0</v>
      </c>
      <c r="E113" s="54">
        <f t="shared" si="7"/>
        <v>8.130081300813009E-3</v>
      </c>
      <c r="F113" s="54" t="str">
        <f t="shared" si="8"/>
        <v/>
      </c>
      <c r="G113" s="51" t="str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6</v>
      </c>
      <c r="D115" s="49">
        <v>1</v>
      </c>
      <c r="E115" s="54">
        <f t="shared" si="7"/>
        <v>4.878048780487805E-2</v>
      </c>
      <c r="F115" s="54">
        <f t="shared" si="8"/>
        <v>1.6949152542372881E-2</v>
      </c>
      <c r="G115" s="51">
        <f t="shared" si="9"/>
        <v>-0.83333333333333337</v>
      </c>
      <c r="H115" s="46">
        <f t="shared" si="10"/>
        <v>-4.0650406504065047E-2</v>
      </c>
    </row>
    <row r="116" spans="2:8" s="37" customFormat="1" ht="15" x14ac:dyDescent="0.2">
      <c r="B116" s="3" t="s">
        <v>249</v>
      </c>
      <c r="C116" s="49">
        <v>9</v>
      </c>
      <c r="D116" s="49">
        <v>0</v>
      </c>
      <c r="E116" s="54">
        <f t="shared" si="7"/>
        <v>7.3170731707317069E-2</v>
      </c>
      <c r="F116" s="54" t="str">
        <f t="shared" si="8"/>
        <v/>
      </c>
      <c r="G116" s="51" t="str">
        <f t="shared" si="9"/>
        <v>0</v>
      </c>
      <c r="H116" s="46">
        <f t="shared" si="10"/>
        <v>0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11</v>
      </c>
      <c r="D118" s="49">
        <v>3</v>
      </c>
      <c r="E118" s="54">
        <f t="shared" si="7"/>
        <v>8.943089430894309E-2</v>
      </c>
      <c r="F118" s="54">
        <f t="shared" si="8"/>
        <v>5.0847457627118647E-2</v>
      </c>
      <c r="G118" s="51">
        <f t="shared" si="9"/>
        <v>-0.72727272727272729</v>
      </c>
      <c r="H118" s="46">
        <f t="shared" si="10"/>
        <v>-6.5040650406504072E-2</v>
      </c>
    </row>
    <row r="119" spans="2:8" s="37" customFormat="1" ht="30" x14ac:dyDescent="0.2">
      <c r="B119" s="3" t="s">
        <v>252</v>
      </c>
      <c r="C119" s="49">
        <v>3</v>
      </c>
      <c r="D119" s="49">
        <v>1</v>
      </c>
      <c r="E119" s="54">
        <f t="shared" si="7"/>
        <v>2.4390243902439025E-2</v>
      </c>
      <c r="F119" s="54">
        <f t="shared" si="8"/>
        <v>1.6949152542372881E-2</v>
      </c>
      <c r="G119" s="51">
        <f t="shared" si="9"/>
        <v>-0.66666666666666663</v>
      </c>
      <c r="H119" s="46">
        <f t="shared" si="10"/>
        <v>-1.6260162601626015E-2</v>
      </c>
    </row>
    <row r="120" spans="2:8" s="37" customFormat="1" ht="15" x14ac:dyDescent="0.2">
      <c r="B120" s="3" t="s">
        <v>253</v>
      </c>
      <c r="C120" s="49">
        <v>3</v>
      </c>
      <c r="D120" s="49">
        <v>8</v>
      </c>
      <c r="E120" s="54">
        <f t="shared" si="7"/>
        <v>2.4390243902439025E-2</v>
      </c>
      <c r="F120" s="54">
        <f t="shared" si="8"/>
        <v>0.13559322033898305</v>
      </c>
      <c r="G120" s="51">
        <f t="shared" si="9"/>
        <v>1.6666666666666667</v>
      </c>
      <c r="H120" s="46">
        <f t="shared" si="10"/>
        <v>4.0650406504065047E-2</v>
      </c>
    </row>
    <row r="121" spans="2:8" s="37" customFormat="1" ht="15" x14ac:dyDescent="0.2">
      <c r="B121" s="3" t="s">
        <v>35</v>
      </c>
      <c r="C121" s="49">
        <v>24</v>
      </c>
      <c r="D121" s="49">
        <v>10</v>
      </c>
      <c r="E121" s="54">
        <f t="shared" si="7"/>
        <v>0.1951219512195122</v>
      </c>
      <c r="F121" s="54">
        <f t="shared" si="8"/>
        <v>0.16949152542372881</v>
      </c>
      <c r="G121" s="51">
        <f t="shared" si="9"/>
        <v>-0.58333333333333337</v>
      </c>
      <c r="H121" s="46">
        <f t="shared" si="10"/>
        <v>-0.11382113821138212</v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6</v>
      </c>
      <c r="D123" s="49">
        <v>5</v>
      </c>
      <c r="E123" s="54">
        <f t="shared" si="7"/>
        <v>4.878048780487805E-2</v>
      </c>
      <c r="F123" s="54">
        <f t="shared" si="8"/>
        <v>8.4745762711864403E-2</v>
      </c>
      <c r="G123" s="51">
        <f t="shared" si="9"/>
        <v>-0.16666666666666666</v>
      </c>
      <c r="H123" s="46">
        <f t="shared" si="10"/>
        <v>-8.1300813008130073E-3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1</v>
      </c>
      <c r="D125" s="49">
        <v>0</v>
      </c>
      <c r="E125" s="54">
        <f t="shared" si="7"/>
        <v>8.130081300813009E-3</v>
      </c>
      <c r="F125" s="54" t="str">
        <f t="shared" si="8"/>
        <v/>
      </c>
      <c r="G125" s="51" t="str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0</v>
      </c>
      <c r="D127" s="49">
        <v>0</v>
      </c>
      <c r="E127" s="54" t="str">
        <f t="shared" si="7"/>
        <v/>
      </c>
      <c r="F127" s="54" t="str">
        <f t="shared" si="8"/>
        <v/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</v>
      </c>
      <c r="D131" s="49">
        <v>0</v>
      </c>
      <c r="E131" s="54">
        <f t="shared" si="7"/>
        <v>1.6260162601626018E-2</v>
      </c>
      <c r="F131" s="54" t="str">
        <f t="shared" si="8"/>
        <v/>
      </c>
      <c r="G131" s="51" t="str">
        <f t="shared" si="9"/>
        <v>0</v>
      </c>
      <c r="H131" s="46">
        <f t="shared" si="10"/>
        <v>0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2</v>
      </c>
      <c r="E134" s="54" t="str">
        <f t="shared" si="7"/>
        <v/>
      </c>
      <c r="F134" s="54">
        <f t="shared" si="8"/>
        <v>3.3898305084745763E-2</v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2</v>
      </c>
      <c r="D137" s="49">
        <v>0</v>
      </c>
      <c r="E137" s="54">
        <f t="shared" si="11"/>
        <v>1.6260162601626018E-2</v>
      </c>
      <c r="F137" s="54" t="str">
        <f t="shared" si="12"/>
        <v/>
      </c>
      <c r="G137" s="51" t="str">
        <f t="shared" si="13"/>
        <v>0</v>
      </c>
      <c r="H137" s="46">
        <f t="shared" si="14"/>
        <v>0</v>
      </c>
    </row>
    <row r="138" spans="2:8" s="37" customFormat="1" ht="15" x14ac:dyDescent="0.2">
      <c r="B138" s="3" t="s">
        <v>261</v>
      </c>
      <c r="C138" s="49">
        <v>1</v>
      </c>
      <c r="D138" s="49">
        <v>0</v>
      </c>
      <c r="E138" s="54">
        <f t="shared" si="11"/>
        <v>8.130081300813009E-3</v>
      </c>
      <c r="F138" s="54" t="str">
        <f t="shared" si="12"/>
        <v/>
      </c>
      <c r="G138" s="51" t="str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2</v>
      </c>
      <c r="D139" s="49">
        <v>0</v>
      </c>
      <c r="E139" s="54">
        <f t="shared" si="11"/>
        <v>1.6260162601626018E-2</v>
      </c>
      <c r="F139" s="54" t="str">
        <f t="shared" si="12"/>
        <v/>
      </c>
      <c r="G139" s="51" t="str">
        <f t="shared" si="13"/>
        <v>0</v>
      </c>
      <c r="H139" s="46">
        <f t="shared" si="14"/>
        <v>0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1</v>
      </c>
      <c r="E141" s="54" t="str">
        <f t="shared" si="11"/>
        <v/>
      </c>
      <c r="F141" s="54">
        <f t="shared" si="12"/>
        <v>1.6949152542372881E-2</v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4</v>
      </c>
      <c r="E142" s="54" t="str">
        <f t="shared" si="11"/>
        <v/>
      </c>
      <c r="F142" s="54">
        <f t="shared" si="12"/>
        <v>6.7796610169491525E-2</v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3</v>
      </c>
      <c r="D143" s="49">
        <v>0</v>
      </c>
      <c r="E143" s="54">
        <f t="shared" si="11"/>
        <v>2.4390243902439025E-2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8.130081300813009E-3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552</v>
      </c>
      <c r="D151" s="41">
        <f>SUM(D152:D288)</f>
        <v>145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-0.7373188405797102</v>
      </c>
      <c r="H151" s="42">
        <f>+IF(OR(AND(E151=""),(G151="")),"",E151*G151)</f>
        <v>-0.7373188405797102</v>
      </c>
    </row>
    <row r="152" spans="2:8" s="37" customFormat="1" ht="30" x14ac:dyDescent="0.2">
      <c r="B152" s="4" t="s">
        <v>54</v>
      </c>
      <c r="C152" s="49">
        <v>0</v>
      </c>
      <c r="D152" s="49">
        <v>1</v>
      </c>
      <c r="E152" s="54" t="str">
        <f>+IF(C152=0,"",C152/C$151)</f>
        <v/>
      </c>
      <c r="F152" s="54">
        <f>+IF(D152=0,"",D152/D$151)</f>
        <v>6.8965517241379309E-3</v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10</v>
      </c>
      <c r="D157" s="49">
        <v>10</v>
      </c>
      <c r="E157" s="54">
        <f t="shared" si="15"/>
        <v>1.8115942028985508E-2</v>
      </c>
      <c r="F157" s="54">
        <f t="shared" si="16"/>
        <v>6.8965517241379309E-2</v>
      </c>
      <c r="G157" s="51">
        <f t="shared" si="17"/>
        <v>0</v>
      </c>
      <c r="H157" s="46">
        <f t="shared" si="18"/>
        <v>0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1</v>
      </c>
      <c r="D162" s="49">
        <v>0</v>
      </c>
      <c r="E162" s="54">
        <f t="shared" si="15"/>
        <v>1.8115942028985507E-3</v>
      </c>
      <c r="F162" s="54" t="str">
        <f t="shared" si="16"/>
        <v/>
      </c>
      <c r="G162" s="51" t="str">
        <f t="shared" si="17"/>
        <v>0</v>
      </c>
      <c r="H162" s="46">
        <f t="shared" si="18"/>
        <v>0</v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2</v>
      </c>
      <c r="D165" s="49">
        <v>1</v>
      </c>
      <c r="E165" s="54">
        <f t="shared" si="15"/>
        <v>3.6231884057971015E-3</v>
      </c>
      <c r="F165" s="54">
        <f t="shared" si="16"/>
        <v>6.8965517241379309E-3</v>
      </c>
      <c r="G165" s="51">
        <f t="shared" si="17"/>
        <v>-0.5</v>
      </c>
      <c r="H165" s="46">
        <f t="shared" si="18"/>
        <v>-1.8115942028985507E-3</v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21</v>
      </c>
      <c r="D173" s="49">
        <v>0</v>
      </c>
      <c r="E173" s="54">
        <f t="shared" si="15"/>
        <v>3.8043478260869568E-2</v>
      </c>
      <c r="F173" s="54" t="str">
        <f t="shared" si="16"/>
        <v/>
      </c>
      <c r="G173" s="51" t="str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1</v>
      </c>
      <c r="D174" s="49">
        <v>1</v>
      </c>
      <c r="E174" s="54">
        <f t="shared" si="15"/>
        <v>1.8115942028985507E-3</v>
      </c>
      <c r="F174" s="54">
        <f t="shared" si="16"/>
        <v>6.8965517241379309E-3</v>
      </c>
      <c r="G174" s="51">
        <f t="shared" si="17"/>
        <v>0</v>
      </c>
      <c r="H174" s="46">
        <f t="shared" si="18"/>
        <v>0</v>
      </c>
    </row>
    <row r="175" spans="2:8" s="37" customFormat="1" ht="15" x14ac:dyDescent="0.2">
      <c r="B175" s="4" t="s">
        <v>277</v>
      </c>
      <c r="C175" s="49">
        <v>1</v>
      </c>
      <c r="D175" s="49">
        <v>6</v>
      </c>
      <c r="E175" s="54">
        <f t="shared" si="15"/>
        <v>1.8115942028985507E-3</v>
      </c>
      <c r="F175" s="54">
        <f t="shared" si="16"/>
        <v>4.1379310344827586E-2</v>
      </c>
      <c r="G175" s="51">
        <f t="shared" si="17"/>
        <v>5</v>
      </c>
      <c r="H175" s="46">
        <f t="shared" si="18"/>
        <v>9.057971014492754E-3</v>
      </c>
    </row>
    <row r="176" spans="2:8" s="37" customFormat="1" ht="15" x14ac:dyDescent="0.2">
      <c r="B176" s="4" t="s">
        <v>278</v>
      </c>
      <c r="C176" s="49">
        <v>10</v>
      </c>
      <c r="D176" s="49">
        <v>6</v>
      </c>
      <c r="E176" s="54">
        <f t="shared" si="15"/>
        <v>1.8115942028985508E-2</v>
      </c>
      <c r="F176" s="54">
        <f t="shared" si="16"/>
        <v>4.1379310344827586E-2</v>
      </c>
      <c r="G176" s="51">
        <f t="shared" si="17"/>
        <v>-0.4</v>
      </c>
      <c r="H176" s="46">
        <f t="shared" si="18"/>
        <v>-7.2463768115942039E-3</v>
      </c>
    </row>
    <row r="177" spans="2:8" s="37" customFormat="1" ht="15" x14ac:dyDescent="0.2">
      <c r="B177" s="4" t="s">
        <v>279</v>
      </c>
      <c r="C177" s="49">
        <v>26</v>
      </c>
      <c r="D177" s="49">
        <v>0</v>
      </c>
      <c r="E177" s="54">
        <f t="shared" si="15"/>
        <v>4.710144927536232E-2</v>
      </c>
      <c r="F177" s="54" t="str">
        <f t="shared" si="16"/>
        <v/>
      </c>
      <c r="G177" s="51" t="str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0</v>
      </c>
      <c r="D178" s="49">
        <v>2</v>
      </c>
      <c r="E178" s="54" t="str">
        <f t="shared" si="15"/>
        <v/>
      </c>
      <c r="F178" s="54">
        <f t="shared" si="16"/>
        <v>1.3793103448275862E-2</v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21</v>
      </c>
      <c r="D183" s="49">
        <v>0</v>
      </c>
      <c r="E183" s="54">
        <f t="shared" si="15"/>
        <v>3.8043478260869568E-2</v>
      </c>
      <c r="F183" s="54" t="str">
        <f t="shared" si="16"/>
        <v/>
      </c>
      <c r="G183" s="51" t="str">
        <f t="shared" si="17"/>
        <v>0</v>
      </c>
      <c r="H183" s="46">
        <f t="shared" si="18"/>
        <v>0</v>
      </c>
    </row>
    <row r="184" spans="2:8" s="37" customFormat="1" ht="15" x14ac:dyDescent="0.2">
      <c r="B184" s="4" t="s">
        <v>286</v>
      </c>
      <c r="C184" s="49">
        <v>1</v>
      </c>
      <c r="D184" s="49">
        <v>0</v>
      </c>
      <c r="E184" s="54">
        <f t="shared" si="15"/>
        <v>1.8115942028985507E-3</v>
      </c>
      <c r="F184" s="54" t="str">
        <f t="shared" si="16"/>
        <v/>
      </c>
      <c r="G184" s="51" t="str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31</v>
      </c>
      <c r="D186" s="49">
        <v>17</v>
      </c>
      <c r="E186" s="54">
        <f t="shared" si="15"/>
        <v>5.6159420289855072E-2</v>
      </c>
      <c r="F186" s="54">
        <f t="shared" si="16"/>
        <v>0.11724137931034483</v>
      </c>
      <c r="G186" s="51">
        <f t="shared" si="17"/>
        <v>-0.45161290322580644</v>
      </c>
      <c r="H186" s="46">
        <f t="shared" si="18"/>
        <v>-2.5362318840579708E-2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1</v>
      </c>
      <c r="D189" s="49">
        <v>0</v>
      </c>
      <c r="E189" s="54">
        <f t="shared" si="15"/>
        <v>1.8115942028985507E-3</v>
      </c>
      <c r="F189" s="54" t="str">
        <f t="shared" si="16"/>
        <v/>
      </c>
      <c r="G189" s="51" t="str">
        <f t="shared" si="17"/>
        <v>0</v>
      </c>
      <c r="H189" s="46">
        <f t="shared" si="18"/>
        <v>0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241</v>
      </c>
      <c r="D196" s="49">
        <v>15</v>
      </c>
      <c r="E196" s="54">
        <f t="shared" si="15"/>
        <v>0.43659420289855072</v>
      </c>
      <c r="F196" s="54">
        <f t="shared" si="16"/>
        <v>0.10344827586206896</v>
      </c>
      <c r="G196" s="51">
        <f t="shared" si="17"/>
        <v>-0.93775933609958506</v>
      </c>
      <c r="H196" s="46">
        <f t="shared" si="18"/>
        <v>-0.40942028985507245</v>
      </c>
    </row>
    <row r="197" spans="2:8" s="37" customFormat="1" ht="15" x14ac:dyDescent="0.2">
      <c r="B197" s="4" t="s">
        <v>294</v>
      </c>
      <c r="C197" s="49">
        <v>2</v>
      </c>
      <c r="D197" s="49">
        <v>0</v>
      </c>
      <c r="E197" s="54">
        <f t="shared" si="15"/>
        <v>3.6231884057971015E-3</v>
      </c>
      <c r="F197" s="54" t="str">
        <f t="shared" si="16"/>
        <v/>
      </c>
      <c r="G197" s="51" t="str">
        <f t="shared" si="17"/>
        <v>0</v>
      </c>
      <c r="H197" s="46">
        <f t="shared" si="18"/>
        <v>0</v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1</v>
      </c>
      <c r="D201" s="49">
        <v>0</v>
      </c>
      <c r="E201" s="54">
        <f t="shared" si="15"/>
        <v>1.8115942028985507E-3</v>
      </c>
      <c r="F201" s="54" t="str">
        <f t="shared" si="16"/>
        <v/>
      </c>
      <c r="G201" s="51" t="str">
        <f t="shared" si="17"/>
        <v>0</v>
      </c>
      <c r="H201" s="46">
        <f t="shared" si="18"/>
        <v>0</v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0</v>
      </c>
      <c r="E203" s="54">
        <f t="shared" si="15"/>
        <v>1.8115942028985507E-3</v>
      </c>
      <c r="F203" s="54" t="str">
        <f t="shared" si="16"/>
        <v/>
      </c>
      <c r="G203" s="51" t="str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21</v>
      </c>
      <c r="D208" s="49">
        <v>4</v>
      </c>
      <c r="E208" s="54">
        <f t="shared" si="15"/>
        <v>3.8043478260869568E-2</v>
      </c>
      <c r="F208" s="54">
        <f t="shared" si="16"/>
        <v>2.7586206896551724E-2</v>
      </c>
      <c r="G208" s="51">
        <f t="shared" si="17"/>
        <v>-0.80952380952380953</v>
      </c>
      <c r="H208" s="46">
        <f t="shared" si="18"/>
        <v>-3.0797101449275364E-2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3</v>
      </c>
      <c r="D211" s="49">
        <v>0</v>
      </c>
      <c r="E211" s="54">
        <f t="shared" si="15"/>
        <v>5.434782608695652E-3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2</v>
      </c>
      <c r="D213" s="49">
        <v>0</v>
      </c>
      <c r="E213" s="54">
        <f t="shared" si="15"/>
        <v>3.6231884057971015E-3</v>
      </c>
      <c r="F213" s="54" t="str">
        <f t="shared" si="16"/>
        <v/>
      </c>
      <c r="G213" s="51" t="str">
        <f t="shared" si="17"/>
        <v>0</v>
      </c>
      <c r="H213" s="46">
        <f t="shared" si="18"/>
        <v>0</v>
      </c>
    </row>
    <row r="214" spans="2:8" s="37" customFormat="1" ht="15" x14ac:dyDescent="0.2">
      <c r="B214" s="4" t="s">
        <v>70</v>
      </c>
      <c r="C214" s="49">
        <v>2</v>
      </c>
      <c r="D214" s="49">
        <v>1</v>
      </c>
      <c r="E214" s="54">
        <f t="shared" si="15"/>
        <v>3.6231884057971015E-3</v>
      </c>
      <c r="F214" s="54">
        <f t="shared" si="16"/>
        <v>6.8965517241379309E-3</v>
      </c>
      <c r="G214" s="51">
        <f t="shared" si="17"/>
        <v>-0.5</v>
      </c>
      <c r="H214" s="46">
        <f t="shared" si="18"/>
        <v>-1.8115942028985507E-3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1</v>
      </c>
      <c r="E216" s="54" t="str">
        <f t="shared" si="15"/>
        <v/>
      </c>
      <c r="F216" s="54">
        <f t="shared" si="16"/>
        <v>6.8965517241379309E-3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0</v>
      </c>
      <c r="E218" s="54">
        <f t="shared" si="19"/>
        <v>1.8115942028985507E-3</v>
      </c>
      <c r="F218" s="54" t="str">
        <f t="shared" si="20"/>
        <v/>
      </c>
      <c r="G218" s="51" t="str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2</v>
      </c>
      <c r="D228" s="49">
        <v>0</v>
      </c>
      <c r="E228" s="54">
        <f t="shared" si="19"/>
        <v>3.6231884057971015E-3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3</v>
      </c>
      <c r="D229" s="49">
        <v>0</v>
      </c>
      <c r="E229" s="54">
        <f t="shared" si="19"/>
        <v>5.434782608695652E-3</v>
      </c>
      <c r="F229" s="54" t="str">
        <f t="shared" si="20"/>
        <v/>
      </c>
      <c r="G229" s="51" t="str">
        <f t="shared" si="21"/>
        <v>0</v>
      </c>
      <c r="H229" s="46">
        <f t="shared" si="22"/>
        <v>0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14</v>
      </c>
      <c r="D232" s="49">
        <v>6</v>
      </c>
      <c r="E232" s="54">
        <f t="shared" si="19"/>
        <v>2.5362318840579712E-2</v>
      </c>
      <c r="F232" s="54">
        <f t="shared" si="20"/>
        <v>4.1379310344827586E-2</v>
      </c>
      <c r="G232" s="51">
        <f t="shared" si="21"/>
        <v>-0.5714285714285714</v>
      </c>
      <c r="H232" s="46">
        <f t="shared" si="22"/>
        <v>-1.4492753623188406E-2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2</v>
      </c>
      <c r="D235" s="49">
        <v>0</v>
      </c>
      <c r="E235" s="54">
        <f t="shared" si="19"/>
        <v>3.6231884057971015E-3</v>
      </c>
      <c r="F235" s="54" t="str">
        <f t="shared" si="20"/>
        <v/>
      </c>
      <c r="G235" s="51" t="str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7</v>
      </c>
      <c r="E237" s="54" t="str">
        <f t="shared" si="19"/>
        <v/>
      </c>
      <c r="F237" s="54">
        <f t="shared" si="20"/>
        <v>4.8275862068965517E-2</v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1</v>
      </c>
      <c r="D238" s="49">
        <v>3</v>
      </c>
      <c r="E238" s="54">
        <f t="shared" si="19"/>
        <v>1.8115942028985507E-3</v>
      </c>
      <c r="F238" s="54">
        <f t="shared" si="20"/>
        <v>2.0689655172413793E-2</v>
      </c>
      <c r="G238" s="51">
        <f t="shared" si="21"/>
        <v>2</v>
      </c>
      <c r="H238" s="46">
        <f t="shared" si="22"/>
        <v>3.6231884057971015E-3</v>
      </c>
    </row>
    <row r="239" spans="2:8" s="37" customFormat="1" ht="15" x14ac:dyDescent="0.2">
      <c r="B239" s="4" t="s">
        <v>81</v>
      </c>
      <c r="C239" s="49">
        <v>1</v>
      </c>
      <c r="D239" s="49">
        <v>1</v>
      </c>
      <c r="E239" s="54">
        <f t="shared" si="19"/>
        <v>1.8115942028985507E-3</v>
      </c>
      <c r="F239" s="54">
        <f t="shared" si="20"/>
        <v>6.8965517241379309E-3</v>
      </c>
      <c r="G239" s="51">
        <f t="shared" si="21"/>
        <v>0</v>
      </c>
      <c r="H239" s="46">
        <f t="shared" si="22"/>
        <v>0</v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1</v>
      </c>
      <c r="E243" s="54" t="str">
        <f t="shared" si="19"/>
        <v/>
      </c>
      <c r="F243" s="54">
        <f t="shared" si="20"/>
        <v>6.8965517241379309E-3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8</v>
      </c>
      <c r="D244" s="49">
        <v>4</v>
      </c>
      <c r="E244" s="54">
        <f t="shared" si="19"/>
        <v>1.4492753623188406E-2</v>
      </c>
      <c r="F244" s="54">
        <f t="shared" si="20"/>
        <v>2.7586206896551724E-2</v>
      </c>
      <c r="G244" s="51">
        <f t="shared" si="21"/>
        <v>-0.5</v>
      </c>
      <c r="H244" s="46">
        <f t="shared" si="22"/>
        <v>-7.246376811594203E-3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4</v>
      </c>
      <c r="D247" s="49">
        <v>0</v>
      </c>
      <c r="E247" s="54">
        <f t="shared" si="19"/>
        <v>7.246376811594203E-3</v>
      </c>
      <c r="F247" s="54" t="str">
        <f t="shared" si="20"/>
        <v/>
      </c>
      <c r="G247" s="51" t="str">
        <f t="shared" si="21"/>
        <v>0</v>
      </c>
      <c r="H247" s="46">
        <f t="shared" si="22"/>
        <v>0</v>
      </c>
    </row>
    <row r="248" spans="2:8" s="37" customFormat="1" ht="15" x14ac:dyDescent="0.2">
      <c r="B248" s="4" t="s">
        <v>86</v>
      </c>
      <c r="C248" s="49">
        <v>2</v>
      </c>
      <c r="D248" s="49">
        <v>1</v>
      </c>
      <c r="E248" s="54">
        <f t="shared" si="19"/>
        <v>3.6231884057971015E-3</v>
      </c>
      <c r="F248" s="54">
        <f t="shared" si="20"/>
        <v>6.8965517241379309E-3</v>
      </c>
      <c r="G248" s="51">
        <f t="shared" si="21"/>
        <v>-0.5</v>
      </c>
      <c r="H248" s="46">
        <f t="shared" si="22"/>
        <v>-1.8115942028985507E-3</v>
      </c>
    </row>
    <row r="249" spans="2:8" s="37" customFormat="1" ht="15" x14ac:dyDescent="0.2">
      <c r="B249" s="4" t="s">
        <v>87</v>
      </c>
      <c r="C249" s="49">
        <v>4</v>
      </c>
      <c r="D249" s="49">
        <v>1</v>
      </c>
      <c r="E249" s="54">
        <f t="shared" si="19"/>
        <v>7.246376811594203E-3</v>
      </c>
      <c r="F249" s="54">
        <f t="shared" si="20"/>
        <v>6.8965517241379309E-3</v>
      </c>
      <c r="G249" s="51">
        <f t="shared" si="21"/>
        <v>-0.75</v>
      </c>
      <c r="H249" s="46">
        <f t="shared" si="22"/>
        <v>-5.434782608695652E-3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6.8965517241379309E-3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1</v>
      </c>
      <c r="D252" s="49">
        <v>1</v>
      </c>
      <c r="E252" s="54">
        <f t="shared" si="19"/>
        <v>1.8115942028985507E-3</v>
      </c>
      <c r="F252" s="54">
        <f t="shared" si="20"/>
        <v>6.8965517241379309E-3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0</v>
      </c>
      <c r="D253" s="49">
        <v>6</v>
      </c>
      <c r="E253" s="54" t="str">
        <f t="shared" si="19"/>
        <v/>
      </c>
      <c r="F253" s="54">
        <f t="shared" si="20"/>
        <v>4.1379310344827586E-2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3</v>
      </c>
      <c r="D254" s="49">
        <v>1</v>
      </c>
      <c r="E254" s="54">
        <f t="shared" si="19"/>
        <v>5.434782608695652E-3</v>
      </c>
      <c r="F254" s="54">
        <f t="shared" si="20"/>
        <v>6.8965517241379309E-3</v>
      </c>
      <c r="G254" s="51">
        <f t="shared" si="21"/>
        <v>-0.66666666666666663</v>
      </c>
      <c r="H254" s="46">
        <f t="shared" si="22"/>
        <v>-3.6231884057971011E-3</v>
      </c>
    </row>
    <row r="255" spans="2:8" s="37" customFormat="1" ht="15" x14ac:dyDescent="0.2">
      <c r="B255" s="4" t="s">
        <v>324</v>
      </c>
      <c r="C255" s="49">
        <v>1</v>
      </c>
      <c r="D255" s="49">
        <v>1</v>
      </c>
      <c r="E255" s="54">
        <f t="shared" si="19"/>
        <v>1.8115942028985507E-3</v>
      </c>
      <c r="F255" s="54">
        <f t="shared" si="20"/>
        <v>6.8965517241379309E-3</v>
      </c>
      <c r="G255" s="51">
        <f t="shared" si="21"/>
        <v>0</v>
      </c>
      <c r="H255" s="46">
        <f t="shared" si="22"/>
        <v>0</v>
      </c>
    </row>
    <row r="256" spans="2:8" s="37" customFormat="1" ht="15" x14ac:dyDescent="0.2">
      <c r="B256" s="4" t="s">
        <v>88</v>
      </c>
      <c r="C256" s="49">
        <v>103</v>
      </c>
      <c r="D256" s="49">
        <v>40</v>
      </c>
      <c r="E256" s="54">
        <f t="shared" si="19"/>
        <v>0.18659420289855072</v>
      </c>
      <c r="F256" s="54">
        <f t="shared" si="20"/>
        <v>0.27586206896551724</v>
      </c>
      <c r="G256" s="51">
        <f t="shared" si="21"/>
        <v>-0.61165048543689315</v>
      </c>
      <c r="H256" s="46">
        <f t="shared" si="22"/>
        <v>-0.11413043478260869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1</v>
      </c>
      <c r="E259" s="54" t="str">
        <f t="shared" si="19"/>
        <v/>
      </c>
      <c r="F259" s="54">
        <f t="shared" si="20"/>
        <v>6.8965517241379309E-3</v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2</v>
      </c>
      <c r="D262" s="49">
        <v>0</v>
      </c>
      <c r="E262" s="54">
        <f t="shared" si="19"/>
        <v>3.6231884057971015E-3</v>
      </c>
      <c r="F262" s="54" t="str">
        <f t="shared" si="20"/>
        <v/>
      </c>
      <c r="G262" s="51" t="str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2</v>
      </c>
      <c r="E266" s="54" t="str">
        <f t="shared" si="19"/>
        <v/>
      </c>
      <c r="F266" s="54">
        <f t="shared" si="20"/>
        <v>1.3793103448275862E-2</v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1</v>
      </c>
      <c r="D268" s="49">
        <v>3</v>
      </c>
      <c r="E268" s="54">
        <f t="shared" si="19"/>
        <v>1.8115942028985507E-3</v>
      </c>
      <c r="F268" s="54">
        <f t="shared" si="20"/>
        <v>2.0689655172413793E-2</v>
      </c>
      <c r="G268" s="51">
        <f t="shared" si="21"/>
        <v>2</v>
      </c>
      <c r="H268" s="46">
        <f t="shared" si="22"/>
        <v>3.6231884057971015E-3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423</v>
      </c>
      <c r="D294" s="41">
        <f>SUM(D295:D499)</f>
        <v>227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-0.46335697399527187</v>
      </c>
      <c r="H294" s="42">
        <f>+IF(OR(AND(E294=""),(G294="")),"",E294*G294)</f>
        <v>-0.46335697399527187</v>
      </c>
    </row>
    <row r="295" spans="2:8" s="37" customFormat="1" ht="15" x14ac:dyDescent="0.2">
      <c r="B295" s="3" t="s">
        <v>100</v>
      </c>
      <c r="C295" s="49">
        <v>9</v>
      </c>
      <c r="D295" s="49">
        <v>7</v>
      </c>
      <c r="E295" s="54">
        <f>+IF(C295=0,"",C295/C$294)</f>
        <v>2.1276595744680851E-2</v>
      </c>
      <c r="F295" s="54">
        <f>+IF(D295=0,"",D295/D$294)</f>
        <v>3.0837004405286344E-2</v>
      </c>
      <c r="G295" s="51">
        <f>+IF(OR(AND(D295=0),(C295=0)),"0",((D295-C295)/C295))</f>
        <v>-0.22222222222222221</v>
      </c>
      <c r="H295" s="46">
        <f>+IF(OR(AND(E295=""),(G295="")),"",E295*G295)</f>
        <v>-4.7281323877068557E-3</v>
      </c>
    </row>
    <row r="296" spans="2:8" s="37" customFormat="1" ht="15" x14ac:dyDescent="0.2">
      <c r="B296" s="3" t="s">
        <v>113</v>
      </c>
      <c r="C296" s="49">
        <v>0</v>
      </c>
      <c r="D296" s="49">
        <v>1</v>
      </c>
      <c r="E296" s="54" t="str">
        <f t="shared" ref="E296:E359" si="27">+IF(C296=0,"",C296/C$294)</f>
        <v/>
      </c>
      <c r="F296" s="54">
        <f t="shared" ref="F296:F359" si="28">+IF(D296=0,"",D296/D$294)</f>
        <v>4.4052863436123352E-3</v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1</v>
      </c>
      <c r="D297" s="49">
        <v>2</v>
      </c>
      <c r="E297" s="54">
        <f t="shared" si="27"/>
        <v>2.3640661938534278E-3</v>
      </c>
      <c r="F297" s="54">
        <f t="shared" si="28"/>
        <v>8.8105726872246704E-3</v>
      </c>
      <c r="G297" s="51">
        <f t="shared" si="29"/>
        <v>1</v>
      </c>
      <c r="H297" s="46">
        <f t="shared" si="30"/>
        <v>2.3640661938534278E-3</v>
      </c>
    </row>
    <row r="298" spans="2:8" s="37" customFormat="1" ht="15" x14ac:dyDescent="0.2">
      <c r="B298" s="3" t="s">
        <v>95</v>
      </c>
      <c r="C298" s="49">
        <v>3</v>
      </c>
      <c r="D298" s="49">
        <v>7</v>
      </c>
      <c r="E298" s="54">
        <f t="shared" si="27"/>
        <v>7.0921985815602835E-3</v>
      </c>
      <c r="F298" s="54">
        <f t="shared" si="28"/>
        <v>3.0837004405286344E-2</v>
      </c>
      <c r="G298" s="51">
        <f t="shared" si="29"/>
        <v>1.3333333333333333</v>
      </c>
      <c r="H298" s="46">
        <f t="shared" si="30"/>
        <v>9.4562647754137114E-3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19</v>
      </c>
      <c r="D301" s="49">
        <v>33</v>
      </c>
      <c r="E301" s="54">
        <f t="shared" si="27"/>
        <v>4.4917257683215132E-2</v>
      </c>
      <c r="F301" s="54">
        <f t="shared" si="28"/>
        <v>0.14537444933920704</v>
      </c>
      <c r="G301" s="51">
        <f t="shared" si="29"/>
        <v>0.73684210526315785</v>
      </c>
      <c r="H301" s="46">
        <f t="shared" si="30"/>
        <v>3.309692671394799E-2</v>
      </c>
    </row>
    <row r="302" spans="2:8" s="37" customFormat="1" ht="15" x14ac:dyDescent="0.2">
      <c r="B302" s="3" t="s">
        <v>109</v>
      </c>
      <c r="C302" s="49">
        <v>0</v>
      </c>
      <c r="D302" s="49">
        <v>2</v>
      </c>
      <c r="E302" s="54" t="str">
        <f t="shared" si="27"/>
        <v/>
      </c>
      <c r="F302" s="54">
        <f t="shared" si="28"/>
        <v>8.8105726872246704E-3</v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2</v>
      </c>
      <c r="E303" s="54" t="str">
        <f t="shared" si="27"/>
        <v/>
      </c>
      <c r="F303" s="54">
        <f t="shared" si="28"/>
        <v>8.8105726872246704E-3</v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1</v>
      </c>
      <c r="D304" s="49">
        <v>0</v>
      </c>
      <c r="E304" s="54">
        <f t="shared" si="27"/>
        <v>2.3640661938534278E-3</v>
      </c>
      <c r="F304" s="54" t="str">
        <f t="shared" si="28"/>
        <v/>
      </c>
      <c r="G304" s="51" t="str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32</v>
      </c>
      <c r="D307" s="49">
        <v>4</v>
      </c>
      <c r="E307" s="54">
        <f t="shared" si="27"/>
        <v>7.5650118203309691E-2</v>
      </c>
      <c r="F307" s="54">
        <f t="shared" si="28"/>
        <v>1.7621145374449341E-2</v>
      </c>
      <c r="G307" s="51">
        <f t="shared" si="29"/>
        <v>-0.875</v>
      </c>
      <c r="H307" s="46">
        <f t="shared" si="30"/>
        <v>-6.6193853427895979E-2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0</v>
      </c>
      <c r="D310" s="49">
        <v>10</v>
      </c>
      <c r="E310" s="54" t="str">
        <f t="shared" si="27"/>
        <v/>
      </c>
      <c r="F310" s="54">
        <f t="shared" si="28"/>
        <v>4.405286343612335E-2</v>
      </c>
      <c r="G310" s="51" t="str">
        <f t="shared" si="29"/>
        <v>0</v>
      </c>
      <c r="H310" s="46" t="str">
        <f t="shared" si="30"/>
        <v/>
      </c>
    </row>
    <row r="311" spans="2:8" s="37" customFormat="1" ht="15" x14ac:dyDescent="0.2">
      <c r="B311" s="3" t="s">
        <v>102</v>
      </c>
      <c r="C311" s="49">
        <v>1</v>
      </c>
      <c r="D311" s="49">
        <v>1</v>
      </c>
      <c r="E311" s="54">
        <f t="shared" si="27"/>
        <v>2.3640661938534278E-3</v>
      </c>
      <c r="F311" s="54">
        <f t="shared" si="28"/>
        <v>4.4052863436123352E-3</v>
      </c>
      <c r="G311" s="51">
        <f t="shared" si="29"/>
        <v>0</v>
      </c>
      <c r="H311" s="46">
        <f t="shared" si="30"/>
        <v>0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66</v>
      </c>
      <c r="D314" s="49">
        <v>11</v>
      </c>
      <c r="E314" s="54">
        <f t="shared" si="27"/>
        <v>0.15602836879432624</v>
      </c>
      <c r="F314" s="54">
        <f t="shared" si="28"/>
        <v>4.8458149779735685E-2</v>
      </c>
      <c r="G314" s="51">
        <f t="shared" si="29"/>
        <v>-0.83333333333333337</v>
      </c>
      <c r="H314" s="46">
        <f t="shared" si="30"/>
        <v>-0.13002364066193856</v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</v>
      </c>
      <c r="D317" s="49">
        <v>1</v>
      </c>
      <c r="E317" s="54">
        <f t="shared" si="27"/>
        <v>2.3640661938534278E-3</v>
      </c>
      <c r="F317" s="54">
        <f t="shared" si="28"/>
        <v>4.4052863436123352E-3</v>
      </c>
      <c r="G317" s="51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10</v>
      </c>
      <c r="D318" s="49">
        <v>0</v>
      </c>
      <c r="E318" s="54">
        <f t="shared" si="27"/>
        <v>2.3640661938534278E-2</v>
      </c>
      <c r="F318" s="54" t="str">
        <f t="shared" si="28"/>
        <v/>
      </c>
      <c r="G318" s="51" t="str">
        <f t="shared" si="29"/>
        <v>0</v>
      </c>
      <c r="H318" s="46">
        <f t="shared" si="30"/>
        <v>0</v>
      </c>
    </row>
    <row r="319" spans="2:8" s="37" customFormat="1" ht="15" x14ac:dyDescent="0.2">
      <c r="B319" s="3" t="s">
        <v>115</v>
      </c>
      <c r="C319" s="49">
        <v>1</v>
      </c>
      <c r="D319" s="49">
        <v>0</v>
      </c>
      <c r="E319" s="54">
        <f t="shared" si="27"/>
        <v>2.3640661938534278E-3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</v>
      </c>
      <c r="D323" s="49">
        <v>0</v>
      </c>
      <c r="E323" s="54">
        <f t="shared" si="27"/>
        <v>4.7281323877068557E-3</v>
      </c>
      <c r="F323" s="54" t="str">
        <f t="shared" si="28"/>
        <v/>
      </c>
      <c r="G323" s="51" t="str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1</v>
      </c>
      <c r="E325" s="54" t="str">
        <f t="shared" si="27"/>
        <v/>
      </c>
      <c r="F325" s="54">
        <f t="shared" si="28"/>
        <v>4.4052863436123352E-3</v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16</v>
      </c>
      <c r="D326" s="49">
        <v>4</v>
      </c>
      <c r="E326" s="54">
        <f t="shared" si="27"/>
        <v>3.7825059101654845E-2</v>
      </c>
      <c r="F326" s="54">
        <f t="shared" si="28"/>
        <v>1.7621145374449341E-2</v>
      </c>
      <c r="G326" s="51">
        <f t="shared" si="29"/>
        <v>-0.75</v>
      </c>
      <c r="H326" s="46">
        <f t="shared" si="30"/>
        <v>-2.8368794326241134E-2</v>
      </c>
    </row>
    <row r="327" spans="2:8" s="37" customFormat="1" ht="15" x14ac:dyDescent="0.2">
      <c r="B327" s="3" t="s">
        <v>358</v>
      </c>
      <c r="C327" s="49">
        <v>1</v>
      </c>
      <c r="D327" s="49">
        <v>1</v>
      </c>
      <c r="E327" s="54">
        <f t="shared" si="27"/>
        <v>2.3640661938534278E-3</v>
      </c>
      <c r="F327" s="54">
        <f t="shared" si="28"/>
        <v>4.4052863436123352E-3</v>
      </c>
      <c r="G327" s="51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21</v>
      </c>
      <c r="D328" s="49">
        <v>0</v>
      </c>
      <c r="E328" s="54">
        <f t="shared" si="27"/>
        <v>4.9645390070921988E-2</v>
      </c>
      <c r="F328" s="54" t="str">
        <f t="shared" si="28"/>
        <v/>
      </c>
      <c r="G328" s="51" t="str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3</v>
      </c>
      <c r="D330" s="49">
        <v>3</v>
      </c>
      <c r="E330" s="54">
        <f t="shared" si="27"/>
        <v>7.0921985815602835E-3</v>
      </c>
      <c r="F330" s="54">
        <f t="shared" si="28"/>
        <v>1.3215859030837005E-2</v>
      </c>
      <c r="G330" s="51">
        <f t="shared" si="29"/>
        <v>0</v>
      </c>
      <c r="H330" s="46">
        <f t="shared" si="30"/>
        <v>0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21</v>
      </c>
      <c r="D332" s="49">
        <v>35</v>
      </c>
      <c r="E332" s="54">
        <f t="shared" si="27"/>
        <v>4.9645390070921988E-2</v>
      </c>
      <c r="F332" s="54">
        <f t="shared" si="28"/>
        <v>0.15418502202643172</v>
      </c>
      <c r="G332" s="51">
        <f t="shared" si="29"/>
        <v>0.66666666666666663</v>
      </c>
      <c r="H332" s="46">
        <f t="shared" si="30"/>
        <v>3.309692671394799E-2</v>
      </c>
    </row>
    <row r="333" spans="2:8" s="37" customFormat="1" ht="15" x14ac:dyDescent="0.2">
      <c r="B333" s="3" t="s">
        <v>130</v>
      </c>
      <c r="C333" s="49">
        <v>13</v>
      </c>
      <c r="D333" s="49">
        <v>15</v>
      </c>
      <c r="E333" s="54">
        <f t="shared" si="27"/>
        <v>3.0732860520094562E-2</v>
      </c>
      <c r="F333" s="54">
        <f t="shared" si="28"/>
        <v>6.6079295154185022E-2</v>
      </c>
      <c r="G333" s="51">
        <f t="shared" si="29"/>
        <v>0.15384615384615385</v>
      </c>
      <c r="H333" s="46">
        <f t="shared" si="30"/>
        <v>4.7281323877068557E-3</v>
      </c>
    </row>
    <row r="334" spans="2:8" s="37" customFormat="1" ht="15" x14ac:dyDescent="0.2">
      <c r="B334" s="3" t="s">
        <v>119</v>
      </c>
      <c r="C334" s="49">
        <v>2</v>
      </c>
      <c r="D334" s="49">
        <v>26</v>
      </c>
      <c r="E334" s="54">
        <f t="shared" si="27"/>
        <v>4.7281323877068557E-3</v>
      </c>
      <c r="F334" s="54">
        <f t="shared" si="28"/>
        <v>0.11453744493392071</v>
      </c>
      <c r="G334" s="51">
        <f t="shared" si="29"/>
        <v>12</v>
      </c>
      <c r="H334" s="46">
        <f t="shared" si="30"/>
        <v>5.6737588652482268E-2</v>
      </c>
    </row>
    <row r="335" spans="2:8" s="37" customFormat="1" ht="15" x14ac:dyDescent="0.2">
      <c r="B335" s="3" t="s">
        <v>128</v>
      </c>
      <c r="C335" s="49">
        <v>3</v>
      </c>
      <c r="D335" s="49">
        <v>10</v>
      </c>
      <c r="E335" s="54">
        <f t="shared" si="27"/>
        <v>7.0921985815602835E-3</v>
      </c>
      <c r="F335" s="54">
        <f t="shared" si="28"/>
        <v>4.405286343612335E-2</v>
      </c>
      <c r="G335" s="51">
        <f t="shared" si="29"/>
        <v>2.3333333333333335</v>
      </c>
      <c r="H335" s="46">
        <f t="shared" si="30"/>
        <v>1.6548463356973995E-2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0</v>
      </c>
      <c r="D339" s="49">
        <v>0</v>
      </c>
      <c r="E339" s="54" t="str">
        <f t="shared" si="27"/>
        <v/>
      </c>
      <c r="F339" s="54" t="str">
        <f t="shared" si="28"/>
        <v/>
      </c>
      <c r="G339" s="51" t="str">
        <f t="shared" si="29"/>
        <v>0</v>
      </c>
      <c r="H339" s="46" t="str">
        <f t="shared" si="30"/>
        <v/>
      </c>
    </row>
    <row r="340" spans="2:8" s="37" customFormat="1" ht="15" x14ac:dyDescent="0.2">
      <c r="B340" s="3" t="s">
        <v>364</v>
      </c>
      <c r="C340" s="49">
        <v>4</v>
      </c>
      <c r="D340" s="49">
        <v>8</v>
      </c>
      <c r="E340" s="54">
        <f t="shared" si="27"/>
        <v>9.4562647754137114E-3</v>
      </c>
      <c r="F340" s="54">
        <f t="shared" si="28"/>
        <v>3.5242290748898682E-2</v>
      </c>
      <c r="G340" s="51">
        <f t="shared" si="29"/>
        <v>1</v>
      </c>
      <c r="H340" s="46">
        <f t="shared" si="30"/>
        <v>9.4562647754137114E-3</v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1</v>
      </c>
      <c r="D344" s="49">
        <v>0</v>
      </c>
      <c r="E344" s="54">
        <f t="shared" si="27"/>
        <v>2.3640661938534278E-3</v>
      </c>
      <c r="F344" s="54" t="str">
        <f t="shared" si="28"/>
        <v/>
      </c>
      <c r="G344" s="51" t="str">
        <f t="shared" si="29"/>
        <v>0</v>
      </c>
      <c r="H344" s="46">
        <f t="shared" si="30"/>
        <v>0</v>
      </c>
    </row>
    <row r="345" spans="2:8" s="37" customFormat="1" ht="15" x14ac:dyDescent="0.2">
      <c r="B345" s="3" t="s">
        <v>366</v>
      </c>
      <c r="C345" s="49">
        <v>0</v>
      </c>
      <c r="D345" s="49">
        <v>0</v>
      </c>
      <c r="E345" s="54" t="str">
        <f t="shared" si="27"/>
        <v/>
      </c>
      <c r="F345" s="54" t="str">
        <f t="shared" si="28"/>
        <v/>
      </c>
      <c r="G345" s="51" t="str">
        <f t="shared" si="29"/>
        <v>0</v>
      </c>
      <c r="H345" s="46" t="str">
        <f t="shared" si="30"/>
        <v/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8</v>
      </c>
      <c r="D347" s="49">
        <v>0</v>
      </c>
      <c r="E347" s="54">
        <f t="shared" si="27"/>
        <v>1.8912529550827423E-2</v>
      </c>
      <c r="F347" s="54" t="str">
        <f t="shared" si="28"/>
        <v/>
      </c>
      <c r="G347" s="51" t="str">
        <f t="shared" si="29"/>
        <v>0</v>
      </c>
      <c r="H347" s="46">
        <f t="shared" si="30"/>
        <v>0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</v>
      </c>
      <c r="D350" s="49">
        <v>0</v>
      </c>
      <c r="E350" s="54">
        <f t="shared" si="27"/>
        <v>7.0921985815602835E-3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10</v>
      </c>
      <c r="D354" s="49">
        <v>0</v>
      </c>
      <c r="E354" s="54">
        <f t="shared" si="27"/>
        <v>2.3640661938534278E-2</v>
      </c>
      <c r="F354" s="54" t="str">
        <f t="shared" si="28"/>
        <v/>
      </c>
      <c r="G354" s="51" t="str">
        <f t="shared" si="29"/>
        <v>0</v>
      </c>
      <c r="H354" s="46">
        <f t="shared" si="30"/>
        <v>0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</v>
      </c>
      <c r="D356" s="49">
        <v>1</v>
      </c>
      <c r="E356" s="54">
        <f t="shared" si="27"/>
        <v>2.3640661938534278E-3</v>
      </c>
      <c r="F356" s="54">
        <f t="shared" si="28"/>
        <v>4.4052863436123352E-3</v>
      </c>
      <c r="G356" s="51">
        <f t="shared" si="29"/>
        <v>0</v>
      </c>
      <c r="H356" s="46">
        <f t="shared" si="30"/>
        <v>0</v>
      </c>
    </row>
    <row r="357" spans="2:8" s="37" customFormat="1" ht="15" x14ac:dyDescent="0.2">
      <c r="B357" s="3" t="s">
        <v>372</v>
      </c>
      <c r="C357" s="49">
        <v>18</v>
      </c>
      <c r="D357" s="49">
        <v>9</v>
      </c>
      <c r="E357" s="54">
        <f t="shared" si="27"/>
        <v>4.2553191489361701E-2</v>
      </c>
      <c r="F357" s="54">
        <f t="shared" si="28"/>
        <v>3.9647577092511016E-2</v>
      </c>
      <c r="G357" s="51">
        <f t="shared" si="29"/>
        <v>-0.5</v>
      </c>
      <c r="H357" s="46">
        <f t="shared" si="30"/>
        <v>-2.1276595744680851E-2</v>
      </c>
    </row>
    <row r="358" spans="2:8" s="37" customFormat="1" ht="15" x14ac:dyDescent="0.2">
      <c r="B358" s="3" t="s">
        <v>127</v>
      </c>
      <c r="C358" s="49">
        <v>9</v>
      </c>
      <c r="D358" s="49">
        <v>0</v>
      </c>
      <c r="E358" s="54">
        <f t="shared" si="27"/>
        <v>2.1276595744680851E-2</v>
      </c>
      <c r="F358" s="54" t="str">
        <f t="shared" si="28"/>
        <v/>
      </c>
      <c r="G358" s="51" t="str">
        <f t="shared" si="29"/>
        <v>0</v>
      </c>
      <c r="H358" s="46">
        <f t="shared" si="30"/>
        <v>0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2</v>
      </c>
      <c r="E363" s="54" t="str">
        <f t="shared" si="31"/>
        <v/>
      </c>
      <c r="F363" s="54">
        <f t="shared" si="32"/>
        <v>8.8105726872246704E-3</v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2</v>
      </c>
      <c r="D364" s="49">
        <v>0</v>
      </c>
      <c r="E364" s="54">
        <f t="shared" si="31"/>
        <v>4.7281323877068557E-3</v>
      </c>
      <c r="F364" s="54" t="str">
        <f t="shared" si="32"/>
        <v/>
      </c>
      <c r="G364" s="51" t="str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0</v>
      </c>
      <c r="D365" s="49">
        <v>0</v>
      </c>
      <c r="E365" s="54" t="str">
        <f t="shared" si="31"/>
        <v/>
      </c>
      <c r="F365" s="54" t="str">
        <f t="shared" si="32"/>
        <v/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1</v>
      </c>
      <c r="D366" s="49">
        <v>0</v>
      </c>
      <c r="E366" s="54">
        <f t="shared" si="31"/>
        <v>2.3640661938534278E-3</v>
      </c>
      <c r="F366" s="54" t="str">
        <f t="shared" si="32"/>
        <v/>
      </c>
      <c r="G366" s="51" t="str">
        <f t="shared" si="33"/>
        <v>0</v>
      </c>
      <c r="H366" s="46">
        <f t="shared" si="34"/>
        <v>0</v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2.3640661938534278E-3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1</v>
      </c>
      <c r="D368" s="49">
        <v>0</v>
      </c>
      <c r="E368" s="54">
        <f t="shared" si="31"/>
        <v>2.3640661938534278E-3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45</v>
      </c>
      <c r="D369" s="49">
        <v>0</v>
      </c>
      <c r="E369" s="54">
        <f t="shared" si="31"/>
        <v>0.10638297872340426</v>
      </c>
      <c r="F369" s="54" t="str">
        <f t="shared" si="32"/>
        <v/>
      </c>
      <c r="G369" s="51" t="str">
        <f t="shared" si="33"/>
        <v>0</v>
      </c>
      <c r="H369" s="46">
        <f t="shared" si="34"/>
        <v>0</v>
      </c>
    </row>
    <row r="370" spans="2:8" s="37" customFormat="1" ht="15" x14ac:dyDescent="0.2">
      <c r="B370" s="3" t="s">
        <v>135</v>
      </c>
      <c r="C370" s="49">
        <v>1</v>
      </c>
      <c r="D370" s="49">
        <v>0</v>
      </c>
      <c r="E370" s="54">
        <f t="shared" si="31"/>
        <v>2.3640661938534278E-3</v>
      </c>
      <c r="F370" s="54" t="str">
        <f t="shared" si="32"/>
        <v/>
      </c>
      <c r="G370" s="51" t="str">
        <f t="shared" si="33"/>
        <v>0</v>
      </c>
      <c r="H370" s="46">
        <f t="shared" si="34"/>
        <v>0</v>
      </c>
    </row>
    <row r="371" spans="2:8" s="37" customFormat="1" ht="15" x14ac:dyDescent="0.2">
      <c r="B371" s="3" t="s">
        <v>136</v>
      </c>
      <c r="C371" s="49">
        <v>0</v>
      </c>
      <c r="D371" s="49">
        <v>1</v>
      </c>
      <c r="E371" s="54" t="str">
        <f t="shared" si="31"/>
        <v/>
      </c>
      <c r="F371" s="54">
        <f t="shared" si="32"/>
        <v>4.4052863436123352E-3</v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3</v>
      </c>
      <c r="D372" s="49">
        <v>0</v>
      </c>
      <c r="E372" s="54">
        <f t="shared" si="31"/>
        <v>7.0921985815602835E-3</v>
      </c>
      <c r="F372" s="54" t="str">
        <f t="shared" si="32"/>
        <v/>
      </c>
      <c r="G372" s="51" t="str">
        <f t="shared" si="33"/>
        <v>0</v>
      </c>
      <c r="H372" s="46">
        <f t="shared" si="34"/>
        <v>0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1</v>
      </c>
      <c r="D374" s="49">
        <v>0</v>
      </c>
      <c r="E374" s="54">
        <f t="shared" si="31"/>
        <v>2.3640661938534278E-3</v>
      </c>
      <c r="F374" s="54" t="str">
        <f t="shared" si="32"/>
        <v/>
      </c>
      <c r="G374" s="51" t="str">
        <f t="shared" si="33"/>
        <v>0</v>
      </c>
      <c r="H374" s="46">
        <f t="shared" si="34"/>
        <v>0</v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1</v>
      </c>
      <c r="E380" s="54" t="str">
        <f t="shared" si="31"/>
        <v/>
      </c>
      <c r="F380" s="54">
        <f t="shared" si="32"/>
        <v>4.4052863436123352E-3</v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1</v>
      </c>
      <c r="E385" s="54" t="str">
        <f t="shared" si="31"/>
        <v/>
      </c>
      <c r="F385" s="54">
        <f t="shared" si="32"/>
        <v>4.4052863436123352E-3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2</v>
      </c>
      <c r="D387" s="49">
        <v>2</v>
      </c>
      <c r="E387" s="54">
        <f t="shared" si="31"/>
        <v>4.7281323877068557E-3</v>
      </c>
      <c r="F387" s="54">
        <f t="shared" si="32"/>
        <v>8.8105726872246704E-3</v>
      </c>
      <c r="G387" s="51">
        <f t="shared" si="33"/>
        <v>0</v>
      </c>
      <c r="H387" s="46">
        <f t="shared" si="34"/>
        <v>0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1</v>
      </c>
      <c r="D390" s="49">
        <v>0</v>
      </c>
      <c r="E390" s="54">
        <f t="shared" si="31"/>
        <v>2.3640661938534278E-3</v>
      </c>
      <c r="F390" s="54" t="str">
        <f t="shared" si="32"/>
        <v/>
      </c>
      <c r="G390" s="51" t="str">
        <f t="shared" si="33"/>
        <v>0</v>
      </c>
      <c r="H390" s="46">
        <f t="shared" si="34"/>
        <v>0</v>
      </c>
    </row>
    <row r="391" spans="2:8" s="37" customFormat="1" ht="15" x14ac:dyDescent="0.2">
      <c r="B391" s="3" t="s">
        <v>153</v>
      </c>
      <c r="C391" s="49">
        <v>0</v>
      </c>
      <c r="D391" s="49">
        <v>1</v>
      </c>
      <c r="E391" s="54" t="str">
        <f t="shared" si="31"/>
        <v/>
      </c>
      <c r="F391" s="54">
        <f t="shared" si="32"/>
        <v>4.4052863436123352E-3</v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2</v>
      </c>
      <c r="D392" s="49">
        <v>0</v>
      </c>
      <c r="E392" s="54">
        <f t="shared" si="31"/>
        <v>4.7281323877068557E-3</v>
      </c>
      <c r="F392" s="54" t="str">
        <f t="shared" si="32"/>
        <v/>
      </c>
      <c r="G392" s="51" t="str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17</v>
      </c>
      <c r="D393" s="49">
        <v>4</v>
      </c>
      <c r="E393" s="54">
        <f t="shared" si="31"/>
        <v>4.0189125295508277E-2</v>
      </c>
      <c r="F393" s="54">
        <f t="shared" si="32"/>
        <v>1.7621145374449341E-2</v>
      </c>
      <c r="G393" s="51">
        <f t="shared" si="33"/>
        <v>-0.76470588235294112</v>
      </c>
      <c r="H393" s="46">
        <f t="shared" si="34"/>
        <v>-3.0732860520094562E-2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</v>
      </c>
      <c r="D401" s="49">
        <v>1</v>
      </c>
      <c r="E401" s="54">
        <f t="shared" si="31"/>
        <v>2.3640661938534278E-3</v>
      </c>
      <c r="F401" s="54">
        <f t="shared" si="32"/>
        <v>4.4052863436123352E-3</v>
      </c>
      <c r="G401" s="51">
        <f t="shared" si="33"/>
        <v>0</v>
      </c>
      <c r="H401" s="46">
        <f t="shared" si="34"/>
        <v>0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1</v>
      </c>
      <c r="D403" s="49">
        <v>1</v>
      </c>
      <c r="E403" s="54">
        <f t="shared" si="31"/>
        <v>2.3640661938534278E-3</v>
      </c>
      <c r="F403" s="54">
        <f t="shared" si="32"/>
        <v>4.4052863436123352E-3</v>
      </c>
      <c r="G403" s="51">
        <f t="shared" si="33"/>
        <v>0</v>
      </c>
      <c r="H403" s="46">
        <f t="shared" si="34"/>
        <v>0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3</v>
      </c>
      <c r="D406" s="49">
        <v>0</v>
      </c>
      <c r="E406" s="54">
        <f t="shared" si="31"/>
        <v>7.0921985815602835E-3</v>
      </c>
      <c r="F406" s="54" t="str">
        <f t="shared" si="32"/>
        <v/>
      </c>
      <c r="G406" s="51" t="str">
        <f t="shared" si="33"/>
        <v>0</v>
      </c>
      <c r="H406" s="46">
        <f t="shared" si="34"/>
        <v>0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1</v>
      </c>
      <c r="D412" s="49">
        <v>0</v>
      </c>
      <c r="E412" s="54">
        <f t="shared" si="31"/>
        <v>2.3640661938534278E-3</v>
      </c>
      <c r="F412" s="54" t="str">
        <f t="shared" si="32"/>
        <v/>
      </c>
      <c r="G412" s="51" t="str">
        <f t="shared" si="33"/>
        <v>0</v>
      </c>
      <c r="H412" s="46">
        <f t="shared" si="34"/>
        <v>0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0</v>
      </c>
      <c r="E416" s="54">
        <f t="shared" si="31"/>
        <v>2.3640661938534278E-3</v>
      </c>
      <c r="F416" s="54" t="str">
        <f t="shared" si="32"/>
        <v/>
      </c>
      <c r="G416" s="51" t="str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1</v>
      </c>
      <c r="E418" s="54" t="str">
        <f t="shared" si="31"/>
        <v/>
      </c>
      <c r="F418" s="54">
        <f t="shared" si="32"/>
        <v>4.4052863436123352E-3</v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1</v>
      </c>
      <c r="E422" s="54" t="str">
        <f t="shared" si="31"/>
        <v/>
      </c>
      <c r="F422" s="54">
        <f t="shared" si="32"/>
        <v>4.4052863436123352E-3</v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1</v>
      </c>
      <c r="D428" s="49">
        <v>0</v>
      </c>
      <c r="E428" s="54">
        <f t="shared" si="35"/>
        <v>2.3640661938534278E-3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0</v>
      </c>
      <c r="E432" s="54" t="str">
        <f t="shared" si="35"/>
        <v/>
      </c>
      <c r="F432" s="54" t="str">
        <f t="shared" si="36"/>
        <v/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18</v>
      </c>
      <c r="D433" s="49">
        <v>1</v>
      </c>
      <c r="E433" s="54">
        <f t="shared" si="35"/>
        <v>4.2553191489361701E-2</v>
      </c>
      <c r="F433" s="54">
        <f t="shared" si="36"/>
        <v>4.4052863436123352E-3</v>
      </c>
      <c r="G433" s="51">
        <f t="shared" si="37"/>
        <v>-0.94444444444444442</v>
      </c>
      <c r="H433" s="46">
        <f t="shared" si="38"/>
        <v>-4.018912529550827E-2</v>
      </c>
    </row>
    <row r="434" spans="2:8" s="37" customFormat="1" ht="45" x14ac:dyDescent="0.2">
      <c r="B434" s="3" t="s">
        <v>418</v>
      </c>
      <c r="C434" s="49">
        <v>1</v>
      </c>
      <c r="D434" s="49">
        <v>0</v>
      </c>
      <c r="E434" s="54">
        <f t="shared" si="35"/>
        <v>2.3640661938534278E-3</v>
      </c>
      <c r="F434" s="54" t="str">
        <f t="shared" si="36"/>
        <v/>
      </c>
      <c r="G434" s="51" t="str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0</v>
      </c>
      <c r="E437" s="54" t="str">
        <f t="shared" si="35"/>
        <v/>
      </c>
      <c r="F437" s="54" t="str">
        <f t="shared" si="36"/>
        <v/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1</v>
      </c>
      <c r="D438" s="49">
        <v>0</v>
      </c>
      <c r="E438" s="54">
        <f t="shared" si="35"/>
        <v>2.3640661938534278E-3</v>
      </c>
      <c r="F438" s="54" t="str">
        <f t="shared" si="36"/>
        <v/>
      </c>
      <c r="G438" s="51" t="str">
        <f t="shared" si="37"/>
        <v>0</v>
      </c>
      <c r="H438" s="46">
        <f t="shared" si="38"/>
        <v>0</v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</v>
      </c>
      <c r="D441" s="49">
        <v>0</v>
      </c>
      <c r="E441" s="54">
        <f t="shared" si="35"/>
        <v>2.3640661938534278E-3</v>
      </c>
      <c r="F441" s="54" t="str">
        <f t="shared" si="36"/>
        <v/>
      </c>
      <c r="G441" s="51" t="str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0</v>
      </c>
      <c r="E460" s="54">
        <f t="shared" si="35"/>
        <v>2.3640661938534278E-3</v>
      </c>
      <c r="F460" s="54" t="str">
        <f t="shared" si="36"/>
        <v/>
      </c>
      <c r="G460" s="51" t="str">
        <f t="shared" si="37"/>
        <v>0</v>
      </c>
      <c r="H460" s="46">
        <f t="shared" si="38"/>
        <v>0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1</v>
      </c>
      <c r="D462" s="49">
        <v>0</v>
      </c>
      <c r="E462" s="54">
        <f t="shared" si="35"/>
        <v>2.3640661938534278E-3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49">
        <v>1</v>
      </c>
      <c r="D463" s="49">
        <v>5</v>
      </c>
      <c r="E463" s="54">
        <f t="shared" si="35"/>
        <v>2.3640661938534278E-3</v>
      </c>
      <c r="F463" s="54">
        <f t="shared" si="36"/>
        <v>2.2026431718061675E-2</v>
      </c>
      <c r="G463" s="51">
        <f t="shared" si="37"/>
        <v>4</v>
      </c>
      <c r="H463" s="46">
        <f t="shared" si="38"/>
        <v>9.4562647754137114E-3</v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1</v>
      </c>
      <c r="D466" s="49">
        <v>0</v>
      </c>
      <c r="E466" s="54">
        <f t="shared" si="35"/>
        <v>2.3640661938534278E-3</v>
      </c>
      <c r="F466" s="54" t="str">
        <f t="shared" si="36"/>
        <v/>
      </c>
      <c r="G466" s="51" t="str">
        <f t="shared" si="37"/>
        <v>0</v>
      </c>
      <c r="H466" s="46">
        <f t="shared" si="38"/>
        <v>0</v>
      </c>
    </row>
    <row r="467" spans="2:8" s="37" customFormat="1" ht="15" x14ac:dyDescent="0.2">
      <c r="B467" s="3" t="s">
        <v>480</v>
      </c>
      <c r="C467" s="49">
        <v>20</v>
      </c>
      <c r="D467" s="49">
        <v>0</v>
      </c>
      <c r="E467" s="54">
        <f t="shared" si="35"/>
        <v>4.7281323877068557E-2</v>
      </c>
      <c r="F467" s="54" t="str">
        <f t="shared" si="36"/>
        <v/>
      </c>
      <c r="G467" s="51" t="str">
        <f t="shared" si="37"/>
        <v>0</v>
      </c>
      <c r="H467" s="46">
        <f t="shared" si="38"/>
        <v>0</v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3</v>
      </c>
      <c r="D478" s="49">
        <v>0</v>
      </c>
      <c r="E478" s="54">
        <f t="shared" si="35"/>
        <v>7.0921985815602835E-3</v>
      </c>
      <c r="F478" s="54" t="str">
        <f t="shared" si="36"/>
        <v/>
      </c>
      <c r="G478" s="51" t="str">
        <f t="shared" si="37"/>
        <v>0</v>
      </c>
      <c r="H478" s="46">
        <f t="shared" si="38"/>
        <v>0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1</v>
      </c>
      <c r="D481" s="49">
        <v>0</v>
      </c>
      <c r="E481" s="54">
        <f t="shared" si="35"/>
        <v>2.3640661938534278E-3</v>
      </c>
      <c r="F481" s="54" t="str">
        <f t="shared" si="36"/>
        <v/>
      </c>
      <c r="G481" s="51" t="str">
        <f t="shared" si="37"/>
        <v>0</v>
      </c>
      <c r="H481" s="46">
        <f t="shared" si="38"/>
        <v>0</v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2</v>
      </c>
      <c r="D483" s="49">
        <v>0</v>
      </c>
      <c r="E483" s="54">
        <f t="shared" si="35"/>
        <v>4.7281323877068557E-3</v>
      </c>
      <c r="F483" s="54" t="str">
        <f t="shared" si="36"/>
        <v/>
      </c>
      <c r="G483" s="51" t="str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0</v>
      </c>
      <c r="D484" s="49">
        <v>2</v>
      </c>
      <c r="E484" s="54" t="str">
        <f t="shared" si="35"/>
        <v/>
      </c>
      <c r="F484" s="54">
        <f t="shared" si="36"/>
        <v>8.8105726872246704E-3</v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5</v>
      </c>
      <c r="D485" s="49">
        <v>9</v>
      </c>
      <c r="E485" s="54">
        <f t="shared" si="35"/>
        <v>1.1820330969267139E-2</v>
      </c>
      <c r="F485" s="54">
        <f t="shared" si="36"/>
        <v>3.9647577092511016E-2</v>
      </c>
      <c r="G485" s="51">
        <f t="shared" si="37"/>
        <v>0.8</v>
      </c>
      <c r="H485" s="46">
        <f t="shared" si="38"/>
        <v>9.4562647754137114E-3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2.3640661938534278E-3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</v>
      </c>
      <c r="D491" s="49">
        <v>0</v>
      </c>
      <c r="E491" s="54">
        <f t="shared" si="39"/>
        <v>2.3640661938534278E-3</v>
      </c>
      <c r="F491" s="54" t="str">
        <f t="shared" si="40"/>
        <v/>
      </c>
      <c r="G491" s="51" t="str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1584</v>
      </c>
      <c r="D505" s="41">
        <f>SUM(D506:D530)</f>
        <v>1566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-1.1363636363636364E-2</v>
      </c>
      <c r="H505" s="42">
        <f>+IF(OR(AND(E505=""),(G505="")),"",E505*G505)</f>
        <v>-1.1363636363636364E-2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5</v>
      </c>
      <c r="D507" s="49">
        <v>4</v>
      </c>
      <c r="E507" s="54">
        <f t="shared" ref="E507:E529" si="43">+IF(C507=0,"",C507/C$505)</f>
        <v>3.1565656565656565E-3</v>
      </c>
      <c r="F507" s="54">
        <f t="shared" ref="F507:F529" si="44">+IF(D507=0,"",D507/D$505)</f>
        <v>2.554278416347382E-3</v>
      </c>
      <c r="G507" s="51">
        <f t="shared" ref="G507:G529" si="45">+IF(OR(AND(D507=0),(C507=0)),"0",((D507-C507)/C507))</f>
        <v>-0.2</v>
      </c>
      <c r="H507" s="46">
        <f t="shared" ref="H507:H530" si="46">+IF(OR(AND(E507=""),(G507="")),"",E507*G507)</f>
        <v>-6.3131313131313137E-4</v>
      </c>
    </row>
    <row r="508" spans="2:8" s="37" customFormat="1" ht="15" x14ac:dyDescent="0.2">
      <c r="B508" s="3" t="s">
        <v>455</v>
      </c>
      <c r="C508" s="49">
        <v>49</v>
      </c>
      <c r="D508" s="49">
        <v>9</v>
      </c>
      <c r="E508" s="54">
        <f t="shared" si="43"/>
        <v>3.0934343434343436E-2</v>
      </c>
      <c r="F508" s="54">
        <f t="shared" si="44"/>
        <v>5.7471264367816091E-3</v>
      </c>
      <c r="G508" s="51">
        <f t="shared" si="45"/>
        <v>-0.81632653061224492</v>
      </c>
      <c r="H508" s="46">
        <f t="shared" si="46"/>
        <v>-2.5252525252525256E-2</v>
      </c>
    </row>
    <row r="509" spans="2:8" s="37" customFormat="1" ht="15" x14ac:dyDescent="0.2">
      <c r="B509" s="3" t="s">
        <v>456</v>
      </c>
      <c r="C509" s="49">
        <v>25</v>
      </c>
      <c r="D509" s="49">
        <v>395</v>
      </c>
      <c r="E509" s="54">
        <f t="shared" si="43"/>
        <v>1.5782828282828284E-2</v>
      </c>
      <c r="F509" s="54">
        <f t="shared" si="44"/>
        <v>0.25223499361430396</v>
      </c>
      <c r="G509" s="51">
        <f t="shared" si="45"/>
        <v>14.8</v>
      </c>
      <c r="H509" s="46">
        <f t="shared" si="46"/>
        <v>0.23358585858585862</v>
      </c>
    </row>
    <row r="510" spans="2:8" s="37" customFormat="1" ht="15" x14ac:dyDescent="0.2">
      <c r="B510" s="3" t="s">
        <v>188</v>
      </c>
      <c r="C510" s="49">
        <v>3</v>
      </c>
      <c r="D510" s="49">
        <v>1</v>
      </c>
      <c r="E510" s="54">
        <f t="shared" si="43"/>
        <v>1.893939393939394E-3</v>
      </c>
      <c r="F510" s="54">
        <f t="shared" si="44"/>
        <v>6.3856960408684551E-4</v>
      </c>
      <c r="G510" s="51">
        <f t="shared" si="45"/>
        <v>-0.66666666666666663</v>
      </c>
      <c r="H510" s="46">
        <f t="shared" si="46"/>
        <v>-1.2626262626262625E-3</v>
      </c>
    </row>
    <row r="511" spans="2:8" s="37" customFormat="1" ht="15" x14ac:dyDescent="0.2">
      <c r="B511" s="3" t="s">
        <v>186</v>
      </c>
      <c r="C511" s="49">
        <v>2</v>
      </c>
      <c r="D511" s="49">
        <v>0</v>
      </c>
      <c r="E511" s="54">
        <f t="shared" si="43"/>
        <v>1.2626262626262627E-3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1</v>
      </c>
      <c r="E515" s="54" t="str">
        <f t="shared" si="43"/>
        <v/>
      </c>
      <c r="F515" s="54">
        <f t="shared" si="44"/>
        <v>6.3856960408684551E-4</v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4</v>
      </c>
      <c r="D517" s="49">
        <v>0</v>
      </c>
      <c r="E517" s="54">
        <f t="shared" si="43"/>
        <v>2.5252525252525255E-3</v>
      </c>
      <c r="F517" s="54" t="str">
        <f t="shared" si="44"/>
        <v/>
      </c>
      <c r="G517" s="51" t="str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49">
        <v>11</v>
      </c>
      <c r="D518" s="49">
        <v>1</v>
      </c>
      <c r="E518" s="54">
        <f t="shared" si="43"/>
        <v>6.9444444444444441E-3</v>
      </c>
      <c r="F518" s="54">
        <f t="shared" si="44"/>
        <v>6.3856960408684551E-4</v>
      </c>
      <c r="G518" s="51">
        <f t="shared" si="45"/>
        <v>-0.90909090909090906</v>
      </c>
      <c r="H518" s="46">
        <f t="shared" si="46"/>
        <v>-6.3131313131313122E-3</v>
      </c>
    </row>
    <row r="519" spans="2:8" s="37" customFormat="1" ht="15" x14ac:dyDescent="0.2">
      <c r="B519" s="3" t="s">
        <v>192</v>
      </c>
      <c r="C519" s="49">
        <v>1</v>
      </c>
      <c r="D519" s="49">
        <v>1</v>
      </c>
      <c r="E519" s="54">
        <f t="shared" si="43"/>
        <v>6.3131313131313137E-4</v>
      </c>
      <c r="F519" s="54">
        <f t="shared" si="44"/>
        <v>6.3856960408684551E-4</v>
      </c>
      <c r="G519" s="51">
        <f t="shared" si="45"/>
        <v>0</v>
      </c>
      <c r="H519" s="46">
        <f t="shared" si="46"/>
        <v>0</v>
      </c>
    </row>
    <row r="520" spans="2:8" s="37" customFormat="1" ht="15" x14ac:dyDescent="0.2">
      <c r="B520" s="3" t="s">
        <v>191</v>
      </c>
      <c r="C520" s="49">
        <v>3</v>
      </c>
      <c r="D520" s="49">
        <v>1</v>
      </c>
      <c r="E520" s="54">
        <f t="shared" si="43"/>
        <v>1.893939393939394E-3</v>
      </c>
      <c r="F520" s="54">
        <f t="shared" si="44"/>
        <v>6.3856960408684551E-4</v>
      </c>
      <c r="G520" s="51">
        <f t="shared" si="45"/>
        <v>-0.66666666666666663</v>
      </c>
      <c r="H520" s="46">
        <f t="shared" si="46"/>
        <v>-1.2626262626262625E-3</v>
      </c>
    </row>
    <row r="521" spans="2:8" s="37" customFormat="1" ht="15" x14ac:dyDescent="0.2">
      <c r="B521" s="3" t="s">
        <v>461</v>
      </c>
      <c r="C521" s="49">
        <v>11</v>
      </c>
      <c r="D521" s="49">
        <v>22</v>
      </c>
      <c r="E521" s="54">
        <f t="shared" si="43"/>
        <v>6.9444444444444441E-3</v>
      </c>
      <c r="F521" s="54">
        <f t="shared" si="44"/>
        <v>1.40485312899106E-2</v>
      </c>
      <c r="G521" s="51">
        <f t="shared" si="45"/>
        <v>1</v>
      </c>
      <c r="H521" s="46">
        <f t="shared" si="46"/>
        <v>6.9444444444444441E-3</v>
      </c>
    </row>
    <row r="522" spans="2:8" s="37" customFormat="1" ht="15" x14ac:dyDescent="0.2">
      <c r="B522" s="3" t="s">
        <v>193</v>
      </c>
      <c r="C522" s="49">
        <v>1462</v>
      </c>
      <c r="D522" s="49">
        <v>1128</v>
      </c>
      <c r="E522" s="54">
        <f t="shared" si="43"/>
        <v>0.92297979797979801</v>
      </c>
      <c r="F522" s="54">
        <f t="shared" si="44"/>
        <v>0.72030651340996166</v>
      </c>
      <c r="G522" s="51">
        <f t="shared" si="45"/>
        <v>-0.22845417236662108</v>
      </c>
      <c r="H522" s="46">
        <f t="shared" si="46"/>
        <v>-0.21085858585858588</v>
      </c>
    </row>
    <row r="523" spans="2:8" s="37" customFormat="1" ht="15" x14ac:dyDescent="0.2">
      <c r="B523" s="3" t="s">
        <v>462</v>
      </c>
      <c r="C523" s="49">
        <v>2</v>
      </c>
      <c r="D523" s="49">
        <v>0</v>
      </c>
      <c r="E523" s="54">
        <f t="shared" si="43"/>
        <v>1.2626262626262627E-3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1</v>
      </c>
      <c r="D524" s="49">
        <v>1</v>
      </c>
      <c r="E524" s="54">
        <f t="shared" si="43"/>
        <v>6.3131313131313137E-4</v>
      </c>
      <c r="F524" s="54">
        <f t="shared" si="44"/>
        <v>6.3856960408684551E-4</v>
      </c>
      <c r="G524" s="51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1</v>
      </c>
      <c r="D526" s="49">
        <v>0</v>
      </c>
      <c r="E526" s="54">
        <f t="shared" si="43"/>
        <v>6.3131313131313137E-4</v>
      </c>
      <c r="F526" s="54" t="str">
        <f t="shared" si="44"/>
        <v/>
      </c>
      <c r="G526" s="51" t="str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3</v>
      </c>
      <c r="D529" s="49">
        <v>1</v>
      </c>
      <c r="E529" s="54">
        <f t="shared" si="43"/>
        <v>1.893939393939394E-3</v>
      </c>
      <c r="F529" s="54">
        <f t="shared" si="44"/>
        <v>6.3856960408684551E-4</v>
      </c>
      <c r="G529" s="51">
        <f t="shared" si="45"/>
        <v>-0.66666666666666663</v>
      </c>
      <c r="H529" s="46">
        <f t="shared" si="46"/>
        <v>-1.2626262626262625E-3</v>
      </c>
    </row>
    <row r="530" spans="2:8" s="37" customFormat="1" ht="30" x14ac:dyDescent="0.2">
      <c r="B530" s="3" t="s">
        <v>467</v>
      </c>
      <c r="C530" s="49">
        <v>1</v>
      </c>
      <c r="D530" s="49">
        <v>1</v>
      </c>
      <c r="E530" s="54">
        <f>+IF(C530=0,"",C530/C$505)</f>
        <v>6.3131313131313137E-4</v>
      </c>
      <c r="F530" s="54">
        <f>+IF(D530=0,"",D530/D$505)</f>
        <v>6.3856960408684551E-4</v>
      </c>
      <c r="G530" s="51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B8" sqref="B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560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569</v>
      </c>
      <c r="C8" s="40">
        <f>+C18+C70+C151+C294+C505</f>
        <v>10167</v>
      </c>
      <c r="D8" s="41">
        <f>+D18+D70+D151+D294+D505</f>
        <v>4850</v>
      </c>
      <c r="E8" s="42">
        <f>SUM(E9:E13)</f>
        <v>1</v>
      </c>
      <c r="F8" s="42">
        <f>SUM(F9:F13)</f>
        <v>1</v>
      </c>
      <c r="G8" s="42">
        <f t="shared" ref="G8:G13" si="0">+(D8-C8)/C8</f>
        <v>-0.52296646011606174</v>
      </c>
      <c r="H8" s="42">
        <f t="shared" ref="H8:H13" si="1">+IF(OR(AND(E8=""),(G8="")),"",E8*G8)</f>
        <v>-0.52296646011606174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54</v>
      </c>
      <c r="D9" s="44">
        <f>+D18</f>
        <v>51</v>
      </c>
      <c r="E9" s="45">
        <f t="shared" ref="E9:F13" si="2">+C9/C$8</f>
        <v>5.311301268810859E-3</v>
      </c>
      <c r="F9" s="45">
        <f t="shared" si="2"/>
        <v>1.0515463917525773E-2</v>
      </c>
      <c r="G9" s="45">
        <f t="shared" si="0"/>
        <v>-5.5555555555555552E-2</v>
      </c>
      <c r="H9" s="46">
        <f t="shared" si="1"/>
        <v>-2.9507229271171436E-4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235</v>
      </c>
      <c r="D10" s="44">
        <f>+D70</f>
        <v>221</v>
      </c>
      <c r="E10" s="45">
        <f t="shared" si="2"/>
        <v>2.3113996262417627E-2</v>
      </c>
      <c r="F10" s="45">
        <f t="shared" si="2"/>
        <v>4.5567010309278351E-2</v>
      </c>
      <c r="G10" s="45">
        <f t="shared" si="0"/>
        <v>-5.9574468085106386E-2</v>
      </c>
      <c r="H10" s="46">
        <f t="shared" si="1"/>
        <v>-1.3770040326546672E-3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290</v>
      </c>
      <c r="D11" s="44">
        <f>+D151</f>
        <v>289</v>
      </c>
      <c r="E11" s="45">
        <f t="shared" si="2"/>
        <v>2.852365496213239E-2</v>
      </c>
      <c r="F11" s="45">
        <f t="shared" si="2"/>
        <v>5.9587628865979382E-2</v>
      </c>
      <c r="G11" s="45">
        <f t="shared" si="0"/>
        <v>-3.4482758620689655E-3</v>
      </c>
      <c r="H11" s="46">
        <f t="shared" si="1"/>
        <v>-9.8357430903904796E-5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858</v>
      </c>
      <c r="D12" s="44">
        <f>+D294</f>
        <v>617</v>
      </c>
      <c r="E12" s="45">
        <f t="shared" si="2"/>
        <v>8.4390675715550312E-2</v>
      </c>
      <c r="F12" s="45">
        <f t="shared" si="2"/>
        <v>0.12721649484536082</v>
      </c>
      <c r="G12" s="45">
        <f t="shared" si="0"/>
        <v>-0.28088578088578087</v>
      </c>
      <c r="H12" s="46">
        <f t="shared" si="1"/>
        <v>-2.3704140847841053E-2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8730</v>
      </c>
      <c r="D13" s="44">
        <f>+D505</f>
        <v>3672</v>
      </c>
      <c r="E13" s="45">
        <f t="shared" si="2"/>
        <v>0.85866037179108878</v>
      </c>
      <c r="F13" s="45">
        <f t="shared" si="2"/>
        <v>0.75711340206185562</v>
      </c>
      <c r="G13" s="45">
        <f t="shared" si="0"/>
        <v>-0.57938144329896912</v>
      </c>
      <c r="H13" s="46">
        <f t="shared" si="1"/>
        <v>-0.49749188551195045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54</v>
      </c>
      <c r="D18" s="41">
        <f>SUM(D19:D64)</f>
        <v>51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-5.5555555555555552E-2</v>
      </c>
      <c r="H18" s="42">
        <f>+IF(OR(AND(E18=""),(G18="")),"",E18*G18)</f>
        <v>-5.5555555555555552E-2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5</v>
      </c>
      <c r="D20" s="49">
        <v>7</v>
      </c>
      <c r="E20" s="50">
        <f t="shared" ref="E20:E64" si="3">+IF(C20=0,"",C20/C$18)</f>
        <v>9.2592592592592587E-2</v>
      </c>
      <c r="F20" s="50">
        <f t="shared" ref="F20:F64" si="4">+IF(D20=0,"",D20/D$18)</f>
        <v>0.13725490196078433</v>
      </c>
      <c r="G20" s="51">
        <f t="shared" ref="G20:G64" si="5">+IF(OR(AND(D20=0),(C20=0)),"0",((D20-C20)/C20))</f>
        <v>0.4</v>
      </c>
      <c r="H20" s="46">
        <f t="shared" ref="H20:H64" si="6">+IF(OR(AND(E20=""),(G20="")),"",E20*G20)</f>
        <v>3.7037037037037035E-2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1</v>
      </c>
      <c r="D22" s="49">
        <v>0</v>
      </c>
      <c r="E22" s="50">
        <f t="shared" si="3"/>
        <v>1.8518518518518517E-2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2</v>
      </c>
      <c r="D23" s="49">
        <v>1</v>
      </c>
      <c r="E23" s="50">
        <f t="shared" si="3"/>
        <v>3.7037037037037035E-2</v>
      </c>
      <c r="F23" s="50">
        <f t="shared" si="4"/>
        <v>1.9607843137254902E-2</v>
      </c>
      <c r="G23" s="51">
        <f t="shared" si="5"/>
        <v>-0.5</v>
      </c>
      <c r="H23" s="46">
        <f t="shared" si="6"/>
        <v>-1.8518518518518517E-2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3</v>
      </c>
      <c r="D25" s="49">
        <v>3</v>
      </c>
      <c r="E25" s="50">
        <f t="shared" si="3"/>
        <v>5.5555555555555552E-2</v>
      </c>
      <c r="F25" s="50">
        <f t="shared" si="4"/>
        <v>5.8823529411764705E-2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0</v>
      </c>
      <c r="D26" s="49">
        <v>2</v>
      </c>
      <c r="E26" s="50" t="str">
        <f t="shared" si="3"/>
        <v/>
      </c>
      <c r="F26" s="50">
        <f t="shared" si="4"/>
        <v>3.9215686274509803E-2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10</v>
      </c>
      <c r="D28" s="49">
        <v>9</v>
      </c>
      <c r="E28" s="50">
        <f t="shared" si="3"/>
        <v>0.18518518518518517</v>
      </c>
      <c r="F28" s="50">
        <f t="shared" si="4"/>
        <v>0.17647058823529413</v>
      </c>
      <c r="G28" s="51">
        <f t="shared" si="5"/>
        <v>-0.1</v>
      </c>
      <c r="H28" s="46">
        <f t="shared" si="6"/>
        <v>-1.8518518518518517E-2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1</v>
      </c>
      <c r="E30" s="50" t="str">
        <f t="shared" si="3"/>
        <v/>
      </c>
      <c r="F30" s="50">
        <f t="shared" si="4"/>
        <v>1.9607843137254902E-2</v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1</v>
      </c>
      <c r="D34" s="49">
        <v>1</v>
      </c>
      <c r="E34" s="50">
        <f t="shared" si="3"/>
        <v>1.8518518518518517E-2</v>
      </c>
      <c r="F34" s="50">
        <f t="shared" si="4"/>
        <v>1.9607843137254902E-2</v>
      </c>
      <c r="G34" s="51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1</v>
      </c>
      <c r="E38" s="50" t="str">
        <f t="shared" si="3"/>
        <v/>
      </c>
      <c r="F38" s="50">
        <f t="shared" si="4"/>
        <v>1.9607843137254902E-2</v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0</v>
      </c>
      <c r="E42" s="50">
        <f t="shared" si="3"/>
        <v>1.8518518518518517E-2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2</v>
      </c>
      <c r="D43" s="49">
        <v>0</v>
      </c>
      <c r="E43" s="50">
        <f t="shared" si="3"/>
        <v>3.7037037037037035E-2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10</v>
      </c>
      <c r="D48" s="49">
        <v>5</v>
      </c>
      <c r="E48" s="50">
        <f t="shared" si="3"/>
        <v>0.18518518518518517</v>
      </c>
      <c r="F48" s="50">
        <f t="shared" si="4"/>
        <v>9.8039215686274508E-2</v>
      </c>
      <c r="G48" s="51">
        <f t="shared" si="5"/>
        <v>-0.5</v>
      </c>
      <c r="H48" s="46">
        <f t="shared" si="6"/>
        <v>-9.2592592592592587E-2</v>
      </c>
    </row>
    <row r="49" spans="2:8" s="37" customFormat="1" ht="15" x14ac:dyDescent="0.2">
      <c r="B49" s="3" t="s">
        <v>16</v>
      </c>
      <c r="C49" s="49">
        <v>4</v>
      </c>
      <c r="D49" s="49">
        <v>0</v>
      </c>
      <c r="E49" s="50">
        <f t="shared" si="3"/>
        <v>7.407407407407407E-2</v>
      </c>
      <c r="F49" s="50" t="str">
        <f t="shared" si="4"/>
        <v/>
      </c>
      <c r="G49" s="51" t="str">
        <f t="shared" si="5"/>
        <v>0</v>
      </c>
      <c r="H49" s="46">
        <f t="shared" si="6"/>
        <v>0</v>
      </c>
    </row>
    <row r="50" spans="2:8" s="37" customFormat="1" ht="15" x14ac:dyDescent="0.2">
      <c r="B50" s="3" t="s">
        <v>15</v>
      </c>
      <c r="C50" s="49">
        <v>6</v>
      </c>
      <c r="D50" s="49">
        <v>1</v>
      </c>
      <c r="E50" s="50">
        <f t="shared" si="3"/>
        <v>0.1111111111111111</v>
      </c>
      <c r="F50" s="50">
        <f t="shared" si="4"/>
        <v>1.9607843137254902E-2</v>
      </c>
      <c r="G50" s="51">
        <f t="shared" si="5"/>
        <v>-0.83333333333333337</v>
      </c>
      <c r="H50" s="46">
        <f t="shared" si="6"/>
        <v>-9.2592592592592587E-2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1.8518518518518517E-2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4</v>
      </c>
      <c r="D52" s="49">
        <v>3</v>
      </c>
      <c r="E52" s="50">
        <f t="shared" si="3"/>
        <v>7.407407407407407E-2</v>
      </c>
      <c r="F52" s="50">
        <f t="shared" si="4"/>
        <v>5.8823529411764705E-2</v>
      </c>
      <c r="G52" s="51">
        <f t="shared" si="5"/>
        <v>-0.25</v>
      </c>
      <c r="H52" s="46">
        <f t="shared" si="6"/>
        <v>-1.8518518518518517E-2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1</v>
      </c>
      <c r="E57" s="50" t="str">
        <f t="shared" si="3"/>
        <v/>
      </c>
      <c r="F57" s="50">
        <f t="shared" si="4"/>
        <v>1.9607843137254902E-2</v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14</v>
      </c>
      <c r="E58" s="50">
        <f t="shared" si="3"/>
        <v>1.8518518518518517E-2</v>
      </c>
      <c r="F58" s="50">
        <f t="shared" si="4"/>
        <v>0.27450980392156865</v>
      </c>
      <c r="G58" s="51">
        <f t="shared" si="5"/>
        <v>13</v>
      </c>
      <c r="H58" s="46">
        <f t="shared" si="6"/>
        <v>0.24074074074074073</v>
      </c>
    </row>
    <row r="59" spans="2:8" s="37" customFormat="1" ht="15" x14ac:dyDescent="0.2">
      <c r="B59" s="3" t="s">
        <v>217</v>
      </c>
      <c r="C59" s="49">
        <v>1</v>
      </c>
      <c r="D59" s="49">
        <v>0</v>
      </c>
      <c r="E59" s="50">
        <f t="shared" si="3"/>
        <v>1.8518518518518517E-2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1</v>
      </c>
      <c r="D62" s="49">
        <v>0</v>
      </c>
      <c r="E62" s="50">
        <f t="shared" si="3"/>
        <v>1.8518518518518517E-2</v>
      </c>
      <c r="F62" s="50" t="str">
        <f t="shared" si="4"/>
        <v/>
      </c>
      <c r="G62" s="51" t="str">
        <f t="shared" si="5"/>
        <v>0</v>
      </c>
      <c r="H62" s="46">
        <f t="shared" si="6"/>
        <v>0</v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2</v>
      </c>
      <c r="E64" s="50">
        <f t="shared" si="3"/>
        <v>1.8518518518518517E-2</v>
      </c>
      <c r="F64" s="50">
        <f t="shared" si="4"/>
        <v>3.9215686274509803E-2</v>
      </c>
      <c r="G64" s="51">
        <f t="shared" si="5"/>
        <v>1</v>
      </c>
      <c r="H64" s="46">
        <f t="shared" si="6"/>
        <v>1.8518518518518517E-2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235</v>
      </c>
      <c r="D70" s="41">
        <f>SUM(D71:D145)</f>
        <v>221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-5.9574468085106386E-2</v>
      </c>
      <c r="H70" s="42">
        <f>+IF(OR(AND(E70=""),(G70="")),"",E70*G70)</f>
        <v>-5.9574468085106386E-2</v>
      </c>
    </row>
    <row r="71" spans="2:8" s="37" customFormat="1" ht="15" x14ac:dyDescent="0.2">
      <c r="B71" s="3" t="s">
        <v>20</v>
      </c>
      <c r="C71" s="49">
        <v>8</v>
      </c>
      <c r="D71" s="49">
        <v>7</v>
      </c>
      <c r="E71" s="54">
        <f>+IF(C71=0,"",C71/C$70)</f>
        <v>3.4042553191489362E-2</v>
      </c>
      <c r="F71" s="54">
        <f>+IF(D71=0,"",D71/D$70)</f>
        <v>3.1674208144796379E-2</v>
      </c>
      <c r="G71" s="51">
        <f>+IF(OR(AND(D71=0),(C71=0)),"0",((D71-C71)/C71))</f>
        <v>-0.125</v>
      </c>
      <c r="H71" s="46">
        <f>+IF(OR(AND(E71=""),(G71="")),"",E71*G71)</f>
        <v>-4.2553191489361703E-3</v>
      </c>
    </row>
    <row r="72" spans="2:8" s="37" customFormat="1" ht="15" x14ac:dyDescent="0.2">
      <c r="B72" s="3" t="s">
        <v>21</v>
      </c>
      <c r="C72" s="49">
        <v>3</v>
      </c>
      <c r="D72" s="49">
        <v>2</v>
      </c>
      <c r="E72" s="54">
        <f t="shared" ref="E72:E135" si="7">+IF(C72=0,"",C72/C$70)</f>
        <v>1.276595744680851E-2</v>
      </c>
      <c r="F72" s="54">
        <f t="shared" ref="F72:F135" si="8">+IF(D72=0,"",D72/D$70)</f>
        <v>9.0497737556561094E-3</v>
      </c>
      <c r="G72" s="51">
        <f t="shared" ref="G72:G135" si="9">+IF(OR(AND(D72=0),(C72=0)),"0",((D72-C72)/C72))</f>
        <v>-0.33333333333333331</v>
      </c>
      <c r="H72" s="46">
        <f t="shared" ref="H72:H135" si="10">+IF(OR(AND(E72=""),(G72="")),"",E72*G72)</f>
        <v>-4.2553191489361694E-3</v>
      </c>
    </row>
    <row r="73" spans="2:8" s="37" customFormat="1" ht="15" x14ac:dyDescent="0.2">
      <c r="B73" s="3" t="s">
        <v>22</v>
      </c>
      <c r="C73" s="49">
        <v>4</v>
      </c>
      <c r="D73" s="49">
        <v>1</v>
      </c>
      <c r="E73" s="54">
        <f t="shared" si="7"/>
        <v>1.7021276595744681E-2</v>
      </c>
      <c r="F73" s="54">
        <f t="shared" si="8"/>
        <v>4.5248868778280547E-3</v>
      </c>
      <c r="G73" s="51">
        <f t="shared" si="9"/>
        <v>-0.75</v>
      </c>
      <c r="H73" s="46">
        <f t="shared" si="10"/>
        <v>-1.2765957446808512E-2</v>
      </c>
    </row>
    <row r="74" spans="2:8" s="37" customFormat="1" ht="30" x14ac:dyDescent="0.2">
      <c r="B74" s="3" t="s">
        <v>222</v>
      </c>
      <c r="C74" s="49">
        <v>24</v>
      </c>
      <c r="D74" s="49">
        <v>31</v>
      </c>
      <c r="E74" s="54">
        <f t="shared" si="7"/>
        <v>0.10212765957446808</v>
      </c>
      <c r="F74" s="54">
        <f t="shared" si="8"/>
        <v>0.14027149321266968</v>
      </c>
      <c r="G74" s="51">
        <f t="shared" si="9"/>
        <v>0.29166666666666669</v>
      </c>
      <c r="H74" s="46">
        <f t="shared" si="10"/>
        <v>2.9787234042553193E-2</v>
      </c>
    </row>
    <row r="75" spans="2:8" s="37" customFormat="1" ht="15" x14ac:dyDescent="0.2">
      <c r="B75" s="3" t="s">
        <v>23</v>
      </c>
      <c r="C75" s="49">
        <v>1</v>
      </c>
      <c r="D75" s="49">
        <v>0</v>
      </c>
      <c r="E75" s="54">
        <f t="shared" si="7"/>
        <v>4.2553191489361703E-3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1</v>
      </c>
      <c r="D77" s="49">
        <v>0</v>
      </c>
      <c r="E77" s="54">
        <f t="shared" si="7"/>
        <v>4.2553191489361703E-3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</v>
      </c>
      <c r="D80" s="49">
        <v>5</v>
      </c>
      <c r="E80" s="54">
        <f t="shared" si="7"/>
        <v>4.2553191489361703E-3</v>
      </c>
      <c r="F80" s="54">
        <f t="shared" si="8"/>
        <v>2.2624434389140271E-2</v>
      </c>
      <c r="G80" s="51">
        <f t="shared" si="9"/>
        <v>4</v>
      </c>
      <c r="H80" s="46">
        <f t="shared" si="10"/>
        <v>1.7021276595744681E-2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3</v>
      </c>
      <c r="D82" s="49">
        <v>5</v>
      </c>
      <c r="E82" s="54">
        <f t="shared" si="7"/>
        <v>1.276595744680851E-2</v>
      </c>
      <c r="F82" s="54">
        <f t="shared" si="8"/>
        <v>2.2624434389140271E-2</v>
      </c>
      <c r="G82" s="51">
        <f t="shared" si="9"/>
        <v>0.66666666666666663</v>
      </c>
      <c r="H82" s="46">
        <f t="shared" si="10"/>
        <v>8.5106382978723388E-3</v>
      </c>
      <c r="I82" s="55"/>
    </row>
    <row r="83" spans="2:9" s="37" customFormat="1" ht="15" x14ac:dyDescent="0.2">
      <c r="B83" s="3" t="s">
        <v>229</v>
      </c>
      <c r="C83" s="49">
        <v>8</v>
      </c>
      <c r="D83" s="49">
        <v>1</v>
      </c>
      <c r="E83" s="54">
        <f t="shared" si="7"/>
        <v>3.4042553191489362E-2</v>
      </c>
      <c r="F83" s="54">
        <f t="shared" si="8"/>
        <v>4.5248868778280547E-3</v>
      </c>
      <c r="G83" s="51">
        <f t="shared" si="9"/>
        <v>-0.875</v>
      </c>
      <c r="H83" s="46">
        <f t="shared" si="10"/>
        <v>-2.9787234042553193E-2</v>
      </c>
    </row>
    <row r="84" spans="2:9" s="37" customFormat="1" ht="15" x14ac:dyDescent="0.2">
      <c r="B84" s="3" t="s">
        <v>230</v>
      </c>
      <c r="C84" s="49">
        <v>1</v>
      </c>
      <c r="D84" s="49">
        <v>2</v>
      </c>
      <c r="E84" s="54">
        <f t="shared" si="7"/>
        <v>4.2553191489361703E-3</v>
      </c>
      <c r="F84" s="54">
        <f t="shared" si="8"/>
        <v>9.0497737556561094E-3</v>
      </c>
      <c r="G84" s="51">
        <f t="shared" si="9"/>
        <v>1</v>
      </c>
      <c r="H84" s="46">
        <f t="shared" si="10"/>
        <v>4.2553191489361703E-3</v>
      </c>
    </row>
    <row r="85" spans="2:9" s="37" customFormat="1" ht="15" x14ac:dyDescent="0.2">
      <c r="B85" s="3" t="s">
        <v>28</v>
      </c>
      <c r="C85" s="49">
        <v>2</v>
      </c>
      <c r="D85" s="49">
        <v>0</v>
      </c>
      <c r="E85" s="54">
        <f t="shared" si="7"/>
        <v>8.5106382978723406E-3</v>
      </c>
      <c r="F85" s="54" t="str">
        <f t="shared" si="8"/>
        <v/>
      </c>
      <c r="G85" s="51" t="str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2</v>
      </c>
      <c r="D86" s="49">
        <v>5</v>
      </c>
      <c r="E86" s="54">
        <f t="shared" si="7"/>
        <v>8.5106382978723406E-3</v>
      </c>
      <c r="F86" s="54">
        <f t="shared" si="8"/>
        <v>2.2624434389140271E-2</v>
      </c>
      <c r="G86" s="51">
        <f t="shared" si="9"/>
        <v>1.5</v>
      </c>
      <c r="H86" s="46">
        <f t="shared" si="10"/>
        <v>1.2765957446808512E-2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1</v>
      </c>
      <c r="D88" s="49">
        <v>3</v>
      </c>
      <c r="E88" s="54">
        <f t="shared" si="7"/>
        <v>4.2553191489361703E-3</v>
      </c>
      <c r="F88" s="54">
        <f t="shared" si="8"/>
        <v>1.3574660633484163E-2</v>
      </c>
      <c r="G88" s="51">
        <f t="shared" si="9"/>
        <v>2</v>
      </c>
      <c r="H88" s="46">
        <f t="shared" si="10"/>
        <v>8.5106382978723406E-3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8</v>
      </c>
      <c r="D92" s="49">
        <v>4</v>
      </c>
      <c r="E92" s="54">
        <f t="shared" si="7"/>
        <v>3.4042553191489362E-2</v>
      </c>
      <c r="F92" s="54">
        <f t="shared" si="8"/>
        <v>1.8099547511312219E-2</v>
      </c>
      <c r="G92" s="51">
        <f t="shared" si="9"/>
        <v>-0.5</v>
      </c>
      <c r="H92" s="46">
        <f t="shared" si="10"/>
        <v>-1.7021276595744681E-2</v>
      </c>
    </row>
    <row r="93" spans="2:9" s="37" customFormat="1" ht="15" x14ac:dyDescent="0.2">
      <c r="B93" s="3" t="s">
        <v>526</v>
      </c>
      <c r="C93" s="49">
        <v>3</v>
      </c>
      <c r="D93" s="49">
        <v>6</v>
      </c>
      <c r="E93" s="54">
        <f t="shared" si="7"/>
        <v>1.276595744680851E-2</v>
      </c>
      <c r="F93" s="54">
        <f t="shared" si="8"/>
        <v>2.7149321266968326E-2</v>
      </c>
      <c r="G93" s="51">
        <f t="shared" si="9"/>
        <v>1</v>
      </c>
      <c r="H93" s="46">
        <f t="shared" si="10"/>
        <v>1.276595744680851E-2</v>
      </c>
    </row>
    <row r="94" spans="2:9" s="37" customFormat="1" ht="15" x14ac:dyDescent="0.2">
      <c r="B94" s="3" t="s">
        <v>25</v>
      </c>
      <c r="C94" s="49">
        <v>6</v>
      </c>
      <c r="D94" s="49">
        <v>3</v>
      </c>
      <c r="E94" s="54">
        <f t="shared" si="7"/>
        <v>2.553191489361702E-2</v>
      </c>
      <c r="F94" s="54">
        <f t="shared" si="8"/>
        <v>1.3574660633484163E-2</v>
      </c>
      <c r="G94" s="51">
        <f t="shared" si="9"/>
        <v>-0.5</v>
      </c>
      <c r="H94" s="46">
        <f t="shared" si="10"/>
        <v>-1.276595744680851E-2</v>
      </c>
    </row>
    <row r="95" spans="2:9" s="37" customFormat="1" ht="15" x14ac:dyDescent="0.2">
      <c r="B95" s="3" t="s">
        <v>27</v>
      </c>
      <c r="C95" s="49">
        <v>1</v>
      </c>
      <c r="D95" s="49">
        <v>1</v>
      </c>
      <c r="E95" s="54">
        <f t="shared" si="7"/>
        <v>4.2553191489361703E-3</v>
      </c>
      <c r="F95" s="54">
        <f t="shared" si="8"/>
        <v>4.5248868778280547E-3</v>
      </c>
      <c r="G95" s="51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2</v>
      </c>
      <c r="E97" s="54" t="str">
        <f t="shared" si="7"/>
        <v/>
      </c>
      <c r="F97" s="54">
        <f t="shared" si="8"/>
        <v>9.0497737556561094E-3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8</v>
      </c>
      <c r="D98" s="49">
        <v>6</v>
      </c>
      <c r="E98" s="54">
        <f t="shared" si="7"/>
        <v>3.4042553191489362E-2</v>
      </c>
      <c r="F98" s="54">
        <f t="shared" si="8"/>
        <v>2.7149321266968326E-2</v>
      </c>
      <c r="G98" s="51">
        <f t="shared" si="9"/>
        <v>-0.25</v>
      </c>
      <c r="H98" s="46">
        <f t="shared" si="10"/>
        <v>-8.5106382978723406E-3</v>
      </c>
    </row>
    <row r="99" spans="2:8" s="37" customFormat="1" ht="15" x14ac:dyDescent="0.2">
      <c r="B99" s="3" t="s">
        <v>239</v>
      </c>
      <c r="C99" s="49">
        <v>2</v>
      </c>
      <c r="D99" s="49">
        <v>3</v>
      </c>
      <c r="E99" s="54">
        <f t="shared" si="7"/>
        <v>8.5106382978723406E-3</v>
      </c>
      <c r="F99" s="54">
        <f t="shared" si="8"/>
        <v>1.3574660633484163E-2</v>
      </c>
      <c r="G99" s="51">
        <f t="shared" si="9"/>
        <v>0.5</v>
      </c>
      <c r="H99" s="46">
        <f t="shared" si="10"/>
        <v>4.2553191489361703E-3</v>
      </c>
    </row>
    <row r="100" spans="2:8" s="37" customFormat="1" ht="15" x14ac:dyDescent="0.2">
      <c r="B100" s="3" t="s">
        <v>240</v>
      </c>
      <c r="C100" s="49">
        <v>1</v>
      </c>
      <c r="D100" s="49">
        <v>3</v>
      </c>
      <c r="E100" s="54">
        <f t="shared" si="7"/>
        <v>4.2553191489361703E-3</v>
      </c>
      <c r="F100" s="54">
        <f t="shared" si="8"/>
        <v>1.3574660633484163E-2</v>
      </c>
      <c r="G100" s="51">
        <f t="shared" si="9"/>
        <v>2</v>
      </c>
      <c r="H100" s="46">
        <f t="shared" si="10"/>
        <v>8.5106382978723406E-3</v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4</v>
      </c>
      <c r="D102" s="49">
        <v>0</v>
      </c>
      <c r="E102" s="54">
        <f t="shared" si="7"/>
        <v>1.7021276595744681E-2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2</v>
      </c>
      <c r="D103" s="49">
        <v>4</v>
      </c>
      <c r="E103" s="54">
        <f t="shared" si="7"/>
        <v>8.5106382978723406E-3</v>
      </c>
      <c r="F103" s="54">
        <f t="shared" si="8"/>
        <v>1.8099547511312219E-2</v>
      </c>
      <c r="G103" s="51">
        <f t="shared" si="9"/>
        <v>1</v>
      </c>
      <c r="H103" s="46">
        <f t="shared" si="10"/>
        <v>8.5106382978723406E-3</v>
      </c>
    </row>
    <row r="104" spans="2:8" s="37" customFormat="1" ht="15" x14ac:dyDescent="0.2">
      <c r="B104" s="3" t="s">
        <v>34</v>
      </c>
      <c r="C104" s="49">
        <v>6</v>
      </c>
      <c r="D104" s="49">
        <v>2</v>
      </c>
      <c r="E104" s="54">
        <f t="shared" si="7"/>
        <v>2.553191489361702E-2</v>
      </c>
      <c r="F104" s="54">
        <f t="shared" si="8"/>
        <v>9.0497737556561094E-3</v>
      </c>
      <c r="G104" s="51">
        <f t="shared" si="9"/>
        <v>-0.66666666666666663</v>
      </c>
      <c r="H104" s="46">
        <f t="shared" si="10"/>
        <v>-1.7021276595744678E-2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7</v>
      </c>
      <c r="E107" s="54">
        <f t="shared" si="7"/>
        <v>4.2553191489361703E-3</v>
      </c>
      <c r="F107" s="54">
        <f t="shared" si="8"/>
        <v>3.1674208144796379E-2</v>
      </c>
      <c r="G107" s="51">
        <f t="shared" si="9"/>
        <v>6</v>
      </c>
      <c r="H107" s="46">
        <f t="shared" si="10"/>
        <v>2.5531914893617023E-2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1</v>
      </c>
      <c r="E110" s="54" t="str">
        <f t="shared" si="7"/>
        <v/>
      </c>
      <c r="F110" s="54">
        <f t="shared" si="8"/>
        <v>4.5248868778280547E-3</v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1</v>
      </c>
      <c r="D111" s="49">
        <v>0</v>
      </c>
      <c r="E111" s="54">
        <f t="shared" si="7"/>
        <v>4.2553191489361703E-3</v>
      </c>
      <c r="F111" s="54" t="str">
        <f t="shared" si="8"/>
        <v/>
      </c>
      <c r="G111" s="51" t="str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16</v>
      </c>
      <c r="D112" s="49">
        <v>7</v>
      </c>
      <c r="E112" s="54">
        <f t="shared" si="7"/>
        <v>6.8085106382978725E-2</v>
      </c>
      <c r="F112" s="54">
        <f t="shared" si="8"/>
        <v>3.1674208144796379E-2</v>
      </c>
      <c r="G112" s="51">
        <f t="shared" si="9"/>
        <v>-0.5625</v>
      </c>
      <c r="H112" s="46">
        <f t="shared" si="10"/>
        <v>-3.8297872340425532E-2</v>
      </c>
    </row>
    <row r="113" spans="2:8" s="37" customFormat="1" ht="15" x14ac:dyDescent="0.2">
      <c r="B113" s="3" t="s">
        <v>248</v>
      </c>
      <c r="C113" s="49">
        <v>8</v>
      </c>
      <c r="D113" s="49">
        <v>13</v>
      </c>
      <c r="E113" s="54">
        <f t="shared" si="7"/>
        <v>3.4042553191489362E-2</v>
      </c>
      <c r="F113" s="54">
        <f t="shared" si="8"/>
        <v>5.8823529411764705E-2</v>
      </c>
      <c r="G113" s="51">
        <f t="shared" si="9"/>
        <v>0.625</v>
      </c>
      <c r="H113" s="46">
        <f t="shared" si="10"/>
        <v>2.1276595744680851E-2</v>
      </c>
    </row>
    <row r="114" spans="2:8" s="37" customFormat="1" ht="15" x14ac:dyDescent="0.2">
      <c r="B114" s="3" t="s">
        <v>38</v>
      </c>
      <c r="C114" s="49">
        <v>1</v>
      </c>
      <c r="D114" s="49">
        <v>0</v>
      </c>
      <c r="E114" s="54">
        <f t="shared" si="7"/>
        <v>4.2553191489361703E-3</v>
      </c>
      <c r="F114" s="54" t="str">
        <f t="shared" si="8"/>
        <v/>
      </c>
      <c r="G114" s="51" t="str">
        <f t="shared" si="9"/>
        <v>0</v>
      </c>
      <c r="H114" s="46">
        <f t="shared" si="10"/>
        <v>0</v>
      </c>
    </row>
    <row r="115" spans="2:8" s="37" customFormat="1" ht="15" x14ac:dyDescent="0.2">
      <c r="B115" s="3" t="s">
        <v>40</v>
      </c>
      <c r="C115" s="49">
        <v>20</v>
      </c>
      <c r="D115" s="49">
        <v>16</v>
      </c>
      <c r="E115" s="54">
        <f t="shared" si="7"/>
        <v>8.5106382978723402E-2</v>
      </c>
      <c r="F115" s="54">
        <f t="shared" si="8"/>
        <v>7.2398190045248875E-2</v>
      </c>
      <c r="G115" s="51">
        <f t="shared" si="9"/>
        <v>-0.2</v>
      </c>
      <c r="H115" s="46">
        <f t="shared" si="10"/>
        <v>-1.7021276595744681E-2</v>
      </c>
    </row>
    <row r="116" spans="2:8" s="37" customFormat="1" ht="15" x14ac:dyDescent="0.2">
      <c r="B116" s="3" t="s">
        <v>249</v>
      </c>
      <c r="C116" s="49">
        <v>8</v>
      </c>
      <c r="D116" s="49">
        <v>3</v>
      </c>
      <c r="E116" s="54">
        <f t="shared" si="7"/>
        <v>3.4042553191489362E-2</v>
      </c>
      <c r="F116" s="54">
        <f t="shared" si="8"/>
        <v>1.3574660633484163E-2</v>
      </c>
      <c r="G116" s="51">
        <f t="shared" si="9"/>
        <v>-0.625</v>
      </c>
      <c r="H116" s="46">
        <f t="shared" si="10"/>
        <v>-2.1276595744680851E-2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17</v>
      </c>
      <c r="D118" s="49">
        <v>14</v>
      </c>
      <c r="E118" s="54">
        <f t="shared" si="7"/>
        <v>7.2340425531914887E-2</v>
      </c>
      <c r="F118" s="54">
        <f t="shared" si="8"/>
        <v>6.3348416289592757E-2</v>
      </c>
      <c r="G118" s="51">
        <f t="shared" si="9"/>
        <v>-0.17647058823529413</v>
      </c>
      <c r="H118" s="46">
        <f t="shared" si="10"/>
        <v>-1.276595744680851E-2</v>
      </c>
    </row>
    <row r="119" spans="2:8" s="37" customFormat="1" ht="30" x14ac:dyDescent="0.2">
      <c r="B119" s="3" t="s">
        <v>252</v>
      </c>
      <c r="C119" s="49">
        <v>10</v>
      </c>
      <c r="D119" s="49">
        <v>12</v>
      </c>
      <c r="E119" s="54">
        <f t="shared" si="7"/>
        <v>4.2553191489361701E-2</v>
      </c>
      <c r="F119" s="54">
        <f t="shared" si="8"/>
        <v>5.4298642533936653E-2</v>
      </c>
      <c r="G119" s="51">
        <f t="shared" si="9"/>
        <v>0.2</v>
      </c>
      <c r="H119" s="46">
        <f t="shared" si="10"/>
        <v>8.5106382978723406E-3</v>
      </c>
    </row>
    <row r="120" spans="2:8" s="37" customFormat="1" ht="15" x14ac:dyDescent="0.2">
      <c r="B120" s="3" t="s">
        <v>253</v>
      </c>
      <c r="C120" s="49">
        <v>3</v>
      </c>
      <c r="D120" s="49">
        <v>6</v>
      </c>
      <c r="E120" s="54">
        <f t="shared" si="7"/>
        <v>1.276595744680851E-2</v>
      </c>
      <c r="F120" s="54">
        <f t="shared" si="8"/>
        <v>2.7149321266968326E-2</v>
      </c>
      <c r="G120" s="51">
        <f t="shared" si="9"/>
        <v>1</v>
      </c>
      <c r="H120" s="46">
        <f t="shared" si="10"/>
        <v>1.276595744680851E-2</v>
      </c>
    </row>
    <row r="121" spans="2:8" s="37" customFormat="1" ht="15" x14ac:dyDescent="0.2">
      <c r="B121" s="3" t="s">
        <v>35</v>
      </c>
      <c r="C121" s="49">
        <v>3</v>
      </c>
      <c r="D121" s="49">
        <v>5</v>
      </c>
      <c r="E121" s="54">
        <f t="shared" si="7"/>
        <v>1.276595744680851E-2</v>
      </c>
      <c r="F121" s="54">
        <f t="shared" si="8"/>
        <v>2.2624434389140271E-2</v>
      </c>
      <c r="G121" s="51">
        <f t="shared" si="9"/>
        <v>0.66666666666666663</v>
      </c>
      <c r="H121" s="46">
        <f t="shared" si="10"/>
        <v>8.5106382978723388E-3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4.2553191489361703E-3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14</v>
      </c>
      <c r="D123" s="49">
        <v>3</v>
      </c>
      <c r="E123" s="54">
        <f t="shared" si="7"/>
        <v>5.9574468085106386E-2</v>
      </c>
      <c r="F123" s="54">
        <f t="shared" si="8"/>
        <v>1.3574660633484163E-2</v>
      </c>
      <c r="G123" s="51">
        <f t="shared" si="9"/>
        <v>-0.7857142857142857</v>
      </c>
      <c r="H123" s="46">
        <f t="shared" si="10"/>
        <v>-4.6808510638297871E-2</v>
      </c>
    </row>
    <row r="124" spans="2:8" s="37" customFormat="1" ht="15" x14ac:dyDescent="0.2">
      <c r="B124" s="3" t="s">
        <v>36</v>
      </c>
      <c r="C124" s="49">
        <v>1</v>
      </c>
      <c r="D124" s="49">
        <v>0</v>
      </c>
      <c r="E124" s="54">
        <f t="shared" si="7"/>
        <v>4.2553191489361703E-3</v>
      </c>
      <c r="F124" s="54" t="str">
        <f t="shared" si="8"/>
        <v/>
      </c>
      <c r="G124" s="51" t="str">
        <f t="shared" si="9"/>
        <v>0</v>
      </c>
      <c r="H124" s="46">
        <f t="shared" si="10"/>
        <v>0</v>
      </c>
    </row>
    <row r="125" spans="2:8" s="37" customFormat="1" ht="15" x14ac:dyDescent="0.2">
      <c r="B125" s="3" t="s">
        <v>254</v>
      </c>
      <c r="C125" s="49">
        <v>3</v>
      </c>
      <c r="D125" s="49">
        <v>1</v>
      </c>
      <c r="E125" s="54">
        <f t="shared" si="7"/>
        <v>1.276595744680851E-2</v>
      </c>
      <c r="F125" s="54">
        <f t="shared" si="8"/>
        <v>4.5248868778280547E-3</v>
      </c>
      <c r="G125" s="51">
        <f t="shared" si="9"/>
        <v>-0.66666666666666663</v>
      </c>
      <c r="H125" s="46">
        <f t="shared" si="10"/>
        <v>-8.5106382978723388E-3</v>
      </c>
    </row>
    <row r="126" spans="2:8" s="37" customFormat="1" ht="15" x14ac:dyDescent="0.2">
      <c r="B126" s="3" t="s">
        <v>255</v>
      </c>
      <c r="C126" s="49">
        <v>0</v>
      </c>
      <c r="D126" s="49">
        <v>1</v>
      </c>
      <c r="E126" s="54" t="str">
        <f t="shared" si="7"/>
        <v/>
      </c>
      <c r="F126" s="54">
        <f t="shared" si="8"/>
        <v>4.5248868778280547E-3</v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2</v>
      </c>
      <c r="D127" s="49">
        <v>1</v>
      </c>
      <c r="E127" s="54">
        <f t="shared" si="7"/>
        <v>8.5106382978723406E-3</v>
      </c>
      <c r="F127" s="54">
        <f t="shared" si="8"/>
        <v>4.5248868778280547E-3</v>
      </c>
      <c r="G127" s="51">
        <f t="shared" si="9"/>
        <v>-0.5</v>
      </c>
      <c r="H127" s="46">
        <f t="shared" si="10"/>
        <v>-4.2553191489361703E-3</v>
      </c>
    </row>
    <row r="128" spans="2:8" s="37" customFormat="1" ht="30" x14ac:dyDescent="0.2">
      <c r="B128" s="3" t="s">
        <v>257</v>
      </c>
      <c r="C128" s="49">
        <v>3</v>
      </c>
      <c r="D128" s="49">
        <v>0</v>
      </c>
      <c r="E128" s="54">
        <f t="shared" si="7"/>
        <v>1.276595744680851E-2</v>
      </c>
      <c r="F128" s="54" t="str">
        <f t="shared" si="8"/>
        <v/>
      </c>
      <c r="G128" s="51" t="str">
        <f t="shared" si="9"/>
        <v>0</v>
      </c>
      <c r="H128" s="46">
        <f t="shared" si="10"/>
        <v>0</v>
      </c>
    </row>
    <row r="129" spans="2:8" s="37" customFormat="1" ht="30" x14ac:dyDescent="0.2">
      <c r="B129" s="3" t="s">
        <v>258</v>
      </c>
      <c r="C129" s="49">
        <v>0</v>
      </c>
      <c r="D129" s="49">
        <v>1</v>
      </c>
      <c r="E129" s="54" t="str">
        <f t="shared" si="7"/>
        <v/>
      </c>
      <c r="F129" s="54">
        <f t="shared" si="8"/>
        <v>4.5248868778280547E-3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9</v>
      </c>
      <c r="E130" s="54" t="str">
        <f t="shared" si="7"/>
        <v/>
      </c>
      <c r="F130" s="54">
        <f t="shared" si="8"/>
        <v>4.072398190045249E-2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1</v>
      </c>
      <c r="D131" s="49">
        <v>3</v>
      </c>
      <c r="E131" s="54">
        <f t="shared" si="7"/>
        <v>4.2553191489361703E-3</v>
      </c>
      <c r="F131" s="54">
        <f t="shared" si="8"/>
        <v>1.3574660633484163E-2</v>
      </c>
      <c r="G131" s="51">
        <f t="shared" si="9"/>
        <v>2</v>
      </c>
      <c r="H131" s="46">
        <f t="shared" si="10"/>
        <v>8.5106382978723406E-3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2</v>
      </c>
      <c r="D134" s="49">
        <v>4</v>
      </c>
      <c r="E134" s="54">
        <f t="shared" si="7"/>
        <v>8.5106382978723406E-3</v>
      </c>
      <c r="F134" s="54">
        <f t="shared" si="8"/>
        <v>1.8099547511312219E-2</v>
      </c>
      <c r="G134" s="51">
        <f t="shared" si="9"/>
        <v>1</v>
      </c>
      <c r="H134" s="46">
        <f t="shared" si="10"/>
        <v>8.5106382978723406E-3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1</v>
      </c>
      <c r="E136" s="54" t="str">
        <f t="shared" ref="E136:E145" si="11">+IF(C136=0,"",C136/C$70)</f>
        <v/>
      </c>
      <c r="F136" s="54">
        <f t="shared" ref="F136:F145" si="12">+IF(D136=0,"",D136/D$70)</f>
        <v>4.5248868778280547E-3</v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7</v>
      </c>
      <c r="D137" s="49">
        <v>5</v>
      </c>
      <c r="E137" s="54">
        <f t="shared" si="11"/>
        <v>2.9787234042553193E-2</v>
      </c>
      <c r="F137" s="54">
        <f t="shared" si="12"/>
        <v>2.2624434389140271E-2</v>
      </c>
      <c r="G137" s="51">
        <f t="shared" si="13"/>
        <v>-0.2857142857142857</v>
      </c>
      <c r="H137" s="46">
        <f t="shared" si="14"/>
        <v>-8.5106382978723406E-3</v>
      </c>
    </row>
    <row r="138" spans="2:8" s="37" customFormat="1" ht="15" x14ac:dyDescent="0.2">
      <c r="B138" s="3" t="s">
        <v>261</v>
      </c>
      <c r="C138" s="49">
        <v>2</v>
      </c>
      <c r="D138" s="49">
        <v>0</v>
      </c>
      <c r="E138" s="54">
        <f t="shared" si="11"/>
        <v>8.5106382978723406E-3</v>
      </c>
      <c r="F138" s="54" t="str">
        <f t="shared" si="12"/>
        <v/>
      </c>
      <c r="G138" s="51" t="str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4</v>
      </c>
      <c r="D139" s="49">
        <v>7</v>
      </c>
      <c r="E139" s="54">
        <f t="shared" si="11"/>
        <v>1.7021276595744681E-2</v>
      </c>
      <c r="F139" s="54">
        <f t="shared" si="12"/>
        <v>3.1674208144796379E-2</v>
      </c>
      <c r="G139" s="51">
        <f t="shared" si="13"/>
        <v>0.75</v>
      </c>
      <c r="H139" s="46">
        <f t="shared" si="14"/>
        <v>1.2765957446808512E-2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</v>
      </c>
      <c r="D142" s="49">
        <v>4</v>
      </c>
      <c r="E142" s="54">
        <f t="shared" si="11"/>
        <v>4.2553191489361703E-3</v>
      </c>
      <c r="F142" s="54">
        <f t="shared" si="12"/>
        <v>1.8099547511312219E-2</v>
      </c>
      <c r="G142" s="51">
        <f t="shared" si="13"/>
        <v>3</v>
      </c>
      <c r="H142" s="46">
        <f t="shared" si="14"/>
        <v>1.2765957446808512E-2</v>
      </c>
    </row>
    <row r="143" spans="2:8" s="37" customFormat="1" ht="15" x14ac:dyDescent="0.2">
      <c r="B143" s="3" t="s">
        <v>49</v>
      </c>
      <c r="C143" s="49">
        <v>3</v>
      </c>
      <c r="D143" s="49">
        <v>0</v>
      </c>
      <c r="E143" s="54">
        <f t="shared" si="11"/>
        <v>1.276595744680851E-2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4.2553191489361703E-3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2</v>
      </c>
      <c r="D145" s="49">
        <v>1</v>
      </c>
      <c r="E145" s="54">
        <f t="shared" si="11"/>
        <v>8.5106382978723406E-3</v>
      </c>
      <c r="F145" s="54">
        <f t="shared" si="12"/>
        <v>4.5248868778280547E-3</v>
      </c>
      <c r="G145" s="51">
        <f t="shared" si="13"/>
        <v>-0.5</v>
      </c>
      <c r="H145" s="46">
        <f t="shared" si="14"/>
        <v>-4.2553191489361703E-3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290</v>
      </c>
      <c r="D151" s="41">
        <f>SUM(D152:D288)</f>
        <v>289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-3.4482758620689655E-3</v>
      </c>
      <c r="H151" s="42">
        <f>+IF(OR(AND(E151=""),(G151="")),"",E151*G151)</f>
        <v>-3.4482758620689655E-3</v>
      </c>
    </row>
    <row r="152" spans="2:8" s="37" customFormat="1" ht="30" x14ac:dyDescent="0.2">
      <c r="B152" s="4" t="s">
        <v>54</v>
      </c>
      <c r="C152" s="49">
        <v>2</v>
      </c>
      <c r="D152" s="49">
        <v>2</v>
      </c>
      <c r="E152" s="54">
        <f>+IF(C152=0,"",C152/C$151)</f>
        <v>6.8965517241379309E-3</v>
      </c>
      <c r="F152" s="54">
        <f>+IF(D152=0,"",D152/D$151)</f>
        <v>6.920415224913495E-3</v>
      </c>
      <c r="G152" s="51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3</v>
      </c>
      <c r="D154" s="49">
        <v>1</v>
      </c>
      <c r="E154" s="54">
        <f t="shared" si="15"/>
        <v>1.0344827586206896E-2</v>
      </c>
      <c r="F154" s="54">
        <f t="shared" si="16"/>
        <v>3.4602076124567475E-3</v>
      </c>
      <c r="G154" s="51">
        <f t="shared" si="17"/>
        <v>-0.66666666666666663</v>
      </c>
      <c r="H154" s="46">
        <f t="shared" si="18"/>
        <v>-6.8965517241379309E-3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2</v>
      </c>
      <c r="D156" s="49">
        <v>1</v>
      </c>
      <c r="E156" s="54">
        <f t="shared" si="15"/>
        <v>6.8965517241379309E-3</v>
      </c>
      <c r="F156" s="54">
        <f t="shared" si="16"/>
        <v>3.4602076124567475E-3</v>
      </c>
      <c r="G156" s="51">
        <f t="shared" si="17"/>
        <v>-0.5</v>
      </c>
      <c r="H156" s="46">
        <f t="shared" si="18"/>
        <v>-3.4482758620689655E-3</v>
      </c>
    </row>
    <row r="157" spans="2:8" s="37" customFormat="1" ht="15" x14ac:dyDescent="0.2">
      <c r="B157" s="4" t="s">
        <v>53</v>
      </c>
      <c r="C157" s="49">
        <v>16</v>
      </c>
      <c r="D157" s="49">
        <v>27</v>
      </c>
      <c r="E157" s="54">
        <f t="shared" si="15"/>
        <v>5.5172413793103448E-2</v>
      </c>
      <c r="F157" s="54">
        <f t="shared" si="16"/>
        <v>9.3425605536332182E-2</v>
      </c>
      <c r="G157" s="51">
        <f t="shared" si="17"/>
        <v>0.6875</v>
      </c>
      <c r="H157" s="46">
        <f t="shared" si="18"/>
        <v>3.793103448275862E-2</v>
      </c>
    </row>
    <row r="158" spans="2:8" s="37" customFormat="1" ht="15" x14ac:dyDescent="0.2">
      <c r="B158" s="4" t="s">
        <v>59</v>
      </c>
      <c r="C158" s="49">
        <v>0</v>
      </c>
      <c r="D158" s="49">
        <v>1</v>
      </c>
      <c r="E158" s="54" t="str">
        <f t="shared" si="15"/>
        <v/>
      </c>
      <c r="F158" s="54">
        <f t="shared" si="16"/>
        <v>3.4602076124567475E-3</v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2</v>
      </c>
      <c r="D163" s="49">
        <v>1</v>
      </c>
      <c r="E163" s="54">
        <f t="shared" si="15"/>
        <v>6.8965517241379309E-3</v>
      </c>
      <c r="F163" s="54">
        <f t="shared" si="16"/>
        <v>3.4602076124567475E-3</v>
      </c>
      <c r="G163" s="51">
        <f t="shared" si="17"/>
        <v>-0.5</v>
      </c>
      <c r="H163" s="46">
        <f t="shared" si="18"/>
        <v>-3.4482758620689655E-3</v>
      </c>
    </row>
    <row r="164" spans="2:8" s="37" customFormat="1" ht="15" x14ac:dyDescent="0.2">
      <c r="B164" s="4" t="s">
        <v>56</v>
      </c>
      <c r="C164" s="49">
        <v>0</v>
      </c>
      <c r="D164" s="49">
        <v>3</v>
      </c>
      <c r="E164" s="54" t="str">
        <f t="shared" si="15"/>
        <v/>
      </c>
      <c r="F164" s="54">
        <f t="shared" si="16"/>
        <v>1.0380622837370242E-2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4</v>
      </c>
      <c r="D165" s="49">
        <v>6</v>
      </c>
      <c r="E165" s="54">
        <f t="shared" si="15"/>
        <v>1.3793103448275862E-2</v>
      </c>
      <c r="F165" s="54">
        <f t="shared" si="16"/>
        <v>2.0761245674740483E-2</v>
      </c>
      <c r="G165" s="51">
        <f t="shared" si="17"/>
        <v>0.5</v>
      </c>
      <c r="H165" s="46">
        <f t="shared" si="18"/>
        <v>6.8965517241379309E-3</v>
      </c>
    </row>
    <row r="166" spans="2:8" s="37" customFormat="1" ht="15" x14ac:dyDescent="0.2">
      <c r="B166" s="4" t="s">
        <v>270</v>
      </c>
      <c r="C166" s="49">
        <v>1</v>
      </c>
      <c r="D166" s="49">
        <v>1</v>
      </c>
      <c r="E166" s="54">
        <f t="shared" si="15"/>
        <v>3.4482758620689655E-3</v>
      </c>
      <c r="F166" s="54">
        <f t="shared" si="16"/>
        <v>3.4602076124567475E-3</v>
      </c>
      <c r="G166" s="51">
        <f t="shared" si="17"/>
        <v>0</v>
      </c>
      <c r="H166" s="46">
        <f t="shared" si="18"/>
        <v>0</v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2</v>
      </c>
      <c r="D169" s="49">
        <v>2</v>
      </c>
      <c r="E169" s="54">
        <f t="shared" si="15"/>
        <v>6.8965517241379309E-3</v>
      </c>
      <c r="F169" s="54">
        <f t="shared" si="16"/>
        <v>6.920415224913495E-3</v>
      </c>
      <c r="G169" s="51">
        <f t="shared" si="17"/>
        <v>0</v>
      </c>
      <c r="H169" s="46">
        <f t="shared" si="18"/>
        <v>0</v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</v>
      </c>
      <c r="D172" s="49">
        <v>0</v>
      </c>
      <c r="E172" s="54">
        <f t="shared" si="15"/>
        <v>3.4482758620689655E-3</v>
      </c>
      <c r="F172" s="54" t="str">
        <f t="shared" si="16"/>
        <v/>
      </c>
      <c r="G172" s="51" t="str">
        <f t="shared" si="17"/>
        <v>0</v>
      </c>
      <c r="H172" s="46">
        <f t="shared" si="18"/>
        <v>0</v>
      </c>
    </row>
    <row r="173" spans="2:8" s="37" customFormat="1" ht="15" x14ac:dyDescent="0.2">
      <c r="B173" s="4" t="s">
        <v>275</v>
      </c>
      <c r="C173" s="49">
        <v>2</v>
      </c>
      <c r="D173" s="49">
        <v>10</v>
      </c>
      <c r="E173" s="54">
        <f t="shared" si="15"/>
        <v>6.8965517241379309E-3</v>
      </c>
      <c r="F173" s="54">
        <f t="shared" si="16"/>
        <v>3.4602076124567477E-2</v>
      </c>
      <c r="G173" s="51">
        <f t="shared" si="17"/>
        <v>4</v>
      </c>
      <c r="H173" s="46">
        <f t="shared" si="18"/>
        <v>2.7586206896551724E-2</v>
      </c>
    </row>
    <row r="174" spans="2:8" s="37" customFormat="1" ht="15" x14ac:dyDescent="0.2">
      <c r="B174" s="4" t="s">
        <v>276</v>
      </c>
      <c r="C174" s="49">
        <v>5</v>
      </c>
      <c r="D174" s="49">
        <v>6</v>
      </c>
      <c r="E174" s="54">
        <f t="shared" si="15"/>
        <v>1.7241379310344827E-2</v>
      </c>
      <c r="F174" s="54">
        <f t="shared" si="16"/>
        <v>2.0761245674740483E-2</v>
      </c>
      <c r="G174" s="51">
        <f t="shared" si="17"/>
        <v>0.2</v>
      </c>
      <c r="H174" s="46">
        <f t="shared" si="18"/>
        <v>3.4482758620689655E-3</v>
      </c>
    </row>
    <row r="175" spans="2:8" s="37" customFormat="1" ht="15" x14ac:dyDescent="0.2">
      <c r="B175" s="4" t="s">
        <v>277</v>
      </c>
      <c r="C175" s="49">
        <v>1</v>
      </c>
      <c r="D175" s="49">
        <v>0</v>
      </c>
      <c r="E175" s="54">
        <f t="shared" si="15"/>
        <v>3.4482758620689655E-3</v>
      </c>
      <c r="F175" s="54" t="str">
        <f t="shared" si="16"/>
        <v/>
      </c>
      <c r="G175" s="51" t="str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49">
        <v>2</v>
      </c>
      <c r="D176" s="49">
        <v>4</v>
      </c>
      <c r="E176" s="54">
        <f t="shared" si="15"/>
        <v>6.8965517241379309E-3</v>
      </c>
      <c r="F176" s="54">
        <f t="shared" si="16"/>
        <v>1.384083044982699E-2</v>
      </c>
      <c r="G176" s="51">
        <f t="shared" si="17"/>
        <v>1</v>
      </c>
      <c r="H176" s="46">
        <f t="shared" si="18"/>
        <v>6.8965517241379309E-3</v>
      </c>
    </row>
    <row r="177" spans="2:8" s="37" customFormat="1" ht="15" x14ac:dyDescent="0.2">
      <c r="B177" s="4" t="s">
        <v>279</v>
      </c>
      <c r="C177" s="49">
        <v>10</v>
      </c>
      <c r="D177" s="49">
        <v>5</v>
      </c>
      <c r="E177" s="54">
        <f t="shared" si="15"/>
        <v>3.4482758620689655E-2</v>
      </c>
      <c r="F177" s="54">
        <f t="shared" si="16"/>
        <v>1.7301038062283738E-2</v>
      </c>
      <c r="G177" s="51">
        <f t="shared" si="17"/>
        <v>-0.5</v>
      </c>
      <c r="H177" s="46">
        <f t="shared" si="18"/>
        <v>-1.7241379310344827E-2</v>
      </c>
    </row>
    <row r="178" spans="2:8" s="37" customFormat="1" ht="15" x14ac:dyDescent="0.2">
      <c r="B178" s="4" t="s">
        <v>280</v>
      </c>
      <c r="C178" s="49">
        <v>12</v>
      </c>
      <c r="D178" s="49">
        <v>12</v>
      </c>
      <c r="E178" s="54">
        <f t="shared" si="15"/>
        <v>4.1379310344827586E-2</v>
      </c>
      <c r="F178" s="54">
        <f t="shared" si="16"/>
        <v>4.1522491349480967E-2</v>
      </c>
      <c r="G178" s="51">
        <f t="shared" si="17"/>
        <v>0</v>
      </c>
      <c r="H178" s="46">
        <f t="shared" si="18"/>
        <v>0</v>
      </c>
    </row>
    <row r="179" spans="2:8" s="37" customFormat="1" ht="15" x14ac:dyDescent="0.2">
      <c r="B179" s="4" t="s">
        <v>281</v>
      </c>
      <c r="C179" s="49">
        <v>2</v>
      </c>
      <c r="D179" s="49">
        <v>0</v>
      </c>
      <c r="E179" s="54">
        <f t="shared" si="15"/>
        <v>6.8965517241379309E-3</v>
      </c>
      <c r="F179" s="54" t="str">
        <f t="shared" si="16"/>
        <v/>
      </c>
      <c r="G179" s="51" t="str">
        <f t="shared" si="17"/>
        <v>0</v>
      </c>
      <c r="H179" s="46">
        <f t="shared" si="18"/>
        <v>0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2</v>
      </c>
      <c r="E181" s="54" t="str">
        <f t="shared" si="15"/>
        <v/>
      </c>
      <c r="F181" s="54">
        <f t="shared" si="16"/>
        <v>6.920415224913495E-3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7</v>
      </c>
      <c r="D182" s="49">
        <v>11</v>
      </c>
      <c r="E182" s="54">
        <f t="shared" si="15"/>
        <v>2.4137931034482758E-2</v>
      </c>
      <c r="F182" s="54">
        <f t="shared" si="16"/>
        <v>3.8062283737024222E-2</v>
      </c>
      <c r="G182" s="51">
        <f t="shared" si="17"/>
        <v>0.5714285714285714</v>
      </c>
      <c r="H182" s="46">
        <f t="shared" si="18"/>
        <v>1.3793103448275862E-2</v>
      </c>
    </row>
    <row r="183" spans="2:8" s="37" customFormat="1" ht="15" x14ac:dyDescent="0.2">
      <c r="B183" s="4" t="s">
        <v>285</v>
      </c>
      <c r="C183" s="49">
        <v>21</v>
      </c>
      <c r="D183" s="49">
        <v>21</v>
      </c>
      <c r="E183" s="54">
        <f t="shared" si="15"/>
        <v>7.2413793103448282E-2</v>
      </c>
      <c r="F183" s="54">
        <f t="shared" si="16"/>
        <v>7.2664359861591699E-2</v>
      </c>
      <c r="G183" s="51">
        <f t="shared" si="17"/>
        <v>0</v>
      </c>
      <c r="H183" s="46">
        <f t="shared" si="18"/>
        <v>0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1</v>
      </c>
      <c r="D185" s="49">
        <v>0</v>
      </c>
      <c r="E185" s="54">
        <f t="shared" si="15"/>
        <v>3.4482758620689655E-3</v>
      </c>
      <c r="F185" s="54" t="str">
        <f t="shared" si="16"/>
        <v/>
      </c>
      <c r="G185" s="51" t="str">
        <f t="shared" si="17"/>
        <v>0</v>
      </c>
      <c r="H185" s="46">
        <f t="shared" si="18"/>
        <v>0</v>
      </c>
    </row>
    <row r="186" spans="2:8" s="37" customFormat="1" ht="30" x14ac:dyDescent="0.2">
      <c r="B186" s="4" t="s">
        <v>63</v>
      </c>
      <c r="C186" s="49">
        <v>3</v>
      </c>
      <c r="D186" s="49">
        <v>8</v>
      </c>
      <c r="E186" s="54">
        <f t="shared" si="15"/>
        <v>1.0344827586206896E-2</v>
      </c>
      <c r="F186" s="54">
        <f t="shared" si="16"/>
        <v>2.768166089965398E-2</v>
      </c>
      <c r="G186" s="51">
        <f t="shared" si="17"/>
        <v>1.6666666666666667</v>
      </c>
      <c r="H186" s="46">
        <f t="shared" si="18"/>
        <v>1.7241379310344827E-2</v>
      </c>
    </row>
    <row r="187" spans="2:8" s="37" customFormat="1" ht="15" x14ac:dyDescent="0.2">
      <c r="B187" s="4" t="s">
        <v>287</v>
      </c>
      <c r="C187" s="49">
        <v>1</v>
      </c>
      <c r="D187" s="49">
        <v>3</v>
      </c>
      <c r="E187" s="54">
        <f t="shared" si="15"/>
        <v>3.4482758620689655E-3</v>
      </c>
      <c r="F187" s="54">
        <f t="shared" si="16"/>
        <v>1.0380622837370242E-2</v>
      </c>
      <c r="G187" s="51">
        <f t="shared" si="17"/>
        <v>2</v>
      </c>
      <c r="H187" s="46">
        <f t="shared" si="18"/>
        <v>6.8965517241379309E-3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25</v>
      </c>
      <c r="D196" s="49">
        <v>14</v>
      </c>
      <c r="E196" s="54">
        <f t="shared" si="15"/>
        <v>8.6206896551724144E-2</v>
      </c>
      <c r="F196" s="54">
        <f t="shared" si="16"/>
        <v>4.8442906574394463E-2</v>
      </c>
      <c r="G196" s="51">
        <f t="shared" si="17"/>
        <v>-0.44</v>
      </c>
      <c r="H196" s="46">
        <f t="shared" si="18"/>
        <v>-3.793103448275862E-2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1</v>
      </c>
      <c r="D201" s="49">
        <v>0</v>
      </c>
      <c r="E201" s="54">
        <f t="shared" si="15"/>
        <v>3.4482758620689655E-3</v>
      </c>
      <c r="F201" s="54" t="str">
        <f t="shared" si="16"/>
        <v/>
      </c>
      <c r="G201" s="51" t="str">
        <f t="shared" si="17"/>
        <v>0</v>
      </c>
      <c r="H201" s="46">
        <f t="shared" si="18"/>
        <v>0</v>
      </c>
    </row>
    <row r="202" spans="2:8" s="37" customFormat="1" ht="15" x14ac:dyDescent="0.2">
      <c r="B202" s="4" t="s">
        <v>299</v>
      </c>
      <c r="C202" s="49">
        <v>1</v>
      </c>
      <c r="D202" s="49">
        <v>1</v>
      </c>
      <c r="E202" s="54">
        <f t="shared" si="15"/>
        <v>3.4482758620689655E-3</v>
      </c>
      <c r="F202" s="54">
        <f t="shared" si="16"/>
        <v>3.4602076124567475E-3</v>
      </c>
      <c r="G202" s="51">
        <f t="shared" si="17"/>
        <v>0</v>
      </c>
      <c r="H202" s="46">
        <f t="shared" si="18"/>
        <v>0</v>
      </c>
    </row>
    <row r="203" spans="2:8" s="37" customFormat="1" ht="15" x14ac:dyDescent="0.2">
      <c r="B203" s="4" t="s">
        <v>67</v>
      </c>
      <c r="C203" s="49">
        <v>1</v>
      </c>
      <c r="D203" s="49">
        <v>0</v>
      </c>
      <c r="E203" s="54">
        <f t="shared" si="15"/>
        <v>3.4482758620689655E-3</v>
      </c>
      <c r="F203" s="54" t="str">
        <f t="shared" si="16"/>
        <v/>
      </c>
      <c r="G203" s="51" t="str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3</v>
      </c>
      <c r="D208" s="49">
        <v>3</v>
      </c>
      <c r="E208" s="54">
        <f t="shared" si="15"/>
        <v>1.0344827586206896E-2</v>
      </c>
      <c r="F208" s="54">
        <f t="shared" si="16"/>
        <v>1.0380622837370242E-2</v>
      </c>
      <c r="G208" s="51">
        <f t="shared" si="17"/>
        <v>0</v>
      </c>
      <c r="H208" s="46">
        <f t="shared" si="18"/>
        <v>0</v>
      </c>
    </row>
    <row r="209" spans="2:8" s="37" customFormat="1" ht="15" x14ac:dyDescent="0.2">
      <c r="B209" s="4" t="s">
        <v>71</v>
      </c>
      <c r="C209" s="49">
        <v>0</v>
      </c>
      <c r="D209" s="49">
        <v>1</v>
      </c>
      <c r="E209" s="54" t="str">
        <f t="shared" si="15"/>
        <v/>
      </c>
      <c r="F209" s="54">
        <f t="shared" si="16"/>
        <v>3.4602076124567475E-3</v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1</v>
      </c>
      <c r="D210" s="49">
        <v>0</v>
      </c>
      <c r="E210" s="54">
        <f t="shared" si="15"/>
        <v>3.4482758620689655E-3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1</v>
      </c>
      <c r="D211" s="49">
        <v>0</v>
      </c>
      <c r="E211" s="54">
        <f t="shared" si="15"/>
        <v>3.4482758620689655E-3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1</v>
      </c>
      <c r="E213" s="54" t="str">
        <f t="shared" si="15"/>
        <v/>
      </c>
      <c r="F213" s="54">
        <f t="shared" si="16"/>
        <v>3.4602076124567475E-3</v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4</v>
      </c>
      <c r="D214" s="49">
        <v>3</v>
      </c>
      <c r="E214" s="54">
        <f t="shared" si="15"/>
        <v>1.3793103448275862E-2</v>
      </c>
      <c r="F214" s="54">
        <f t="shared" si="16"/>
        <v>1.0380622837370242E-2</v>
      </c>
      <c r="G214" s="51">
        <f t="shared" si="17"/>
        <v>-0.25</v>
      </c>
      <c r="H214" s="46">
        <f t="shared" si="18"/>
        <v>-3.4482758620689655E-3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0</v>
      </c>
      <c r="E216" s="54" t="str">
        <f t="shared" si="15"/>
        <v/>
      </c>
      <c r="F216" s="54" t="str">
        <f t="shared" si="16"/>
        <v/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3</v>
      </c>
      <c r="E218" s="54" t="str">
        <f t="shared" si="19"/>
        <v/>
      </c>
      <c r="F218" s="54">
        <f t="shared" si="20"/>
        <v>1.0380622837370242E-2</v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1</v>
      </c>
      <c r="E228" s="54">
        <f t="shared" si="19"/>
        <v>3.4482758620689655E-3</v>
      </c>
      <c r="F228" s="54">
        <f t="shared" si="20"/>
        <v>3.4602076124567475E-3</v>
      </c>
      <c r="G228" s="51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9</v>
      </c>
      <c r="D229" s="49">
        <v>47</v>
      </c>
      <c r="E229" s="54">
        <f t="shared" si="19"/>
        <v>3.1034482758620689E-2</v>
      </c>
      <c r="F229" s="54">
        <f t="shared" si="20"/>
        <v>0.16262975778546712</v>
      </c>
      <c r="G229" s="51">
        <f t="shared" si="21"/>
        <v>4.2222222222222223</v>
      </c>
      <c r="H229" s="46">
        <f t="shared" si="22"/>
        <v>0.1310344827586207</v>
      </c>
    </row>
    <row r="230" spans="2:8" s="37" customFormat="1" ht="15" x14ac:dyDescent="0.2">
      <c r="B230" s="4" t="s">
        <v>312</v>
      </c>
      <c r="C230" s="49">
        <v>0</v>
      </c>
      <c r="D230" s="49">
        <v>1</v>
      </c>
      <c r="E230" s="54" t="str">
        <f t="shared" si="19"/>
        <v/>
      </c>
      <c r="F230" s="54">
        <f t="shared" si="20"/>
        <v>3.4602076124567475E-3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1</v>
      </c>
      <c r="D231" s="49">
        <v>2</v>
      </c>
      <c r="E231" s="54">
        <f t="shared" si="19"/>
        <v>3.4482758620689655E-3</v>
      </c>
      <c r="F231" s="54">
        <f t="shared" si="20"/>
        <v>6.920415224913495E-3</v>
      </c>
      <c r="G231" s="51">
        <f t="shared" si="21"/>
        <v>1</v>
      </c>
      <c r="H231" s="46">
        <f t="shared" si="22"/>
        <v>3.4482758620689655E-3</v>
      </c>
    </row>
    <row r="232" spans="2:8" s="37" customFormat="1" ht="15" x14ac:dyDescent="0.2">
      <c r="B232" s="4" t="s">
        <v>77</v>
      </c>
      <c r="C232" s="49">
        <v>4</v>
      </c>
      <c r="D232" s="49">
        <v>0</v>
      </c>
      <c r="E232" s="54">
        <f t="shared" si="19"/>
        <v>1.3793103448275862E-2</v>
      </c>
      <c r="F232" s="54" t="str">
        <f t="shared" si="20"/>
        <v/>
      </c>
      <c r="G232" s="51" t="str">
        <f t="shared" si="21"/>
        <v>0</v>
      </c>
      <c r="H232" s="46">
        <f t="shared" si="22"/>
        <v>0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0</v>
      </c>
      <c r="D235" s="49">
        <v>1</v>
      </c>
      <c r="E235" s="54" t="str">
        <f t="shared" si="19"/>
        <v/>
      </c>
      <c r="F235" s="54">
        <f t="shared" si="20"/>
        <v>3.4602076124567475E-3</v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3</v>
      </c>
      <c r="D237" s="49">
        <v>1</v>
      </c>
      <c r="E237" s="54">
        <f t="shared" si="19"/>
        <v>1.0344827586206896E-2</v>
      </c>
      <c r="F237" s="54">
        <f t="shared" si="20"/>
        <v>3.4602076124567475E-3</v>
      </c>
      <c r="G237" s="51">
        <f t="shared" si="21"/>
        <v>-0.66666666666666663</v>
      </c>
      <c r="H237" s="46">
        <f t="shared" si="22"/>
        <v>-6.8965517241379309E-3</v>
      </c>
    </row>
    <row r="238" spans="2:8" s="37" customFormat="1" ht="30" x14ac:dyDescent="0.2">
      <c r="B238" s="4" t="s">
        <v>85</v>
      </c>
      <c r="C238" s="49">
        <v>14</v>
      </c>
      <c r="D238" s="49">
        <v>13</v>
      </c>
      <c r="E238" s="54">
        <f t="shared" si="19"/>
        <v>4.8275862068965517E-2</v>
      </c>
      <c r="F238" s="54">
        <f t="shared" si="20"/>
        <v>4.4982698961937718E-2</v>
      </c>
      <c r="G238" s="51">
        <f t="shared" si="21"/>
        <v>-7.1428571428571425E-2</v>
      </c>
      <c r="H238" s="46">
        <f t="shared" si="22"/>
        <v>-3.4482758620689655E-3</v>
      </c>
    </row>
    <row r="239" spans="2:8" s="37" customFormat="1" ht="15" x14ac:dyDescent="0.2">
      <c r="B239" s="4" t="s">
        <v>81</v>
      </c>
      <c r="C239" s="49">
        <v>1</v>
      </c>
      <c r="D239" s="49">
        <v>5</v>
      </c>
      <c r="E239" s="54">
        <f t="shared" si="19"/>
        <v>3.4482758620689655E-3</v>
      </c>
      <c r="F239" s="54">
        <f t="shared" si="20"/>
        <v>1.7301038062283738E-2</v>
      </c>
      <c r="G239" s="51">
        <f t="shared" si="21"/>
        <v>4</v>
      </c>
      <c r="H239" s="46">
        <f t="shared" si="22"/>
        <v>1.3793103448275862E-2</v>
      </c>
    </row>
    <row r="240" spans="2:8" s="37" customFormat="1" ht="15" x14ac:dyDescent="0.2">
      <c r="B240" s="4" t="s">
        <v>316</v>
      </c>
      <c r="C240" s="49">
        <v>3</v>
      </c>
      <c r="D240" s="49">
        <v>1</v>
      </c>
      <c r="E240" s="54">
        <f t="shared" si="19"/>
        <v>1.0344827586206896E-2</v>
      </c>
      <c r="F240" s="54">
        <f t="shared" si="20"/>
        <v>3.4602076124567475E-3</v>
      </c>
      <c r="G240" s="51">
        <f t="shared" si="21"/>
        <v>-0.66666666666666663</v>
      </c>
      <c r="H240" s="46">
        <f t="shared" si="22"/>
        <v>-6.8965517241379309E-3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2</v>
      </c>
      <c r="D242" s="49">
        <v>0</v>
      </c>
      <c r="E242" s="54">
        <f t="shared" si="19"/>
        <v>6.8965517241379309E-3</v>
      </c>
      <c r="F242" s="54" t="str">
        <f t="shared" si="20"/>
        <v/>
      </c>
      <c r="G242" s="51" t="str">
        <f t="shared" si="21"/>
        <v>0</v>
      </c>
      <c r="H242" s="46">
        <f t="shared" si="22"/>
        <v>0</v>
      </c>
    </row>
    <row r="243" spans="2:8" s="37" customFormat="1" ht="15" x14ac:dyDescent="0.2">
      <c r="B243" s="4" t="s">
        <v>317</v>
      </c>
      <c r="C243" s="49">
        <v>50</v>
      </c>
      <c r="D243" s="49">
        <v>0</v>
      </c>
      <c r="E243" s="54">
        <f t="shared" si="19"/>
        <v>0.17241379310344829</v>
      </c>
      <c r="F243" s="54" t="str">
        <f t="shared" si="20"/>
        <v/>
      </c>
      <c r="G243" s="51" t="str">
        <f t="shared" si="21"/>
        <v>0</v>
      </c>
      <c r="H243" s="46">
        <f t="shared" si="22"/>
        <v>0</v>
      </c>
    </row>
    <row r="244" spans="2:8" s="37" customFormat="1" ht="15" x14ac:dyDescent="0.2">
      <c r="B244" s="4" t="s">
        <v>79</v>
      </c>
      <c r="C244" s="49">
        <v>5</v>
      </c>
      <c r="D244" s="49">
        <v>3</v>
      </c>
      <c r="E244" s="54">
        <f t="shared" si="19"/>
        <v>1.7241379310344827E-2</v>
      </c>
      <c r="F244" s="54">
        <f t="shared" si="20"/>
        <v>1.0380622837370242E-2</v>
      </c>
      <c r="G244" s="51">
        <f t="shared" si="21"/>
        <v>-0.4</v>
      </c>
      <c r="H244" s="46">
        <f t="shared" si="22"/>
        <v>-6.8965517241379309E-3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2</v>
      </c>
      <c r="D246" s="49">
        <v>3</v>
      </c>
      <c r="E246" s="54">
        <f t="shared" si="19"/>
        <v>6.8965517241379309E-3</v>
      </c>
      <c r="F246" s="54">
        <f t="shared" si="20"/>
        <v>1.0380622837370242E-2</v>
      </c>
      <c r="G246" s="51">
        <f t="shared" si="21"/>
        <v>0.5</v>
      </c>
      <c r="H246" s="46">
        <f t="shared" si="22"/>
        <v>3.4482758620689655E-3</v>
      </c>
    </row>
    <row r="247" spans="2:8" s="37" customFormat="1" ht="15" x14ac:dyDescent="0.2">
      <c r="B247" s="4" t="s">
        <v>319</v>
      </c>
      <c r="C247" s="49">
        <v>9</v>
      </c>
      <c r="D247" s="49">
        <v>14</v>
      </c>
      <c r="E247" s="54">
        <f t="shared" si="19"/>
        <v>3.1034482758620689E-2</v>
      </c>
      <c r="F247" s="54">
        <f t="shared" si="20"/>
        <v>4.8442906574394463E-2</v>
      </c>
      <c r="G247" s="51">
        <f t="shared" si="21"/>
        <v>0.55555555555555558</v>
      </c>
      <c r="H247" s="46">
        <f t="shared" si="22"/>
        <v>1.7241379310344827E-2</v>
      </c>
    </row>
    <row r="248" spans="2:8" s="37" customFormat="1" ht="15" x14ac:dyDescent="0.2">
      <c r="B248" s="4" t="s">
        <v>86</v>
      </c>
      <c r="C248" s="49">
        <v>3</v>
      </c>
      <c r="D248" s="49">
        <v>1</v>
      </c>
      <c r="E248" s="54">
        <f t="shared" si="19"/>
        <v>1.0344827586206896E-2</v>
      </c>
      <c r="F248" s="54">
        <f t="shared" si="20"/>
        <v>3.4602076124567475E-3</v>
      </c>
      <c r="G248" s="51">
        <f t="shared" si="21"/>
        <v>-0.66666666666666663</v>
      </c>
      <c r="H248" s="46">
        <f t="shared" si="22"/>
        <v>-6.8965517241379309E-3</v>
      </c>
    </row>
    <row r="249" spans="2:8" s="37" customFormat="1" ht="15" x14ac:dyDescent="0.2">
      <c r="B249" s="4" t="s">
        <v>87</v>
      </c>
      <c r="C249" s="49">
        <v>6</v>
      </c>
      <c r="D249" s="49">
        <v>2</v>
      </c>
      <c r="E249" s="54">
        <f t="shared" si="19"/>
        <v>2.0689655172413793E-2</v>
      </c>
      <c r="F249" s="54">
        <f t="shared" si="20"/>
        <v>6.920415224913495E-3</v>
      </c>
      <c r="G249" s="51">
        <f t="shared" si="21"/>
        <v>-0.66666666666666663</v>
      </c>
      <c r="H249" s="46">
        <f t="shared" si="22"/>
        <v>-1.3793103448275862E-2</v>
      </c>
    </row>
    <row r="250" spans="2:8" s="37" customFormat="1" ht="15" x14ac:dyDescent="0.2">
      <c r="B250" s="4" t="s">
        <v>82</v>
      </c>
      <c r="C250" s="49">
        <v>1</v>
      </c>
      <c r="D250" s="49">
        <v>1</v>
      </c>
      <c r="E250" s="54">
        <f t="shared" si="19"/>
        <v>3.4482758620689655E-3</v>
      </c>
      <c r="F250" s="54">
        <f t="shared" si="20"/>
        <v>3.4602076124567475E-3</v>
      </c>
      <c r="G250" s="51">
        <f t="shared" si="21"/>
        <v>0</v>
      </c>
      <c r="H250" s="46">
        <f t="shared" si="22"/>
        <v>0</v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1</v>
      </c>
      <c r="E252" s="54" t="str">
        <f t="shared" si="19"/>
        <v/>
      </c>
      <c r="F252" s="54">
        <f t="shared" si="20"/>
        <v>3.4602076124567475E-3</v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1</v>
      </c>
      <c r="E253" s="54" t="str">
        <f t="shared" si="19"/>
        <v/>
      </c>
      <c r="F253" s="54">
        <f t="shared" si="20"/>
        <v>3.4602076124567475E-3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2</v>
      </c>
      <c r="D254" s="49">
        <v>2</v>
      </c>
      <c r="E254" s="54">
        <f t="shared" si="19"/>
        <v>6.8965517241379309E-3</v>
      </c>
      <c r="F254" s="54">
        <f t="shared" si="20"/>
        <v>6.920415224913495E-3</v>
      </c>
      <c r="G254" s="51">
        <f t="shared" si="21"/>
        <v>0</v>
      </c>
      <c r="H254" s="46">
        <f t="shared" si="22"/>
        <v>0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28</v>
      </c>
      <c r="D256" s="49">
        <v>15</v>
      </c>
      <c r="E256" s="54">
        <f t="shared" si="19"/>
        <v>9.6551724137931033E-2</v>
      </c>
      <c r="F256" s="54">
        <f t="shared" si="20"/>
        <v>5.1903114186851208E-2</v>
      </c>
      <c r="G256" s="51">
        <f t="shared" si="21"/>
        <v>-0.4642857142857143</v>
      </c>
      <c r="H256" s="46">
        <f t="shared" si="22"/>
        <v>-4.4827586206896551E-2</v>
      </c>
    </row>
    <row r="257" spans="2:8" s="37" customFormat="1" ht="15" x14ac:dyDescent="0.2">
      <c r="B257" s="4" t="s">
        <v>325</v>
      </c>
      <c r="C257" s="49">
        <v>4</v>
      </c>
      <c r="D257" s="49">
        <v>0</v>
      </c>
      <c r="E257" s="54">
        <f t="shared" si="19"/>
        <v>1.3793103448275862E-2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0</v>
      </c>
      <c r="D258" s="49">
        <v>1</v>
      </c>
      <c r="E258" s="54" t="str">
        <f t="shared" si="19"/>
        <v/>
      </c>
      <c r="F258" s="54">
        <f t="shared" si="20"/>
        <v>3.4602076124567475E-3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9</v>
      </c>
      <c r="E262" s="54" t="str">
        <f t="shared" si="19"/>
        <v/>
      </c>
      <c r="F262" s="54">
        <f t="shared" si="20"/>
        <v>3.1141868512110725E-2</v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2</v>
      </c>
      <c r="E265" s="54" t="str">
        <f t="shared" si="19"/>
        <v/>
      </c>
      <c r="F265" s="54">
        <f t="shared" si="20"/>
        <v>6.920415224913495E-3</v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0</v>
      </c>
      <c r="E266" s="54">
        <f t="shared" si="19"/>
        <v>3.4482758620689655E-3</v>
      </c>
      <c r="F266" s="54" t="str">
        <f t="shared" si="20"/>
        <v/>
      </c>
      <c r="G266" s="51" t="str">
        <f t="shared" si="21"/>
        <v>0</v>
      </c>
      <c r="H266" s="46">
        <f t="shared" si="22"/>
        <v>0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2</v>
      </c>
      <c r="D268" s="49">
        <v>3</v>
      </c>
      <c r="E268" s="54">
        <f t="shared" si="19"/>
        <v>6.8965517241379309E-3</v>
      </c>
      <c r="F268" s="54">
        <f t="shared" si="20"/>
        <v>1.0380622837370242E-2</v>
      </c>
      <c r="G268" s="51">
        <f t="shared" si="21"/>
        <v>0.5</v>
      </c>
      <c r="H268" s="46">
        <f t="shared" si="22"/>
        <v>3.4482758620689655E-3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2</v>
      </c>
      <c r="E272" s="54" t="str">
        <f t="shared" si="19"/>
        <v/>
      </c>
      <c r="F272" s="54">
        <f t="shared" si="20"/>
        <v>6.920415224913495E-3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3</v>
      </c>
      <c r="E273" s="54">
        <f t="shared" si="19"/>
        <v>3.4482758620689655E-3</v>
      </c>
      <c r="F273" s="54">
        <f t="shared" si="20"/>
        <v>1.0380622837370242E-2</v>
      </c>
      <c r="G273" s="51">
        <f t="shared" si="21"/>
        <v>2</v>
      </c>
      <c r="H273" s="46">
        <f t="shared" si="22"/>
        <v>6.8965517241379309E-3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1</v>
      </c>
      <c r="E286" s="54" t="str">
        <f t="shared" si="23"/>
        <v/>
      </c>
      <c r="F286" s="54">
        <f t="shared" si="24"/>
        <v>3.4602076124567475E-3</v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1</v>
      </c>
      <c r="D287" s="49">
        <v>0</v>
      </c>
      <c r="E287" s="54">
        <f t="shared" si="23"/>
        <v>3.4482758620689655E-3</v>
      </c>
      <c r="F287" s="54" t="str">
        <f t="shared" si="24"/>
        <v/>
      </c>
      <c r="G287" s="51" t="str">
        <f t="shared" si="25"/>
        <v>0</v>
      </c>
      <c r="H287" s="46">
        <f t="shared" si="26"/>
        <v>0</v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858</v>
      </c>
      <c r="D294" s="41">
        <f>SUM(D295:D499)</f>
        <v>617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-0.28088578088578087</v>
      </c>
      <c r="H294" s="42">
        <f>+IF(OR(AND(E294=""),(G294="")),"",E294*G294)</f>
        <v>-0.28088578088578087</v>
      </c>
    </row>
    <row r="295" spans="2:8" s="37" customFormat="1" ht="15" x14ac:dyDescent="0.2">
      <c r="B295" s="3" t="s">
        <v>100</v>
      </c>
      <c r="C295" s="49">
        <v>73</v>
      </c>
      <c r="D295" s="49">
        <v>44</v>
      </c>
      <c r="E295" s="54">
        <f>+IF(C295=0,"",C295/C$294)</f>
        <v>8.5081585081585087E-2</v>
      </c>
      <c r="F295" s="54">
        <f>+IF(D295=0,"",D295/D$294)</f>
        <v>7.1312803889789306E-2</v>
      </c>
      <c r="G295" s="51">
        <f>+IF(OR(AND(D295=0),(C295=0)),"0",((D295-C295)/C295))</f>
        <v>-0.39726027397260272</v>
      </c>
      <c r="H295" s="46">
        <f>+IF(OR(AND(E295=""),(G295="")),"",E295*G295)</f>
        <v>-3.37995337995338E-2</v>
      </c>
    </row>
    <row r="296" spans="2:8" s="37" customFormat="1" ht="15" x14ac:dyDescent="0.2">
      <c r="B296" s="3" t="s">
        <v>113</v>
      </c>
      <c r="C296" s="49">
        <v>2</v>
      </c>
      <c r="D296" s="49">
        <v>3</v>
      </c>
      <c r="E296" s="54">
        <f t="shared" ref="E296:E359" si="27">+IF(C296=0,"",C296/C$294)</f>
        <v>2.331002331002331E-3</v>
      </c>
      <c r="F296" s="54">
        <f t="shared" ref="F296:F359" si="28">+IF(D296=0,"",D296/D$294)</f>
        <v>4.8622366288492711E-3</v>
      </c>
      <c r="G296" s="51">
        <f t="shared" ref="G296:G359" si="29">+IF(OR(AND(D296=0),(C296=0)),"0",((D296-C296)/C296))</f>
        <v>0.5</v>
      </c>
      <c r="H296" s="46">
        <f t="shared" ref="H296:H359" si="30">+IF(OR(AND(E296=""),(G296="")),"",E296*G296)</f>
        <v>1.1655011655011655E-3</v>
      </c>
    </row>
    <row r="297" spans="2:8" s="37" customFormat="1" ht="15" x14ac:dyDescent="0.2">
      <c r="B297" s="3" t="s">
        <v>104</v>
      </c>
      <c r="C297" s="49">
        <v>6</v>
      </c>
      <c r="D297" s="49">
        <v>5</v>
      </c>
      <c r="E297" s="54">
        <f t="shared" si="27"/>
        <v>6.993006993006993E-3</v>
      </c>
      <c r="F297" s="54">
        <f t="shared" si="28"/>
        <v>8.1037277147487843E-3</v>
      </c>
      <c r="G297" s="51">
        <f t="shared" si="29"/>
        <v>-0.16666666666666666</v>
      </c>
      <c r="H297" s="46">
        <f t="shared" si="30"/>
        <v>-1.1655011655011655E-3</v>
      </c>
    </row>
    <row r="298" spans="2:8" s="37" customFormat="1" ht="15" x14ac:dyDescent="0.2">
      <c r="B298" s="3" t="s">
        <v>95</v>
      </c>
      <c r="C298" s="49">
        <v>5</v>
      </c>
      <c r="D298" s="49">
        <v>3</v>
      </c>
      <c r="E298" s="54">
        <f t="shared" si="27"/>
        <v>5.8275058275058279E-3</v>
      </c>
      <c r="F298" s="54">
        <f t="shared" si="28"/>
        <v>4.8622366288492711E-3</v>
      </c>
      <c r="G298" s="51">
        <f t="shared" si="29"/>
        <v>-0.4</v>
      </c>
      <c r="H298" s="46">
        <f t="shared" si="30"/>
        <v>-2.3310023310023314E-3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42</v>
      </c>
      <c r="D301" s="49">
        <v>45</v>
      </c>
      <c r="E301" s="54">
        <f t="shared" si="27"/>
        <v>4.8951048951048952E-2</v>
      </c>
      <c r="F301" s="54">
        <f t="shared" si="28"/>
        <v>7.2933549432739053E-2</v>
      </c>
      <c r="G301" s="51">
        <f t="shared" si="29"/>
        <v>7.1428571428571425E-2</v>
      </c>
      <c r="H301" s="46">
        <f t="shared" si="30"/>
        <v>3.4965034965034965E-3</v>
      </c>
    </row>
    <row r="302" spans="2:8" s="37" customFormat="1" ht="15" x14ac:dyDescent="0.2">
      <c r="B302" s="3" t="s">
        <v>109</v>
      </c>
      <c r="C302" s="49">
        <v>4</v>
      </c>
      <c r="D302" s="49">
        <v>6</v>
      </c>
      <c r="E302" s="54">
        <f t="shared" si="27"/>
        <v>4.662004662004662E-3</v>
      </c>
      <c r="F302" s="54">
        <f t="shared" si="28"/>
        <v>9.7244732576985422E-3</v>
      </c>
      <c r="G302" s="51">
        <f t="shared" si="29"/>
        <v>0.5</v>
      </c>
      <c r="H302" s="46">
        <f t="shared" si="30"/>
        <v>2.331002331002331E-3</v>
      </c>
    </row>
    <row r="303" spans="2:8" s="37" customFormat="1" ht="30" x14ac:dyDescent="0.2">
      <c r="B303" s="3" t="s">
        <v>108</v>
      </c>
      <c r="C303" s="49">
        <v>2</v>
      </c>
      <c r="D303" s="49">
        <v>1</v>
      </c>
      <c r="E303" s="54">
        <f t="shared" si="27"/>
        <v>2.331002331002331E-3</v>
      </c>
      <c r="F303" s="54">
        <f t="shared" si="28"/>
        <v>1.6207455429497568E-3</v>
      </c>
      <c r="G303" s="51">
        <f t="shared" si="29"/>
        <v>-0.5</v>
      </c>
      <c r="H303" s="46">
        <f t="shared" si="30"/>
        <v>-1.1655011655011655E-3</v>
      </c>
    </row>
    <row r="304" spans="2:8" s="37" customFormat="1" ht="15" x14ac:dyDescent="0.2">
      <c r="B304" s="3" t="s">
        <v>107</v>
      </c>
      <c r="C304" s="49">
        <v>4</v>
      </c>
      <c r="D304" s="49">
        <v>1</v>
      </c>
      <c r="E304" s="54">
        <f t="shared" si="27"/>
        <v>4.662004662004662E-3</v>
      </c>
      <c r="F304" s="54">
        <f t="shared" si="28"/>
        <v>1.6207455429497568E-3</v>
      </c>
      <c r="G304" s="51">
        <f t="shared" si="29"/>
        <v>-0.75</v>
      </c>
      <c r="H304" s="46">
        <f t="shared" si="30"/>
        <v>-3.4965034965034965E-3</v>
      </c>
    </row>
    <row r="305" spans="2:8" s="37" customFormat="1" ht="15" x14ac:dyDescent="0.2">
      <c r="B305" s="3" t="s">
        <v>351</v>
      </c>
      <c r="C305" s="49">
        <v>0</v>
      </c>
      <c r="D305" s="49">
        <v>1</v>
      </c>
      <c r="E305" s="54" t="str">
        <f t="shared" si="27"/>
        <v/>
      </c>
      <c r="F305" s="54">
        <f t="shared" si="28"/>
        <v>1.6207455429497568E-3</v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25</v>
      </c>
      <c r="D307" s="49">
        <v>15</v>
      </c>
      <c r="E307" s="54">
        <f t="shared" si="27"/>
        <v>2.9137529137529136E-2</v>
      </c>
      <c r="F307" s="54">
        <f t="shared" si="28"/>
        <v>2.4311183144246355E-2</v>
      </c>
      <c r="G307" s="51">
        <f t="shared" si="29"/>
        <v>-0.4</v>
      </c>
      <c r="H307" s="46">
        <f t="shared" si="30"/>
        <v>-1.1655011655011656E-2</v>
      </c>
    </row>
    <row r="308" spans="2:8" s="37" customFormat="1" ht="15" x14ac:dyDescent="0.2">
      <c r="B308" s="3" t="s">
        <v>99</v>
      </c>
      <c r="C308" s="49">
        <v>1</v>
      </c>
      <c r="D308" s="49">
        <v>1</v>
      </c>
      <c r="E308" s="54">
        <f t="shared" si="27"/>
        <v>1.1655011655011655E-3</v>
      </c>
      <c r="F308" s="54">
        <f t="shared" si="28"/>
        <v>1.6207455429497568E-3</v>
      </c>
      <c r="G308" s="51">
        <f t="shared" si="29"/>
        <v>0</v>
      </c>
      <c r="H308" s="46">
        <f t="shared" si="30"/>
        <v>0</v>
      </c>
    </row>
    <row r="309" spans="2:8" s="37" customFormat="1" ht="15" x14ac:dyDescent="0.2">
      <c r="B309" s="3" t="s">
        <v>96</v>
      </c>
      <c r="C309" s="49">
        <v>1</v>
      </c>
      <c r="D309" s="49">
        <v>0</v>
      </c>
      <c r="E309" s="54">
        <f t="shared" si="27"/>
        <v>1.1655011655011655E-3</v>
      </c>
      <c r="F309" s="54" t="str">
        <f t="shared" si="28"/>
        <v/>
      </c>
      <c r="G309" s="51" t="str">
        <f t="shared" si="29"/>
        <v>0</v>
      </c>
      <c r="H309" s="46">
        <f t="shared" si="30"/>
        <v>0</v>
      </c>
    </row>
    <row r="310" spans="2:8" s="37" customFormat="1" ht="15" x14ac:dyDescent="0.2">
      <c r="B310" s="3" t="s">
        <v>106</v>
      </c>
      <c r="C310" s="49">
        <v>7</v>
      </c>
      <c r="D310" s="49">
        <v>11</v>
      </c>
      <c r="E310" s="54">
        <f t="shared" si="27"/>
        <v>8.1585081585081581E-3</v>
      </c>
      <c r="F310" s="54">
        <f t="shared" si="28"/>
        <v>1.7828200972447326E-2</v>
      </c>
      <c r="G310" s="51">
        <f t="shared" si="29"/>
        <v>0.5714285714285714</v>
      </c>
      <c r="H310" s="46">
        <f t="shared" si="30"/>
        <v>4.6620046620046611E-3</v>
      </c>
    </row>
    <row r="311" spans="2:8" s="37" customFormat="1" ht="15" x14ac:dyDescent="0.2">
      <c r="B311" s="3" t="s">
        <v>102</v>
      </c>
      <c r="C311" s="49">
        <v>6</v>
      </c>
      <c r="D311" s="49">
        <v>2</v>
      </c>
      <c r="E311" s="54">
        <f t="shared" si="27"/>
        <v>6.993006993006993E-3</v>
      </c>
      <c r="F311" s="54">
        <f t="shared" si="28"/>
        <v>3.2414910858995136E-3</v>
      </c>
      <c r="G311" s="51">
        <f t="shared" si="29"/>
        <v>-0.66666666666666663</v>
      </c>
      <c r="H311" s="46">
        <f t="shared" si="30"/>
        <v>-4.662004662004662E-3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33</v>
      </c>
      <c r="D314" s="49">
        <v>28</v>
      </c>
      <c r="E314" s="54">
        <f t="shared" si="27"/>
        <v>3.8461538461538464E-2</v>
      </c>
      <c r="F314" s="54">
        <f t="shared" si="28"/>
        <v>4.5380875202593193E-2</v>
      </c>
      <c r="G314" s="51">
        <f t="shared" si="29"/>
        <v>-0.15151515151515152</v>
      </c>
      <c r="H314" s="46">
        <f t="shared" si="30"/>
        <v>-5.8275058275058279E-3</v>
      </c>
    </row>
    <row r="315" spans="2:8" s="37" customFormat="1" ht="15" x14ac:dyDescent="0.2">
      <c r="B315" s="3" t="s">
        <v>354</v>
      </c>
      <c r="C315" s="49">
        <v>7</v>
      </c>
      <c r="D315" s="49">
        <v>3</v>
      </c>
      <c r="E315" s="54">
        <f t="shared" si="27"/>
        <v>8.1585081585081581E-3</v>
      </c>
      <c r="F315" s="54">
        <f t="shared" si="28"/>
        <v>4.8622366288492711E-3</v>
      </c>
      <c r="G315" s="51">
        <f t="shared" si="29"/>
        <v>-0.5714285714285714</v>
      </c>
      <c r="H315" s="46">
        <f t="shared" si="30"/>
        <v>-4.6620046620046611E-3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1.1655011655011655E-3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2</v>
      </c>
      <c r="D317" s="49">
        <v>5</v>
      </c>
      <c r="E317" s="54">
        <f t="shared" si="27"/>
        <v>2.331002331002331E-3</v>
      </c>
      <c r="F317" s="54">
        <f t="shared" si="28"/>
        <v>8.1037277147487843E-3</v>
      </c>
      <c r="G317" s="51">
        <f t="shared" si="29"/>
        <v>1.5</v>
      </c>
      <c r="H317" s="46">
        <f t="shared" si="30"/>
        <v>3.4965034965034965E-3</v>
      </c>
    </row>
    <row r="318" spans="2:8" s="37" customFormat="1" ht="15" x14ac:dyDescent="0.2">
      <c r="B318" s="3" t="s">
        <v>355</v>
      </c>
      <c r="C318" s="49">
        <v>45</v>
      </c>
      <c r="D318" s="49">
        <v>17</v>
      </c>
      <c r="E318" s="54">
        <f t="shared" si="27"/>
        <v>5.2447552447552448E-2</v>
      </c>
      <c r="F318" s="54">
        <f t="shared" si="28"/>
        <v>2.7552674230145867E-2</v>
      </c>
      <c r="G318" s="51">
        <f t="shared" si="29"/>
        <v>-0.62222222222222223</v>
      </c>
      <c r="H318" s="46">
        <f t="shared" si="30"/>
        <v>-3.2634032634032632E-2</v>
      </c>
    </row>
    <row r="319" spans="2:8" s="37" customFormat="1" ht="15" x14ac:dyDescent="0.2">
      <c r="B319" s="3" t="s">
        <v>115</v>
      </c>
      <c r="C319" s="49">
        <v>1</v>
      </c>
      <c r="D319" s="49">
        <v>1</v>
      </c>
      <c r="E319" s="54">
        <f t="shared" si="27"/>
        <v>1.1655011655011655E-3</v>
      </c>
      <c r="F319" s="54">
        <f t="shared" si="28"/>
        <v>1.6207455429497568E-3</v>
      </c>
      <c r="G319" s="51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1</v>
      </c>
      <c r="D322" s="49">
        <v>0</v>
      </c>
      <c r="E322" s="54">
        <f t="shared" si="27"/>
        <v>1.1655011655011655E-3</v>
      </c>
      <c r="F322" s="54" t="str">
        <f t="shared" si="28"/>
        <v/>
      </c>
      <c r="G322" s="51" t="str">
        <f t="shared" si="29"/>
        <v>0</v>
      </c>
      <c r="H322" s="46">
        <f t="shared" si="30"/>
        <v>0</v>
      </c>
    </row>
    <row r="323" spans="2:8" s="37" customFormat="1" ht="15" x14ac:dyDescent="0.2">
      <c r="B323" s="3" t="s">
        <v>473</v>
      </c>
      <c r="C323" s="49">
        <v>0</v>
      </c>
      <c r="D323" s="49">
        <v>3</v>
      </c>
      <c r="E323" s="54" t="str">
        <f t="shared" si="27"/>
        <v/>
      </c>
      <c r="F323" s="54">
        <f t="shared" si="28"/>
        <v>4.8622366288492711E-3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4</v>
      </c>
      <c r="D324" s="49">
        <v>1</v>
      </c>
      <c r="E324" s="54">
        <f t="shared" si="27"/>
        <v>4.662004662004662E-3</v>
      </c>
      <c r="F324" s="54">
        <f t="shared" si="28"/>
        <v>1.6207455429497568E-3</v>
      </c>
      <c r="G324" s="51">
        <f t="shared" si="29"/>
        <v>-0.75</v>
      </c>
      <c r="H324" s="46">
        <f t="shared" si="30"/>
        <v>-3.4965034965034965E-3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20</v>
      </c>
      <c r="D326" s="49">
        <v>14</v>
      </c>
      <c r="E326" s="54">
        <f t="shared" si="27"/>
        <v>2.3310023310023312E-2</v>
      </c>
      <c r="F326" s="54">
        <f t="shared" si="28"/>
        <v>2.2690437601296597E-2</v>
      </c>
      <c r="G326" s="51">
        <f t="shared" si="29"/>
        <v>-0.3</v>
      </c>
      <c r="H326" s="46">
        <f t="shared" si="30"/>
        <v>-6.993006993006993E-3</v>
      </c>
    </row>
    <row r="327" spans="2:8" s="37" customFormat="1" ht="15" x14ac:dyDescent="0.2">
      <c r="B327" s="3" t="s">
        <v>358</v>
      </c>
      <c r="C327" s="49">
        <v>6</v>
      </c>
      <c r="D327" s="49">
        <v>1</v>
      </c>
      <c r="E327" s="54">
        <f t="shared" si="27"/>
        <v>6.993006993006993E-3</v>
      </c>
      <c r="F327" s="54">
        <f t="shared" si="28"/>
        <v>1.6207455429497568E-3</v>
      </c>
      <c r="G327" s="51">
        <f t="shared" si="29"/>
        <v>-0.83333333333333337</v>
      </c>
      <c r="H327" s="46">
        <f t="shared" si="30"/>
        <v>-5.8275058275058279E-3</v>
      </c>
    </row>
    <row r="328" spans="2:8" s="37" customFormat="1" ht="15" x14ac:dyDescent="0.2">
      <c r="B328" s="3" t="s">
        <v>116</v>
      </c>
      <c r="C328" s="49">
        <v>0</v>
      </c>
      <c r="D328" s="49">
        <v>20</v>
      </c>
      <c r="E328" s="54" t="str">
        <f t="shared" si="27"/>
        <v/>
      </c>
      <c r="F328" s="54">
        <f t="shared" si="28"/>
        <v>3.2414910858995137E-2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2</v>
      </c>
      <c r="D329" s="49">
        <v>0</v>
      </c>
      <c r="E329" s="54">
        <f t="shared" si="27"/>
        <v>2.331002331002331E-3</v>
      </c>
      <c r="F329" s="54" t="str">
        <f t="shared" si="28"/>
        <v/>
      </c>
      <c r="G329" s="51" t="str">
        <f t="shared" si="29"/>
        <v>0</v>
      </c>
      <c r="H329" s="46">
        <f t="shared" si="30"/>
        <v>0</v>
      </c>
    </row>
    <row r="330" spans="2:8" s="37" customFormat="1" ht="15" x14ac:dyDescent="0.2">
      <c r="B330" s="3" t="s">
        <v>360</v>
      </c>
      <c r="C330" s="49">
        <v>4</v>
      </c>
      <c r="D330" s="49">
        <v>3</v>
      </c>
      <c r="E330" s="54">
        <f t="shared" si="27"/>
        <v>4.662004662004662E-3</v>
      </c>
      <c r="F330" s="54">
        <f t="shared" si="28"/>
        <v>4.8622366288492711E-3</v>
      </c>
      <c r="G330" s="51">
        <f t="shared" si="29"/>
        <v>-0.25</v>
      </c>
      <c r="H330" s="46">
        <f t="shared" si="30"/>
        <v>-1.1655011655011655E-3</v>
      </c>
    </row>
    <row r="331" spans="2:8" s="37" customFormat="1" ht="15" x14ac:dyDescent="0.2">
      <c r="B331" s="3" t="s">
        <v>117</v>
      </c>
      <c r="C331" s="49">
        <v>1</v>
      </c>
      <c r="D331" s="49">
        <v>0</v>
      </c>
      <c r="E331" s="54">
        <f t="shared" si="27"/>
        <v>1.1655011655011655E-3</v>
      </c>
      <c r="F331" s="54" t="str">
        <f t="shared" si="28"/>
        <v/>
      </c>
      <c r="G331" s="51" t="str">
        <f t="shared" si="29"/>
        <v>0</v>
      </c>
      <c r="H331" s="46">
        <f t="shared" si="30"/>
        <v>0</v>
      </c>
    </row>
    <row r="332" spans="2:8" s="37" customFormat="1" ht="15" x14ac:dyDescent="0.2">
      <c r="B332" s="3" t="s">
        <v>361</v>
      </c>
      <c r="C332" s="49">
        <v>82</v>
      </c>
      <c r="D332" s="49">
        <v>72</v>
      </c>
      <c r="E332" s="54">
        <f t="shared" si="27"/>
        <v>9.5571095571095568E-2</v>
      </c>
      <c r="F332" s="54">
        <f t="shared" si="28"/>
        <v>0.1166936790923825</v>
      </c>
      <c r="G332" s="51">
        <f t="shared" si="29"/>
        <v>-0.12195121951219512</v>
      </c>
      <c r="H332" s="46">
        <f t="shared" si="30"/>
        <v>-1.1655011655011654E-2</v>
      </c>
    </row>
    <row r="333" spans="2:8" s="37" customFormat="1" ht="15" x14ac:dyDescent="0.2">
      <c r="B333" s="3" t="s">
        <v>130</v>
      </c>
      <c r="C333" s="49">
        <v>99</v>
      </c>
      <c r="D333" s="49">
        <v>28</v>
      </c>
      <c r="E333" s="54">
        <f t="shared" si="27"/>
        <v>0.11538461538461539</v>
      </c>
      <c r="F333" s="54">
        <f t="shared" si="28"/>
        <v>4.5380875202593193E-2</v>
      </c>
      <c r="G333" s="51">
        <f t="shared" si="29"/>
        <v>-0.71717171717171713</v>
      </c>
      <c r="H333" s="46">
        <f t="shared" si="30"/>
        <v>-8.2750582750582752E-2</v>
      </c>
    </row>
    <row r="334" spans="2:8" s="37" customFormat="1" ht="15" x14ac:dyDescent="0.2">
      <c r="B334" s="3" t="s">
        <v>119</v>
      </c>
      <c r="C334" s="49">
        <v>34</v>
      </c>
      <c r="D334" s="49">
        <v>49</v>
      </c>
      <c r="E334" s="54">
        <f t="shared" si="27"/>
        <v>3.9627039627039624E-2</v>
      </c>
      <c r="F334" s="54">
        <f t="shared" si="28"/>
        <v>7.9416531604538085E-2</v>
      </c>
      <c r="G334" s="51">
        <f t="shared" si="29"/>
        <v>0.44117647058823528</v>
      </c>
      <c r="H334" s="46">
        <f t="shared" si="30"/>
        <v>1.748251748251748E-2</v>
      </c>
    </row>
    <row r="335" spans="2:8" s="37" customFormat="1" ht="15" x14ac:dyDescent="0.2">
      <c r="B335" s="3" t="s">
        <v>128</v>
      </c>
      <c r="C335" s="49">
        <v>41</v>
      </c>
      <c r="D335" s="49">
        <v>17</v>
      </c>
      <c r="E335" s="54">
        <f t="shared" si="27"/>
        <v>4.7785547785547784E-2</v>
      </c>
      <c r="F335" s="54">
        <f t="shared" si="28"/>
        <v>2.7552674230145867E-2</v>
      </c>
      <c r="G335" s="51">
        <f t="shared" si="29"/>
        <v>-0.58536585365853655</v>
      </c>
      <c r="H335" s="46">
        <f t="shared" si="30"/>
        <v>-2.7972027972027969E-2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1</v>
      </c>
      <c r="E337" s="54" t="str">
        <f t="shared" si="27"/>
        <v/>
      </c>
      <c r="F337" s="54">
        <f t="shared" si="28"/>
        <v>1.6207455429497568E-3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2</v>
      </c>
      <c r="D338" s="49">
        <v>1</v>
      </c>
      <c r="E338" s="54">
        <f t="shared" si="27"/>
        <v>2.331002331002331E-3</v>
      </c>
      <c r="F338" s="54">
        <f t="shared" si="28"/>
        <v>1.6207455429497568E-3</v>
      </c>
      <c r="G338" s="51">
        <f t="shared" si="29"/>
        <v>-0.5</v>
      </c>
      <c r="H338" s="46">
        <f t="shared" si="30"/>
        <v>-1.1655011655011655E-3</v>
      </c>
    </row>
    <row r="339" spans="2:8" s="37" customFormat="1" ht="15" x14ac:dyDescent="0.2">
      <c r="B339" s="3" t="s">
        <v>363</v>
      </c>
      <c r="C339" s="49">
        <v>2</v>
      </c>
      <c r="D339" s="49">
        <v>8</v>
      </c>
      <c r="E339" s="54">
        <f t="shared" si="27"/>
        <v>2.331002331002331E-3</v>
      </c>
      <c r="F339" s="54">
        <f t="shared" si="28"/>
        <v>1.2965964343598054E-2</v>
      </c>
      <c r="G339" s="51">
        <f t="shared" si="29"/>
        <v>3</v>
      </c>
      <c r="H339" s="46">
        <f t="shared" si="30"/>
        <v>6.993006993006993E-3</v>
      </c>
    </row>
    <row r="340" spans="2:8" s="37" customFormat="1" ht="15" x14ac:dyDescent="0.2">
      <c r="B340" s="3" t="s">
        <v>364</v>
      </c>
      <c r="C340" s="49">
        <v>3</v>
      </c>
      <c r="D340" s="49">
        <v>2</v>
      </c>
      <c r="E340" s="54">
        <f t="shared" si="27"/>
        <v>3.4965034965034965E-3</v>
      </c>
      <c r="F340" s="54">
        <f t="shared" si="28"/>
        <v>3.2414910858995136E-3</v>
      </c>
      <c r="G340" s="51">
        <f t="shared" si="29"/>
        <v>-0.33333333333333331</v>
      </c>
      <c r="H340" s="46">
        <f t="shared" si="30"/>
        <v>-1.1655011655011655E-3</v>
      </c>
    </row>
    <row r="341" spans="2:8" s="37" customFormat="1" ht="15" x14ac:dyDescent="0.2">
      <c r="B341" s="3" t="s">
        <v>118</v>
      </c>
      <c r="C341" s="49">
        <v>1</v>
      </c>
      <c r="D341" s="49">
        <v>0</v>
      </c>
      <c r="E341" s="54">
        <f t="shared" si="27"/>
        <v>1.1655011655011655E-3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5</v>
      </c>
      <c r="E343" s="54" t="str">
        <f t="shared" si="27"/>
        <v/>
      </c>
      <c r="F343" s="54">
        <f t="shared" si="28"/>
        <v>8.1037277147487843E-3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10</v>
      </c>
      <c r="D344" s="49">
        <v>0</v>
      </c>
      <c r="E344" s="54">
        <f t="shared" si="27"/>
        <v>1.1655011655011656E-2</v>
      </c>
      <c r="F344" s="54" t="str">
        <f t="shared" si="28"/>
        <v/>
      </c>
      <c r="G344" s="51" t="str">
        <f t="shared" si="29"/>
        <v>0</v>
      </c>
      <c r="H344" s="46">
        <f t="shared" si="30"/>
        <v>0</v>
      </c>
    </row>
    <row r="345" spans="2:8" s="37" customFormat="1" ht="15" x14ac:dyDescent="0.2">
      <c r="B345" s="3" t="s">
        <v>366</v>
      </c>
      <c r="C345" s="49">
        <v>19</v>
      </c>
      <c r="D345" s="49">
        <v>16</v>
      </c>
      <c r="E345" s="54">
        <f t="shared" si="27"/>
        <v>2.2144522144522144E-2</v>
      </c>
      <c r="F345" s="54">
        <f t="shared" si="28"/>
        <v>2.5931928687196109E-2</v>
      </c>
      <c r="G345" s="51">
        <f t="shared" si="29"/>
        <v>-0.15789473684210525</v>
      </c>
      <c r="H345" s="46">
        <f t="shared" si="30"/>
        <v>-3.4965034965034961E-3</v>
      </c>
    </row>
    <row r="346" spans="2:8" s="37" customFormat="1" ht="15" x14ac:dyDescent="0.2">
      <c r="B346" s="3" t="s">
        <v>122</v>
      </c>
      <c r="C346" s="49">
        <v>1</v>
      </c>
      <c r="D346" s="49">
        <v>1</v>
      </c>
      <c r="E346" s="54">
        <f t="shared" si="27"/>
        <v>1.1655011655011655E-3</v>
      </c>
      <c r="F346" s="54">
        <f t="shared" si="28"/>
        <v>1.6207455429497568E-3</v>
      </c>
      <c r="G346" s="51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3</v>
      </c>
      <c r="D347" s="49">
        <v>8</v>
      </c>
      <c r="E347" s="54">
        <f t="shared" si="27"/>
        <v>3.4965034965034965E-3</v>
      </c>
      <c r="F347" s="54">
        <f t="shared" si="28"/>
        <v>1.2965964343598054E-2</v>
      </c>
      <c r="G347" s="51">
        <f t="shared" si="29"/>
        <v>1.6666666666666667</v>
      </c>
      <c r="H347" s="46">
        <f t="shared" si="30"/>
        <v>5.8275058275058279E-3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</v>
      </c>
      <c r="D350" s="49">
        <v>3</v>
      </c>
      <c r="E350" s="54">
        <f t="shared" si="27"/>
        <v>1.1655011655011655E-3</v>
      </c>
      <c r="F350" s="54">
        <f t="shared" si="28"/>
        <v>4.8622366288492711E-3</v>
      </c>
      <c r="G350" s="51">
        <f t="shared" si="29"/>
        <v>2</v>
      </c>
      <c r="H350" s="46">
        <f t="shared" si="30"/>
        <v>2.331002331002331E-3</v>
      </c>
    </row>
    <row r="351" spans="2:8" s="37" customFormat="1" ht="15" x14ac:dyDescent="0.2">
      <c r="B351" s="3" t="s">
        <v>120</v>
      </c>
      <c r="C351" s="49">
        <v>1</v>
      </c>
      <c r="D351" s="49">
        <v>0</v>
      </c>
      <c r="E351" s="54">
        <f t="shared" si="27"/>
        <v>1.1655011655011655E-3</v>
      </c>
      <c r="F351" s="54" t="str">
        <f t="shared" si="28"/>
        <v/>
      </c>
      <c r="G351" s="51" t="str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77</v>
      </c>
      <c r="D354" s="49">
        <v>24</v>
      </c>
      <c r="E354" s="54">
        <f t="shared" si="27"/>
        <v>8.9743589743589744E-2</v>
      </c>
      <c r="F354" s="54">
        <f t="shared" si="28"/>
        <v>3.8897893030794169E-2</v>
      </c>
      <c r="G354" s="51">
        <f t="shared" si="29"/>
        <v>-0.68831168831168832</v>
      </c>
      <c r="H354" s="46">
        <f t="shared" si="30"/>
        <v>-6.1771561771561775E-2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3</v>
      </c>
      <c r="D356" s="49">
        <v>2</v>
      </c>
      <c r="E356" s="54">
        <f t="shared" si="27"/>
        <v>3.4965034965034965E-3</v>
      </c>
      <c r="F356" s="54">
        <f t="shared" si="28"/>
        <v>3.2414910858995136E-3</v>
      </c>
      <c r="G356" s="51">
        <f t="shared" si="29"/>
        <v>-0.33333333333333331</v>
      </c>
      <c r="H356" s="46">
        <f t="shared" si="30"/>
        <v>-1.1655011655011655E-3</v>
      </c>
    </row>
    <row r="357" spans="2:8" s="37" customFormat="1" ht="15" x14ac:dyDescent="0.2">
      <c r="B357" s="3" t="s">
        <v>372</v>
      </c>
      <c r="C357" s="49">
        <v>3</v>
      </c>
      <c r="D357" s="49">
        <v>1</v>
      </c>
      <c r="E357" s="54">
        <f t="shared" si="27"/>
        <v>3.4965034965034965E-3</v>
      </c>
      <c r="F357" s="54">
        <f t="shared" si="28"/>
        <v>1.6207455429497568E-3</v>
      </c>
      <c r="G357" s="51">
        <f t="shared" si="29"/>
        <v>-0.66666666666666663</v>
      </c>
      <c r="H357" s="46">
        <f t="shared" si="30"/>
        <v>-2.331002331002331E-3</v>
      </c>
    </row>
    <row r="358" spans="2:8" s="37" customFormat="1" ht="15" x14ac:dyDescent="0.2">
      <c r="B358" s="3" t="s">
        <v>127</v>
      </c>
      <c r="C358" s="49">
        <v>9</v>
      </c>
      <c r="D358" s="49">
        <v>5</v>
      </c>
      <c r="E358" s="54">
        <f t="shared" si="27"/>
        <v>1.048951048951049E-2</v>
      </c>
      <c r="F358" s="54">
        <f t="shared" si="28"/>
        <v>8.1037277147487843E-3</v>
      </c>
      <c r="G358" s="51">
        <f t="shared" si="29"/>
        <v>-0.44444444444444442</v>
      </c>
      <c r="H358" s="46">
        <f t="shared" si="30"/>
        <v>-4.662004662004662E-3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1</v>
      </c>
      <c r="D362" s="49">
        <v>0</v>
      </c>
      <c r="E362" s="54">
        <f t="shared" si="31"/>
        <v>1.1655011655011655E-3</v>
      </c>
      <c r="F362" s="54" t="str">
        <f t="shared" si="32"/>
        <v/>
      </c>
      <c r="G362" s="51" t="str">
        <f t="shared" si="33"/>
        <v>0</v>
      </c>
      <c r="H362" s="46">
        <f t="shared" si="34"/>
        <v>0</v>
      </c>
    </row>
    <row r="363" spans="2:8" s="37" customFormat="1" ht="30" x14ac:dyDescent="0.2">
      <c r="B363" s="3" t="s">
        <v>376</v>
      </c>
      <c r="C363" s="49">
        <v>5</v>
      </c>
      <c r="D363" s="49">
        <v>3</v>
      </c>
      <c r="E363" s="54">
        <f t="shared" si="31"/>
        <v>5.8275058275058279E-3</v>
      </c>
      <c r="F363" s="54">
        <f t="shared" si="32"/>
        <v>4.8622366288492711E-3</v>
      </c>
      <c r="G363" s="51">
        <f t="shared" si="33"/>
        <v>-0.4</v>
      </c>
      <c r="H363" s="46">
        <f t="shared" si="34"/>
        <v>-2.3310023310023314E-3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2</v>
      </c>
      <c r="D365" s="49">
        <v>1</v>
      </c>
      <c r="E365" s="54">
        <f t="shared" si="31"/>
        <v>2.331002331002331E-3</v>
      </c>
      <c r="F365" s="54">
        <f t="shared" si="32"/>
        <v>1.6207455429497568E-3</v>
      </c>
      <c r="G365" s="51">
        <f t="shared" si="33"/>
        <v>-0.5</v>
      </c>
      <c r="H365" s="46">
        <f t="shared" si="34"/>
        <v>-1.1655011655011655E-3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1</v>
      </c>
      <c r="D368" s="49">
        <v>0</v>
      </c>
      <c r="E368" s="54">
        <f t="shared" si="31"/>
        <v>1.1655011655011655E-3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1</v>
      </c>
      <c r="D369" s="49">
        <v>0</v>
      </c>
      <c r="E369" s="54">
        <f t="shared" si="31"/>
        <v>1.1655011655011655E-3</v>
      </c>
      <c r="F369" s="54" t="str">
        <f t="shared" si="32"/>
        <v/>
      </c>
      <c r="G369" s="51" t="str">
        <f t="shared" si="33"/>
        <v>0</v>
      </c>
      <c r="H369" s="46">
        <f t="shared" si="34"/>
        <v>0</v>
      </c>
    </row>
    <row r="370" spans="2:8" s="37" customFormat="1" ht="15" x14ac:dyDescent="0.2">
      <c r="B370" s="3" t="s">
        <v>135</v>
      </c>
      <c r="C370" s="49">
        <v>0</v>
      </c>
      <c r="D370" s="49">
        <v>0</v>
      </c>
      <c r="E370" s="54" t="str">
        <f t="shared" si="31"/>
        <v/>
      </c>
      <c r="F370" s="54" t="str">
        <f t="shared" si="32"/>
        <v/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7</v>
      </c>
      <c r="D372" s="49">
        <v>3</v>
      </c>
      <c r="E372" s="54">
        <f t="shared" si="31"/>
        <v>8.1585081585081581E-3</v>
      </c>
      <c r="F372" s="54">
        <f t="shared" si="32"/>
        <v>4.8622366288492711E-3</v>
      </c>
      <c r="G372" s="51">
        <f t="shared" si="33"/>
        <v>-0.5714285714285714</v>
      </c>
      <c r="H372" s="46">
        <f t="shared" si="34"/>
        <v>-4.6620046620046611E-3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3</v>
      </c>
      <c r="E377" s="54" t="str">
        <f t="shared" si="31"/>
        <v/>
      </c>
      <c r="F377" s="54">
        <f t="shared" si="32"/>
        <v>4.8622366288492711E-3</v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7</v>
      </c>
      <c r="D378" s="49">
        <v>6</v>
      </c>
      <c r="E378" s="54">
        <f t="shared" si="31"/>
        <v>8.1585081585081581E-3</v>
      </c>
      <c r="F378" s="54">
        <f t="shared" si="32"/>
        <v>9.7244732576985422E-3</v>
      </c>
      <c r="G378" s="51">
        <f t="shared" si="33"/>
        <v>-0.14285714285714285</v>
      </c>
      <c r="H378" s="46">
        <f t="shared" si="34"/>
        <v>-1.1655011655011653E-3</v>
      </c>
    </row>
    <row r="379" spans="2:8" s="37" customFormat="1" ht="15" x14ac:dyDescent="0.2">
      <c r="B379" s="3" t="s">
        <v>384</v>
      </c>
      <c r="C379" s="49">
        <v>1</v>
      </c>
      <c r="D379" s="49">
        <v>3</v>
      </c>
      <c r="E379" s="54">
        <f t="shared" si="31"/>
        <v>1.1655011655011655E-3</v>
      </c>
      <c r="F379" s="54">
        <f t="shared" si="32"/>
        <v>4.8622366288492711E-3</v>
      </c>
      <c r="G379" s="51">
        <f t="shared" si="33"/>
        <v>2</v>
      </c>
      <c r="H379" s="46">
        <f t="shared" si="34"/>
        <v>2.331002331002331E-3</v>
      </c>
    </row>
    <row r="380" spans="2:8" s="37" customFormat="1" ht="30" x14ac:dyDescent="0.2">
      <c r="B380" s="3" t="s">
        <v>385</v>
      </c>
      <c r="C380" s="49">
        <v>0</v>
      </c>
      <c r="D380" s="49">
        <v>1</v>
      </c>
      <c r="E380" s="54" t="str">
        <f t="shared" si="31"/>
        <v/>
      </c>
      <c r="F380" s="54">
        <f t="shared" si="32"/>
        <v>1.6207455429497568E-3</v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1</v>
      </c>
      <c r="D381" s="49">
        <v>0</v>
      </c>
      <c r="E381" s="54">
        <f t="shared" si="31"/>
        <v>1.1655011655011655E-3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1</v>
      </c>
      <c r="E383" s="54" t="str">
        <f t="shared" si="31"/>
        <v/>
      </c>
      <c r="F383" s="54">
        <f t="shared" si="32"/>
        <v>1.6207455429497568E-3</v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3</v>
      </c>
      <c r="D385" s="49">
        <v>0</v>
      </c>
      <c r="E385" s="54">
        <f t="shared" si="31"/>
        <v>3.4965034965034965E-3</v>
      </c>
      <c r="F385" s="54" t="str">
        <f t="shared" si="32"/>
        <v/>
      </c>
      <c r="G385" s="51" t="str">
        <f t="shared" si="33"/>
        <v>0</v>
      </c>
      <c r="H385" s="46">
        <f t="shared" si="34"/>
        <v>0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</v>
      </c>
      <c r="D387" s="49">
        <v>4</v>
      </c>
      <c r="E387" s="54">
        <f t="shared" si="31"/>
        <v>1.1655011655011655E-3</v>
      </c>
      <c r="F387" s="54">
        <f t="shared" si="32"/>
        <v>6.4829821717990272E-3</v>
      </c>
      <c r="G387" s="51">
        <f t="shared" si="33"/>
        <v>3</v>
      </c>
      <c r="H387" s="46">
        <f t="shared" si="34"/>
        <v>3.4965034965034965E-3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1</v>
      </c>
      <c r="D391" s="49">
        <v>1</v>
      </c>
      <c r="E391" s="54">
        <f t="shared" si="31"/>
        <v>1.1655011655011655E-3</v>
      </c>
      <c r="F391" s="54">
        <f t="shared" si="32"/>
        <v>1.6207455429497568E-3</v>
      </c>
      <c r="G391" s="51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49">
        <v>3</v>
      </c>
      <c r="D392" s="49">
        <v>2</v>
      </c>
      <c r="E392" s="54">
        <f t="shared" si="31"/>
        <v>3.4965034965034965E-3</v>
      </c>
      <c r="F392" s="54">
        <f t="shared" si="32"/>
        <v>3.2414910858995136E-3</v>
      </c>
      <c r="G392" s="51">
        <f t="shared" si="33"/>
        <v>-0.33333333333333331</v>
      </c>
      <c r="H392" s="46">
        <f t="shared" si="34"/>
        <v>-1.1655011655011655E-3</v>
      </c>
    </row>
    <row r="393" spans="2:8" s="37" customFormat="1" ht="15" x14ac:dyDescent="0.2">
      <c r="B393" s="3" t="s">
        <v>390</v>
      </c>
      <c r="C393" s="49">
        <v>6</v>
      </c>
      <c r="D393" s="49">
        <v>10</v>
      </c>
      <c r="E393" s="54">
        <f t="shared" si="31"/>
        <v>6.993006993006993E-3</v>
      </c>
      <c r="F393" s="54">
        <f t="shared" si="32"/>
        <v>1.6207455429497569E-2</v>
      </c>
      <c r="G393" s="51">
        <f t="shared" si="33"/>
        <v>0.66666666666666663</v>
      </c>
      <c r="H393" s="46">
        <f t="shared" si="34"/>
        <v>4.662004662004662E-3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1</v>
      </c>
      <c r="D395" s="49">
        <v>0</v>
      </c>
      <c r="E395" s="54">
        <f t="shared" si="31"/>
        <v>1.1655011655011655E-3</v>
      </c>
      <c r="F395" s="54" t="str">
        <f t="shared" si="32"/>
        <v/>
      </c>
      <c r="G395" s="51" t="str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1</v>
      </c>
      <c r="D398" s="49">
        <v>3</v>
      </c>
      <c r="E398" s="54">
        <f t="shared" si="31"/>
        <v>1.1655011655011655E-3</v>
      </c>
      <c r="F398" s="54">
        <f t="shared" si="32"/>
        <v>4.8622366288492711E-3</v>
      </c>
      <c r="G398" s="51">
        <f t="shared" si="33"/>
        <v>2</v>
      </c>
      <c r="H398" s="46">
        <f t="shared" si="34"/>
        <v>2.331002331002331E-3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</v>
      </c>
      <c r="D401" s="49">
        <v>0</v>
      </c>
      <c r="E401" s="54">
        <f t="shared" si="31"/>
        <v>3.4965034965034965E-3</v>
      </c>
      <c r="F401" s="54" t="str">
        <f t="shared" si="32"/>
        <v/>
      </c>
      <c r="G401" s="51" t="str">
        <f t="shared" si="33"/>
        <v>0</v>
      </c>
      <c r="H401" s="46">
        <f t="shared" si="34"/>
        <v>0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1</v>
      </c>
      <c r="D403" s="49">
        <v>1</v>
      </c>
      <c r="E403" s="54">
        <f t="shared" si="31"/>
        <v>1.1655011655011655E-3</v>
      </c>
      <c r="F403" s="54">
        <f t="shared" si="32"/>
        <v>1.6207455429497568E-3</v>
      </c>
      <c r="G403" s="51">
        <f t="shared" si="33"/>
        <v>0</v>
      </c>
      <c r="H403" s="46">
        <f t="shared" si="34"/>
        <v>0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9</v>
      </c>
      <c r="D406" s="49">
        <v>15</v>
      </c>
      <c r="E406" s="54">
        <f t="shared" si="31"/>
        <v>1.048951048951049E-2</v>
      </c>
      <c r="F406" s="54">
        <f t="shared" si="32"/>
        <v>2.4311183144246355E-2</v>
      </c>
      <c r="G406" s="51">
        <f t="shared" si="33"/>
        <v>0.66666666666666663</v>
      </c>
      <c r="H406" s="46">
        <f t="shared" si="34"/>
        <v>6.993006993006993E-3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3</v>
      </c>
      <c r="D408" s="49">
        <v>2</v>
      </c>
      <c r="E408" s="54">
        <f t="shared" si="31"/>
        <v>3.4965034965034965E-3</v>
      </c>
      <c r="F408" s="54">
        <f t="shared" si="32"/>
        <v>3.2414910858995136E-3</v>
      </c>
      <c r="G408" s="51">
        <f t="shared" si="33"/>
        <v>-0.33333333333333331</v>
      </c>
      <c r="H408" s="46">
        <f t="shared" si="34"/>
        <v>-1.1655011655011655E-3</v>
      </c>
    </row>
    <row r="409" spans="2:8" s="37" customFormat="1" ht="15" x14ac:dyDescent="0.2">
      <c r="B409" s="3" t="s">
        <v>139</v>
      </c>
      <c r="C409" s="49">
        <v>1</v>
      </c>
      <c r="D409" s="49">
        <v>0</v>
      </c>
      <c r="E409" s="54">
        <f t="shared" si="31"/>
        <v>1.1655011655011655E-3</v>
      </c>
      <c r="F409" s="54" t="str">
        <f t="shared" si="32"/>
        <v/>
      </c>
      <c r="G409" s="51" t="str">
        <f t="shared" si="33"/>
        <v>0</v>
      </c>
      <c r="H409" s="46">
        <f t="shared" si="34"/>
        <v>0</v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1</v>
      </c>
      <c r="E411" s="54" t="str">
        <f t="shared" si="31"/>
        <v/>
      </c>
      <c r="F411" s="54">
        <f t="shared" si="32"/>
        <v>1.6207455429497568E-3</v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3</v>
      </c>
      <c r="D412" s="49">
        <v>2</v>
      </c>
      <c r="E412" s="54">
        <f t="shared" si="31"/>
        <v>3.4965034965034965E-3</v>
      </c>
      <c r="F412" s="54">
        <f t="shared" si="32"/>
        <v>3.2414910858995136E-3</v>
      </c>
      <c r="G412" s="51">
        <f t="shared" si="33"/>
        <v>-0.33333333333333331</v>
      </c>
      <c r="H412" s="46">
        <f t="shared" si="34"/>
        <v>-1.1655011655011655E-3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2</v>
      </c>
      <c r="D422" s="49">
        <v>0</v>
      </c>
      <c r="E422" s="54">
        <f t="shared" si="31"/>
        <v>2.331002331002331E-3</v>
      </c>
      <c r="F422" s="54" t="str">
        <f t="shared" si="32"/>
        <v/>
      </c>
      <c r="G422" s="51" t="str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1</v>
      </c>
      <c r="D425" s="49">
        <v>0</v>
      </c>
      <c r="E425" s="54">
        <f t="shared" si="35"/>
        <v>1.1655011655011655E-3</v>
      </c>
      <c r="F425" s="54" t="str">
        <f t="shared" si="36"/>
        <v/>
      </c>
      <c r="G425" s="51" t="str">
        <f t="shared" si="37"/>
        <v>0</v>
      </c>
      <c r="H425" s="46">
        <f t="shared" si="38"/>
        <v>0</v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1</v>
      </c>
      <c r="D428" s="49">
        <v>0</v>
      </c>
      <c r="E428" s="54">
        <f t="shared" si="35"/>
        <v>1.1655011655011655E-3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1</v>
      </c>
      <c r="D429" s="49">
        <v>0</v>
      </c>
      <c r="E429" s="54">
        <f t="shared" si="35"/>
        <v>1.1655011655011655E-3</v>
      </c>
      <c r="F429" s="54" t="str">
        <f t="shared" si="36"/>
        <v/>
      </c>
      <c r="G429" s="51" t="str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1</v>
      </c>
      <c r="D430" s="49">
        <v>0</v>
      </c>
      <c r="E430" s="54">
        <f t="shared" si="35"/>
        <v>1.1655011655011655E-3</v>
      </c>
      <c r="F430" s="54" t="str">
        <f t="shared" si="36"/>
        <v/>
      </c>
      <c r="G430" s="51" t="str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49">
        <v>2</v>
      </c>
      <c r="D431" s="49">
        <v>0</v>
      </c>
      <c r="E431" s="54">
        <f t="shared" si="35"/>
        <v>2.331002331002331E-3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16</v>
      </c>
      <c r="D432" s="49">
        <v>7</v>
      </c>
      <c r="E432" s="54">
        <f t="shared" si="35"/>
        <v>1.8648018648018648E-2</v>
      </c>
      <c r="F432" s="54">
        <f t="shared" si="36"/>
        <v>1.1345218800648298E-2</v>
      </c>
      <c r="G432" s="51">
        <f t="shared" si="37"/>
        <v>-0.5625</v>
      </c>
      <c r="H432" s="46">
        <f t="shared" si="38"/>
        <v>-1.048951048951049E-2</v>
      </c>
    </row>
    <row r="433" spans="2:8" s="37" customFormat="1" ht="15" x14ac:dyDescent="0.2">
      <c r="B433" s="3" t="s">
        <v>162</v>
      </c>
      <c r="C433" s="49">
        <v>1</v>
      </c>
      <c r="D433" s="49">
        <v>2</v>
      </c>
      <c r="E433" s="54">
        <f t="shared" si="35"/>
        <v>1.1655011655011655E-3</v>
      </c>
      <c r="F433" s="54">
        <f t="shared" si="36"/>
        <v>3.2414910858995136E-3</v>
      </c>
      <c r="G433" s="51">
        <f t="shared" si="37"/>
        <v>1</v>
      </c>
      <c r="H433" s="46">
        <f t="shared" si="38"/>
        <v>1.1655011655011655E-3</v>
      </c>
    </row>
    <row r="434" spans="2:8" s="37" customFormat="1" ht="45" x14ac:dyDescent="0.2">
      <c r="B434" s="3" t="s">
        <v>418</v>
      </c>
      <c r="C434" s="49">
        <v>1</v>
      </c>
      <c r="D434" s="49">
        <v>0</v>
      </c>
      <c r="E434" s="54">
        <f t="shared" si="35"/>
        <v>1.1655011655011655E-3</v>
      </c>
      <c r="F434" s="54" t="str">
        <f t="shared" si="36"/>
        <v/>
      </c>
      <c r="G434" s="51" t="str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1</v>
      </c>
      <c r="D435" s="49">
        <v>0</v>
      </c>
      <c r="E435" s="54">
        <f t="shared" si="35"/>
        <v>1.1655011655011655E-3</v>
      </c>
      <c r="F435" s="54" t="str">
        <f t="shared" si="36"/>
        <v/>
      </c>
      <c r="G435" s="51" t="str">
        <f t="shared" si="37"/>
        <v>0</v>
      </c>
      <c r="H435" s="46">
        <f t="shared" si="38"/>
        <v>0</v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5</v>
      </c>
      <c r="D437" s="49">
        <v>3</v>
      </c>
      <c r="E437" s="54">
        <f t="shared" si="35"/>
        <v>5.8275058275058279E-3</v>
      </c>
      <c r="F437" s="54">
        <f t="shared" si="36"/>
        <v>4.8622366288492711E-3</v>
      </c>
      <c r="G437" s="51">
        <f t="shared" si="37"/>
        <v>-0.4</v>
      </c>
      <c r="H437" s="46">
        <f t="shared" si="38"/>
        <v>-2.3310023310023314E-3</v>
      </c>
    </row>
    <row r="438" spans="2:8" s="37" customFormat="1" ht="15" x14ac:dyDescent="0.2">
      <c r="B438" s="3" t="s">
        <v>155</v>
      </c>
      <c r="C438" s="49">
        <v>0</v>
      </c>
      <c r="D438" s="49">
        <v>1</v>
      </c>
      <c r="E438" s="54" t="str">
        <f t="shared" si="35"/>
        <v/>
      </c>
      <c r="F438" s="54">
        <f t="shared" si="36"/>
        <v>1.6207455429497568E-3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</v>
      </c>
      <c r="D448" s="49">
        <v>0</v>
      </c>
      <c r="E448" s="54">
        <f t="shared" si="35"/>
        <v>1.1655011655011655E-3</v>
      </c>
      <c r="F448" s="54" t="str">
        <f t="shared" si="36"/>
        <v/>
      </c>
      <c r="G448" s="51" t="str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1</v>
      </c>
      <c r="D449" s="49">
        <v>0</v>
      </c>
      <c r="E449" s="54">
        <f t="shared" si="35"/>
        <v>1.1655011655011655E-3</v>
      </c>
      <c r="F449" s="54" t="str">
        <f t="shared" si="36"/>
        <v/>
      </c>
      <c r="G449" s="51" t="str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1</v>
      </c>
      <c r="E455" s="54" t="str">
        <f t="shared" si="35"/>
        <v/>
      </c>
      <c r="F455" s="54">
        <f t="shared" si="36"/>
        <v>1.6207455429497568E-3</v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1</v>
      </c>
      <c r="D456" s="49">
        <v>0</v>
      </c>
      <c r="E456" s="54">
        <f t="shared" si="35"/>
        <v>1.1655011655011655E-3</v>
      </c>
      <c r="F456" s="54" t="str">
        <f t="shared" si="36"/>
        <v/>
      </c>
      <c r="G456" s="51" t="str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1</v>
      </c>
      <c r="D459" s="49">
        <v>1</v>
      </c>
      <c r="E459" s="54">
        <f t="shared" si="35"/>
        <v>1.1655011655011655E-3</v>
      </c>
      <c r="F459" s="54">
        <f t="shared" si="36"/>
        <v>1.6207455429497568E-3</v>
      </c>
      <c r="G459" s="51">
        <f t="shared" si="37"/>
        <v>0</v>
      </c>
      <c r="H459" s="46">
        <f t="shared" si="38"/>
        <v>0</v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2</v>
      </c>
      <c r="D463" s="49">
        <v>12</v>
      </c>
      <c r="E463" s="54">
        <f t="shared" si="35"/>
        <v>2.331002331002331E-3</v>
      </c>
      <c r="F463" s="54">
        <f t="shared" si="36"/>
        <v>1.9448946515397084E-2</v>
      </c>
      <c r="G463" s="51">
        <f t="shared" si="37"/>
        <v>5</v>
      </c>
      <c r="H463" s="46">
        <f t="shared" si="38"/>
        <v>1.1655011655011656E-2</v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1</v>
      </c>
      <c r="E466" s="54" t="str">
        <f t="shared" si="35"/>
        <v/>
      </c>
      <c r="F466" s="54">
        <f t="shared" si="36"/>
        <v>1.6207455429497568E-3</v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0</v>
      </c>
      <c r="E467" s="54" t="str">
        <f t="shared" si="35"/>
        <v/>
      </c>
      <c r="F467" s="54" t="str">
        <f t="shared" si="36"/>
        <v/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1</v>
      </c>
      <c r="D468" s="49">
        <v>0</v>
      </c>
      <c r="E468" s="54">
        <f t="shared" si="35"/>
        <v>1.1655011655011655E-3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</v>
      </c>
      <c r="D473" s="49">
        <v>0</v>
      </c>
      <c r="E473" s="54">
        <f t="shared" si="35"/>
        <v>1.1655011655011655E-3</v>
      </c>
      <c r="F473" s="54" t="str">
        <f t="shared" si="36"/>
        <v/>
      </c>
      <c r="G473" s="51" t="str">
        <f t="shared" si="37"/>
        <v>0</v>
      </c>
      <c r="H473" s="46">
        <f t="shared" si="38"/>
        <v>0</v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2</v>
      </c>
      <c r="D478" s="49">
        <v>1</v>
      </c>
      <c r="E478" s="54">
        <f t="shared" si="35"/>
        <v>2.331002331002331E-3</v>
      </c>
      <c r="F478" s="54">
        <f t="shared" si="36"/>
        <v>1.6207455429497568E-3</v>
      </c>
      <c r="G478" s="51">
        <f t="shared" si="37"/>
        <v>-0.5</v>
      </c>
      <c r="H478" s="46">
        <f t="shared" si="38"/>
        <v>-1.1655011655011655E-3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11</v>
      </c>
      <c r="D483" s="49">
        <v>16</v>
      </c>
      <c r="E483" s="54">
        <f t="shared" si="35"/>
        <v>1.282051282051282E-2</v>
      </c>
      <c r="F483" s="54">
        <f t="shared" si="36"/>
        <v>2.5931928687196109E-2</v>
      </c>
      <c r="G483" s="51">
        <f t="shared" si="37"/>
        <v>0.45454545454545453</v>
      </c>
      <c r="H483" s="46">
        <f t="shared" si="38"/>
        <v>5.8275058275058271E-3</v>
      </c>
    </row>
    <row r="484" spans="2:8" s="37" customFormat="1" ht="30" x14ac:dyDescent="0.2">
      <c r="B484" s="3" t="s">
        <v>184</v>
      </c>
      <c r="C484" s="49">
        <v>12</v>
      </c>
      <c r="D484" s="49">
        <v>12</v>
      </c>
      <c r="E484" s="54">
        <f t="shared" si="35"/>
        <v>1.3986013986013986E-2</v>
      </c>
      <c r="F484" s="54">
        <f t="shared" si="36"/>
        <v>1.9448946515397084E-2</v>
      </c>
      <c r="G484" s="51">
        <f t="shared" si="37"/>
        <v>0</v>
      </c>
      <c r="H484" s="46">
        <f t="shared" si="38"/>
        <v>0</v>
      </c>
    </row>
    <row r="485" spans="2:8" s="37" customFormat="1" ht="15" x14ac:dyDescent="0.2">
      <c r="B485" s="3" t="s">
        <v>443</v>
      </c>
      <c r="C485" s="49">
        <v>27</v>
      </c>
      <c r="D485" s="49">
        <v>16</v>
      </c>
      <c r="E485" s="54">
        <f t="shared" si="35"/>
        <v>3.1468531468531472E-2</v>
      </c>
      <c r="F485" s="54">
        <f t="shared" si="36"/>
        <v>2.5931928687196109E-2</v>
      </c>
      <c r="G485" s="51">
        <f t="shared" si="37"/>
        <v>-0.40740740740740738</v>
      </c>
      <c r="H485" s="46">
        <f t="shared" si="38"/>
        <v>-1.2820512820512822E-2</v>
      </c>
    </row>
    <row r="486" spans="2:8" s="37" customFormat="1" ht="15" x14ac:dyDescent="0.2">
      <c r="B486" s="3" t="s">
        <v>171</v>
      </c>
      <c r="C486" s="49">
        <v>0</v>
      </c>
      <c r="D486" s="49">
        <v>1</v>
      </c>
      <c r="E486" s="54" t="str">
        <f t="shared" si="35"/>
        <v/>
      </c>
      <c r="F486" s="54">
        <f t="shared" si="36"/>
        <v>1.6207455429497568E-3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1</v>
      </c>
      <c r="E489" s="54" t="str">
        <f t="shared" si="39"/>
        <v/>
      </c>
      <c r="F489" s="54">
        <f t="shared" si="40"/>
        <v>1.6207455429497568E-3</v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1</v>
      </c>
      <c r="D490" s="49">
        <v>0</v>
      </c>
      <c r="E490" s="54">
        <f t="shared" si="39"/>
        <v>1.1655011655011655E-3</v>
      </c>
      <c r="F490" s="54" t="str">
        <f t="shared" si="40"/>
        <v/>
      </c>
      <c r="G490" s="51" t="str">
        <f t="shared" si="41"/>
        <v>0</v>
      </c>
      <c r="H490" s="46">
        <f t="shared" si="42"/>
        <v>0</v>
      </c>
    </row>
    <row r="491" spans="2:8" s="37" customFormat="1" ht="15" x14ac:dyDescent="0.2">
      <c r="B491" s="3" t="s">
        <v>180</v>
      </c>
      <c r="C491" s="49">
        <v>7</v>
      </c>
      <c r="D491" s="49">
        <v>2</v>
      </c>
      <c r="E491" s="54">
        <f t="shared" si="39"/>
        <v>8.1585081585081581E-3</v>
      </c>
      <c r="F491" s="54">
        <f t="shared" si="40"/>
        <v>3.2414910858995136E-3</v>
      </c>
      <c r="G491" s="51">
        <f t="shared" si="41"/>
        <v>-0.7142857142857143</v>
      </c>
      <c r="H491" s="46">
        <f t="shared" si="42"/>
        <v>-5.8275058275058271E-3</v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1</v>
      </c>
      <c r="E493" s="54" t="str">
        <f t="shared" si="39"/>
        <v/>
      </c>
      <c r="F493" s="54">
        <f t="shared" si="40"/>
        <v>1.6207455429497568E-3</v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8730</v>
      </c>
      <c r="D505" s="41">
        <f>SUM(D506:D530)</f>
        <v>3672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-0.57938144329896912</v>
      </c>
      <c r="H505" s="42">
        <f>+IF(OR(AND(E505=""),(G505="")),"",E505*G505)</f>
        <v>-0.57938144329896912</v>
      </c>
    </row>
    <row r="506" spans="2:8" s="37" customFormat="1" ht="15" x14ac:dyDescent="0.2">
      <c r="B506" s="3" t="s">
        <v>454</v>
      </c>
      <c r="C506" s="49">
        <v>4</v>
      </c>
      <c r="D506" s="49">
        <v>2</v>
      </c>
      <c r="E506" s="54">
        <f>+IF(C506=0,"",C506/C$505)</f>
        <v>4.5819014891179839E-4</v>
      </c>
      <c r="F506" s="54">
        <f>+IF(D506=0,"",D506/D$505)</f>
        <v>5.4466230936819177E-4</v>
      </c>
      <c r="G506" s="51">
        <f>+IF(OR(AND(D506=0),(C506=0)),"0",((D506-C506)/C506))</f>
        <v>-0.5</v>
      </c>
      <c r="H506" s="46">
        <f>+IF(OR(AND(E506=""),(G506="")),"",E506*G506)</f>
        <v>-2.290950744558992E-4</v>
      </c>
    </row>
    <row r="507" spans="2:8" s="37" customFormat="1" ht="15" x14ac:dyDescent="0.2">
      <c r="B507" s="3" t="s">
        <v>187</v>
      </c>
      <c r="C507" s="49">
        <v>43</v>
      </c>
      <c r="D507" s="49">
        <v>15</v>
      </c>
      <c r="E507" s="54">
        <f t="shared" ref="E507:E529" si="43">+IF(C507=0,"",C507/C$505)</f>
        <v>4.9255441008018326E-3</v>
      </c>
      <c r="F507" s="54">
        <f t="shared" ref="F507:F529" si="44">+IF(D507=0,"",D507/D$505)</f>
        <v>4.0849673202614381E-3</v>
      </c>
      <c r="G507" s="51">
        <f t="shared" ref="G507:G529" si="45">+IF(OR(AND(D507=0),(C507=0)),"0",((D507-C507)/C507))</f>
        <v>-0.65116279069767447</v>
      </c>
      <c r="H507" s="46">
        <f t="shared" ref="H507:H530" si="46">+IF(OR(AND(E507=""),(G507="")),"",E507*G507)</f>
        <v>-3.2073310423825891E-3</v>
      </c>
    </row>
    <row r="508" spans="2:8" s="37" customFormat="1" ht="15" x14ac:dyDescent="0.2">
      <c r="B508" s="3" t="s">
        <v>455</v>
      </c>
      <c r="C508" s="49">
        <v>26</v>
      </c>
      <c r="D508" s="49">
        <v>35</v>
      </c>
      <c r="E508" s="54">
        <f t="shared" si="43"/>
        <v>2.9782359679266894E-3</v>
      </c>
      <c r="F508" s="54">
        <f t="shared" si="44"/>
        <v>9.5315904139433548E-3</v>
      </c>
      <c r="G508" s="51">
        <f t="shared" si="45"/>
        <v>0.34615384615384615</v>
      </c>
      <c r="H508" s="46">
        <f t="shared" si="46"/>
        <v>1.0309278350515462E-3</v>
      </c>
    </row>
    <row r="509" spans="2:8" s="37" customFormat="1" ht="15" x14ac:dyDescent="0.2">
      <c r="B509" s="3" t="s">
        <v>456</v>
      </c>
      <c r="C509" s="49">
        <v>41</v>
      </c>
      <c r="D509" s="49">
        <v>20</v>
      </c>
      <c r="E509" s="54">
        <f t="shared" si="43"/>
        <v>4.6964490263459334E-3</v>
      </c>
      <c r="F509" s="54">
        <f t="shared" si="44"/>
        <v>5.4466230936819175E-3</v>
      </c>
      <c r="G509" s="51">
        <f t="shared" si="45"/>
        <v>-0.51219512195121952</v>
      </c>
      <c r="H509" s="46">
        <f t="shared" si="46"/>
        <v>-2.4054982817869417E-3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1</v>
      </c>
      <c r="D512" s="49">
        <v>0</v>
      </c>
      <c r="E512" s="54">
        <f t="shared" si="43"/>
        <v>1.145475372279496E-4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3</v>
      </c>
      <c r="D515" s="49">
        <v>2</v>
      </c>
      <c r="E515" s="54">
        <f t="shared" si="43"/>
        <v>3.4364261168384882E-4</v>
      </c>
      <c r="F515" s="54">
        <f t="shared" si="44"/>
        <v>5.4466230936819177E-4</v>
      </c>
      <c r="G515" s="51">
        <f t="shared" si="45"/>
        <v>-0.33333333333333331</v>
      </c>
      <c r="H515" s="46">
        <f t="shared" si="46"/>
        <v>-1.145475372279496E-4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1</v>
      </c>
      <c r="D517" s="49">
        <v>1</v>
      </c>
      <c r="E517" s="54">
        <f t="shared" si="43"/>
        <v>1.145475372279496E-4</v>
      </c>
      <c r="F517" s="54">
        <f t="shared" si="44"/>
        <v>2.7233115468409589E-4</v>
      </c>
      <c r="G517" s="51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49">
        <v>8</v>
      </c>
      <c r="D518" s="49">
        <v>2</v>
      </c>
      <c r="E518" s="54">
        <f t="shared" si="43"/>
        <v>9.1638029782359679E-4</v>
      </c>
      <c r="F518" s="54">
        <f t="shared" si="44"/>
        <v>5.4466230936819177E-4</v>
      </c>
      <c r="G518" s="51">
        <f t="shared" si="45"/>
        <v>-0.75</v>
      </c>
      <c r="H518" s="46">
        <f t="shared" si="46"/>
        <v>-6.8728522336769754E-4</v>
      </c>
    </row>
    <row r="519" spans="2:8" s="37" customFormat="1" ht="15" x14ac:dyDescent="0.2">
      <c r="B519" s="3" t="s">
        <v>192</v>
      </c>
      <c r="C519" s="49">
        <v>3</v>
      </c>
      <c r="D519" s="49">
        <v>0</v>
      </c>
      <c r="E519" s="54">
        <f t="shared" si="43"/>
        <v>3.4364261168384882E-4</v>
      </c>
      <c r="F519" s="54" t="str">
        <f t="shared" si="44"/>
        <v/>
      </c>
      <c r="G519" s="51" t="str">
        <f t="shared" si="45"/>
        <v>0</v>
      </c>
      <c r="H519" s="46">
        <f t="shared" si="46"/>
        <v>0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16</v>
      </c>
      <c r="D521" s="49">
        <v>166</v>
      </c>
      <c r="E521" s="54">
        <f t="shared" si="43"/>
        <v>1.8327605956471936E-3</v>
      </c>
      <c r="F521" s="54">
        <f t="shared" si="44"/>
        <v>4.520697167755991E-2</v>
      </c>
      <c r="G521" s="51">
        <f t="shared" si="45"/>
        <v>9.375</v>
      </c>
      <c r="H521" s="46">
        <f t="shared" si="46"/>
        <v>1.7182130584192441E-2</v>
      </c>
    </row>
    <row r="522" spans="2:8" s="37" customFormat="1" ht="15" x14ac:dyDescent="0.2">
      <c r="B522" s="3" t="s">
        <v>193</v>
      </c>
      <c r="C522" s="49">
        <v>8573</v>
      </c>
      <c r="D522" s="49">
        <v>3402</v>
      </c>
      <c r="E522" s="54">
        <f t="shared" si="43"/>
        <v>0.98201603665521187</v>
      </c>
      <c r="F522" s="54">
        <f t="shared" si="44"/>
        <v>0.92647058823529416</v>
      </c>
      <c r="G522" s="51">
        <f t="shared" si="45"/>
        <v>-0.60317275166219531</v>
      </c>
      <c r="H522" s="46">
        <f t="shared" si="46"/>
        <v>-0.59232531500572738</v>
      </c>
    </row>
    <row r="523" spans="2:8" s="37" customFormat="1" ht="15" x14ac:dyDescent="0.2">
      <c r="B523" s="3" t="s">
        <v>462</v>
      </c>
      <c r="C523" s="49">
        <v>0</v>
      </c>
      <c r="D523" s="49">
        <v>16</v>
      </c>
      <c r="E523" s="54" t="str">
        <f t="shared" si="43"/>
        <v/>
      </c>
      <c r="F523" s="54">
        <f t="shared" si="44"/>
        <v>4.3572984749455342E-3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2</v>
      </c>
      <c r="D524" s="49">
        <v>0</v>
      </c>
      <c r="E524" s="54">
        <f t="shared" si="43"/>
        <v>2.290950744558992E-4</v>
      </c>
      <c r="F524" s="54" t="str">
        <f t="shared" si="44"/>
        <v/>
      </c>
      <c r="G524" s="51" t="str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1</v>
      </c>
      <c r="D526" s="49">
        <v>1</v>
      </c>
      <c r="E526" s="54">
        <f t="shared" si="43"/>
        <v>1.145475372279496E-4</v>
      </c>
      <c r="F526" s="54">
        <f t="shared" si="44"/>
        <v>2.7233115468409589E-4</v>
      </c>
      <c r="G526" s="51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6</v>
      </c>
      <c r="D529" s="49">
        <v>1</v>
      </c>
      <c r="E529" s="54">
        <f t="shared" si="43"/>
        <v>6.8728522336769765E-4</v>
      </c>
      <c r="F529" s="54">
        <f t="shared" si="44"/>
        <v>2.7233115468409589E-4</v>
      </c>
      <c r="G529" s="51">
        <f t="shared" si="45"/>
        <v>-0.83333333333333337</v>
      </c>
      <c r="H529" s="46">
        <f t="shared" si="46"/>
        <v>-5.7273768613974802E-4</v>
      </c>
    </row>
    <row r="530" spans="2:8" s="37" customFormat="1" ht="30" x14ac:dyDescent="0.2">
      <c r="B530" s="3" t="s">
        <v>467</v>
      </c>
      <c r="C530" s="49">
        <v>2</v>
      </c>
      <c r="D530" s="49">
        <v>9</v>
      </c>
      <c r="E530" s="54">
        <f>+IF(C530=0,"",C530/C$505)</f>
        <v>2.290950744558992E-4</v>
      </c>
      <c r="F530" s="54">
        <f>+IF(D530=0,"",D530/D$505)</f>
        <v>2.4509803921568627E-3</v>
      </c>
      <c r="G530" s="51">
        <f>+IF(OR(AND(D530=0),(C530=0)),"0",((D530-C530)/C530))</f>
        <v>3.5</v>
      </c>
      <c r="H530" s="46">
        <f t="shared" si="46"/>
        <v>8.0183276059564716E-4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561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499</v>
      </c>
      <c r="C8" s="40">
        <f>+C18+C70+C151+C294+C505</f>
        <v>6251</v>
      </c>
      <c r="D8" s="41">
        <f>+D18+D70+D151+D294+D505</f>
        <v>6036</v>
      </c>
      <c r="E8" s="42">
        <f>SUM(E9:E13)</f>
        <v>1</v>
      </c>
      <c r="F8" s="42">
        <f>SUM(F9:F13)</f>
        <v>0.99999999999999989</v>
      </c>
      <c r="G8" s="42">
        <f t="shared" ref="G8:G13" si="0">+(D8-C8)/C8</f>
        <v>-3.4394496880499122E-2</v>
      </c>
      <c r="H8" s="42">
        <f t="shared" ref="H8:H13" si="1">+IF(OR(AND(E8=""),(G8="")),"",E8*G8)</f>
        <v>-3.4394496880499122E-2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129</v>
      </c>
      <c r="D9" s="44">
        <f>+D18</f>
        <v>168</v>
      </c>
      <c r="E9" s="45">
        <f t="shared" ref="E9:F13" si="2">+C9/C$8</f>
        <v>2.0636698128299474E-2</v>
      </c>
      <c r="F9" s="45">
        <f t="shared" si="2"/>
        <v>2.7833001988071572E-2</v>
      </c>
      <c r="G9" s="45">
        <f t="shared" si="0"/>
        <v>0.30232558139534882</v>
      </c>
      <c r="H9" s="46">
        <f t="shared" si="1"/>
        <v>6.2390017597184454E-3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758</v>
      </c>
      <c r="D10" s="44">
        <f>+D70</f>
        <v>474</v>
      </c>
      <c r="E10" s="45">
        <f t="shared" si="2"/>
        <v>0.12126059830427131</v>
      </c>
      <c r="F10" s="45">
        <f t="shared" si="2"/>
        <v>7.8528827037773363E-2</v>
      </c>
      <c r="G10" s="45">
        <f t="shared" si="0"/>
        <v>-0.37467018469656993</v>
      </c>
      <c r="H10" s="46">
        <f t="shared" si="1"/>
        <v>-4.5432730763077911E-2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969</v>
      </c>
      <c r="D11" s="44">
        <f>+D151</f>
        <v>712</v>
      </c>
      <c r="E11" s="45">
        <f t="shared" si="2"/>
        <v>0.15501519756838905</v>
      </c>
      <c r="F11" s="45">
        <f t="shared" si="2"/>
        <v>0.11795891318754141</v>
      </c>
      <c r="G11" s="45">
        <f t="shared" si="0"/>
        <v>-0.26522187822497423</v>
      </c>
      <c r="H11" s="46">
        <f t="shared" si="1"/>
        <v>-4.11134218525036E-2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3726</v>
      </c>
      <c r="D12" s="44">
        <f>+D294</f>
        <v>4070</v>
      </c>
      <c r="E12" s="45">
        <f t="shared" si="2"/>
        <v>0.59606462965925455</v>
      </c>
      <c r="F12" s="45">
        <f t="shared" si="2"/>
        <v>0.67428760768721008</v>
      </c>
      <c r="G12" s="45">
        <f t="shared" si="0"/>
        <v>9.2324208266237245E-2</v>
      </c>
      <c r="H12" s="46">
        <f t="shared" si="1"/>
        <v>5.5031195008798592E-2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669</v>
      </c>
      <c r="D13" s="44">
        <f>+D505</f>
        <v>612</v>
      </c>
      <c r="E13" s="45">
        <f t="shared" si="2"/>
        <v>0.10702287633978563</v>
      </c>
      <c r="F13" s="45">
        <f t="shared" si="2"/>
        <v>0.10139165009940358</v>
      </c>
      <c r="G13" s="45">
        <f t="shared" si="0"/>
        <v>-8.520179372197309E-2</v>
      </c>
      <c r="H13" s="46">
        <f t="shared" si="1"/>
        <v>-9.11854103343465E-3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129</v>
      </c>
      <c r="D18" s="41">
        <f>SUM(D19:D64)</f>
        <v>168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0.30232558139534882</v>
      </c>
      <c r="H18" s="42">
        <f>+IF(OR(AND(E18=""),(G18="")),"",E18*G18)</f>
        <v>0.30232558139534882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11</v>
      </c>
      <c r="D20" s="49">
        <v>10</v>
      </c>
      <c r="E20" s="50">
        <f t="shared" ref="E20:E64" si="3">+IF(C20=0,"",C20/C$18)</f>
        <v>8.5271317829457363E-2</v>
      </c>
      <c r="F20" s="50">
        <f t="shared" ref="F20:F64" si="4">+IF(D20=0,"",D20/D$18)</f>
        <v>5.9523809523809521E-2</v>
      </c>
      <c r="G20" s="51">
        <f t="shared" ref="G20:G64" si="5">+IF(OR(AND(D20=0),(C20=0)),"0",((D20-C20)/C20))</f>
        <v>-9.0909090909090912E-2</v>
      </c>
      <c r="H20" s="46">
        <f t="shared" ref="H20:H64" si="6">+IF(OR(AND(E20=""),(G20="")),"",E20*G20)</f>
        <v>-7.7519379844961239E-3</v>
      </c>
    </row>
    <row r="21" spans="2:8" s="37" customFormat="1" ht="45" x14ac:dyDescent="0.2">
      <c r="B21" s="3" t="s">
        <v>1</v>
      </c>
      <c r="C21" s="49">
        <v>4</v>
      </c>
      <c r="D21" s="49">
        <v>1</v>
      </c>
      <c r="E21" s="50">
        <f t="shared" si="3"/>
        <v>3.1007751937984496E-2</v>
      </c>
      <c r="F21" s="50">
        <f t="shared" si="4"/>
        <v>5.9523809523809521E-3</v>
      </c>
      <c r="G21" s="51">
        <f t="shared" si="5"/>
        <v>-0.75</v>
      </c>
      <c r="H21" s="46">
        <f t="shared" si="6"/>
        <v>-2.3255813953488372E-2</v>
      </c>
    </row>
    <row r="22" spans="2:8" s="37" customFormat="1" ht="45" x14ac:dyDescent="0.2">
      <c r="B22" s="3" t="s">
        <v>197</v>
      </c>
      <c r="C22" s="49">
        <v>1</v>
      </c>
      <c r="D22" s="49">
        <v>3</v>
      </c>
      <c r="E22" s="50">
        <f t="shared" si="3"/>
        <v>7.7519379844961239E-3</v>
      </c>
      <c r="F22" s="50">
        <f t="shared" si="4"/>
        <v>1.7857142857142856E-2</v>
      </c>
      <c r="G22" s="51">
        <f t="shared" si="5"/>
        <v>2</v>
      </c>
      <c r="H22" s="46">
        <f t="shared" si="6"/>
        <v>1.5503875968992248E-2</v>
      </c>
    </row>
    <row r="23" spans="2:8" s="37" customFormat="1" ht="30" x14ac:dyDescent="0.2">
      <c r="B23" s="3" t="s">
        <v>198</v>
      </c>
      <c r="C23" s="49">
        <v>2</v>
      </c>
      <c r="D23" s="49">
        <v>11</v>
      </c>
      <c r="E23" s="50">
        <f t="shared" si="3"/>
        <v>1.5503875968992248E-2</v>
      </c>
      <c r="F23" s="50">
        <f t="shared" si="4"/>
        <v>6.5476190476190479E-2</v>
      </c>
      <c r="G23" s="51">
        <f t="shared" si="5"/>
        <v>4.5</v>
      </c>
      <c r="H23" s="46">
        <f t="shared" si="6"/>
        <v>6.9767441860465115E-2</v>
      </c>
    </row>
    <row r="24" spans="2:8" s="37" customFormat="1" ht="45" x14ac:dyDescent="0.2">
      <c r="B24" s="3" t="s">
        <v>199</v>
      </c>
      <c r="C24" s="49">
        <v>4</v>
      </c>
      <c r="D24" s="49">
        <v>1</v>
      </c>
      <c r="E24" s="50">
        <f t="shared" si="3"/>
        <v>3.1007751937984496E-2</v>
      </c>
      <c r="F24" s="50">
        <f t="shared" si="4"/>
        <v>5.9523809523809521E-3</v>
      </c>
      <c r="G24" s="51">
        <f t="shared" si="5"/>
        <v>-0.75</v>
      </c>
      <c r="H24" s="46">
        <f t="shared" si="6"/>
        <v>-2.3255813953488372E-2</v>
      </c>
    </row>
    <row r="25" spans="2:8" s="37" customFormat="1" ht="15" x14ac:dyDescent="0.2">
      <c r="B25" s="3" t="s">
        <v>2</v>
      </c>
      <c r="C25" s="49">
        <v>2</v>
      </c>
      <c r="D25" s="49">
        <v>2</v>
      </c>
      <c r="E25" s="50">
        <f t="shared" si="3"/>
        <v>1.5503875968992248E-2</v>
      </c>
      <c r="F25" s="50">
        <f t="shared" si="4"/>
        <v>1.1904761904761904E-2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0</v>
      </c>
      <c r="D26" s="49">
        <v>5</v>
      </c>
      <c r="E26" s="50" t="str">
        <f t="shared" si="3"/>
        <v/>
      </c>
      <c r="F26" s="50">
        <f t="shared" si="4"/>
        <v>2.976190476190476E-2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1</v>
      </c>
      <c r="D27" s="49">
        <v>0</v>
      </c>
      <c r="E27" s="50">
        <f t="shared" si="3"/>
        <v>7.7519379844961239E-3</v>
      </c>
      <c r="F27" s="50" t="str">
        <f t="shared" si="4"/>
        <v/>
      </c>
      <c r="G27" s="51" t="str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21</v>
      </c>
      <c r="D28" s="49">
        <v>34</v>
      </c>
      <c r="E28" s="50">
        <f t="shared" si="3"/>
        <v>0.16279069767441862</v>
      </c>
      <c r="F28" s="50">
        <f t="shared" si="4"/>
        <v>0.20238095238095238</v>
      </c>
      <c r="G28" s="51">
        <f t="shared" si="5"/>
        <v>0.61904761904761907</v>
      </c>
      <c r="H28" s="46">
        <f t="shared" si="6"/>
        <v>0.10077519379844962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3</v>
      </c>
      <c r="D30" s="49">
        <v>5</v>
      </c>
      <c r="E30" s="50">
        <f t="shared" si="3"/>
        <v>2.3255813953488372E-2</v>
      </c>
      <c r="F30" s="50">
        <f t="shared" si="4"/>
        <v>2.976190476190476E-2</v>
      </c>
      <c r="G30" s="51">
        <f t="shared" si="5"/>
        <v>0.66666666666666663</v>
      </c>
      <c r="H30" s="46">
        <f t="shared" si="6"/>
        <v>1.5503875968992248E-2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1</v>
      </c>
      <c r="D34" s="49">
        <v>0</v>
      </c>
      <c r="E34" s="50">
        <f t="shared" si="3"/>
        <v>7.7519379844961239E-3</v>
      </c>
      <c r="F34" s="50" t="str">
        <f t="shared" si="4"/>
        <v/>
      </c>
      <c r="G34" s="51" t="str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1</v>
      </c>
      <c r="E35" s="50" t="str">
        <f t="shared" si="3"/>
        <v/>
      </c>
      <c r="F35" s="50">
        <f t="shared" si="4"/>
        <v>5.9523809523809521E-3</v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9</v>
      </c>
      <c r="D36" s="49">
        <v>1</v>
      </c>
      <c r="E36" s="50">
        <f t="shared" si="3"/>
        <v>6.9767441860465115E-2</v>
      </c>
      <c r="F36" s="50">
        <f t="shared" si="4"/>
        <v>5.9523809523809521E-3</v>
      </c>
      <c r="G36" s="51">
        <f t="shared" si="5"/>
        <v>-0.88888888888888884</v>
      </c>
      <c r="H36" s="46">
        <f t="shared" si="6"/>
        <v>-6.2015503875968991E-2</v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1</v>
      </c>
      <c r="D38" s="49">
        <v>0</v>
      </c>
      <c r="E38" s="50">
        <f t="shared" si="3"/>
        <v>7.7519379844961239E-3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0</v>
      </c>
      <c r="D39" s="49">
        <v>1</v>
      </c>
      <c r="E39" s="50" t="str">
        <f t="shared" si="3"/>
        <v/>
      </c>
      <c r="F39" s="50">
        <f t="shared" si="4"/>
        <v>5.9523809523809521E-3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1</v>
      </c>
      <c r="D41" s="49">
        <v>0</v>
      </c>
      <c r="E41" s="50">
        <f t="shared" si="3"/>
        <v>7.7519379844961239E-3</v>
      </c>
      <c r="F41" s="50" t="str">
        <f t="shared" si="4"/>
        <v/>
      </c>
      <c r="G41" s="51" t="str">
        <f t="shared" si="5"/>
        <v>0</v>
      </c>
      <c r="H41" s="46">
        <f t="shared" si="6"/>
        <v>0</v>
      </c>
    </row>
    <row r="42" spans="2:8" s="37" customFormat="1" ht="30" x14ac:dyDescent="0.2">
      <c r="B42" s="3" t="s">
        <v>210</v>
      </c>
      <c r="C42" s="49">
        <v>0</v>
      </c>
      <c r="D42" s="49">
        <v>2</v>
      </c>
      <c r="E42" s="50" t="str">
        <f t="shared" si="3"/>
        <v/>
      </c>
      <c r="F42" s="50">
        <f t="shared" si="4"/>
        <v>1.1904761904761904E-2</v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7.7519379844961239E-3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1</v>
      </c>
      <c r="D45" s="49">
        <v>0</v>
      </c>
      <c r="E45" s="50">
        <f t="shared" si="3"/>
        <v>7.7519379844961239E-3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2</v>
      </c>
      <c r="D47" s="49">
        <v>0</v>
      </c>
      <c r="E47" s="50">
        <f t="shared" si="3"/>
        <v>1.5503875968992248E-2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14</v>
      </c>
      <c r="D48" s="49">
        <v>31</v>
      </c>
      <c r="E48" s="50">
        <f t="shared" si="3"/>
        <v>0.10852713178294573</v>
      </c>
      <c r="F48" s="50">
        <f t="shared" si="4"/>
        <v>0.18452380952380953</v>
      </c>
      <c r="G48" s="51">
        <f t="shared" si="5"/>
        <v>1.2142857142857142</v>
      </c>
      <c r="H48" s="46">
        <f t="shared" si="6"/>
        <v>0.13178294573643409</v>
      </c>
    </row>
    <row r="49" spans="2:8" s="37" customFormat="1" ht="15" x14ac:dyDescent="0.2">
      <c r="B49" s="3" t="s">
        <v>16</v>
      </c>
      <c r="C49" s="49">
        <v>17</v>
      </c>
      <c r="D49" s="49">
        <v>3</v>
      </c>
      <c r="E49" s="50">
        <f t="shared" si="3"/>
        <v>0.13178294573643412</v>
      </c>
      <c r="F49" s="50">
        <f t="shared" si="4"/>
        <v>1.7857142857142856E-2</v>
      </c>
      <c r="G49" s="51">
        <f t="shared" si="5"/>
        <v>-0.82352941176470584</v>
      </c>
      <c r="H49" s="46">
        <f t="shared" si="6"/>
        <v>-0.10852713178294573</v>
      </c>
    </row>
    <row r="50" spans="2:8" s="37" customFormat="1" ht="15" x14ac:dyDescent="0.2">
      <c r="B50" s="3" t="s">
        <v>15</v>
      </c>
      <c r="C50" s="49">
        <v>8</v>
      </c>
      <c r="D50" s="49">
        <v>11</v>
      </c>
      <c r="E50" s="50">
        <f t="shared" si="3"/>
        <v>6.2015503875968991E-2</v>
      </c>
      <c r="F50" s="50">
        <f t="shared" si="4"/>
        <v>6.5476190476190479E-2</v>
      </c>
      <c r="G50" s="51">
        <f t="shared" si="5"/>
        <v>0.375</v>
      </c>
      <c r="H50" s="46">
        <f t="shared" si="6"/>
        <v>2.3255813953488372E-2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7.7519379844961239E-3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6</v>
      </c>
      <c r="D52" s="49">
        <v>3</v>
      </c>
      <c r="E52" s="50">
        <f t="shared" si="3"/>
        <v>4.6511627906976744E-2</v>
      </c>
      <c r="F52" s="50">
        <f t="shared" si="4"/>
        <v>1.7857142857142856E-2</v>
      </c>
      <c r="G52" s="51">
        <f t="shared" si="5"/>
        <v>-0.5</v>
      </c>
      <c r="H52" s="46">
        <f t="shared" si="6"/>
        <v>-2.3255813953488372E-2</v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9</v>
      </c>
      <c r="E56" s="50" t="str">
        <f t="shared" si="3"/>
        <v/>
      </c>
      <c r="F56" s="50">
        <f t="shared" si="4"/>
        <v>5.3571428571428568E-2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</v>
      </c>
      <c r="D58" s="49">
        <v>3</v>
      </c>
      <c r="E58" s="50">
        <f t="shared" si="3"/>
        <v>7.7519379844961239E-3</v>
      </c>
      <c r="F58" s="50">
        <f t="shared" si="4"/>
        <v>1.7857142857142856E-2</v>
      </c>
      <c r="G58" s="51">
        <f t="shared" si="5"/>
        <v>2</v>
      </c>
      <c r="H58" s="46">
        <f t="shared" si="6"/>
        <v>1.5503875968992248E-2</v>
      </c>
    </row>
    <row r="59" spans="2:8" s="37" customFormat="1" ht="15" x14ac:dyDescent="0.2">
      <c r="B59" s="3" t="s">
        <v>217</v>
      </c>
      <c r="C59" s="49">
        <v>1</v>
      </c>
      <c r="D59" s="49">
        <v>1</v>
      </c>
      <c r="E59" s="50">
        <f t="shared" si="3"/>
        <v>7.7519379844961239E-3</v>
      </c>
      <c r="F59" s="50">
        <f t="shared" si="4"/>
        <v>5.9523809523809521E-3</v>
      </c>
      <c r="G59" s="51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11</v>
      </c>
      <c r="D60" s="49">
        <v>26</v>
      </c>
      <c r="E60" s="50">
        <f t="shared" si="3"/>
        <v>8.5271317829457363E-2</v>
      </c>
      <c r="F60" s="50">
        <f t="shared" si="4"/>
        <v>0.15476190476190477</v>
      </c>
      <c r="G60" s="51">
        <f t="shared" si="5"/>
        <v>1.3636363636363635</v>
      </c>
      <c r="H60" s="46">
        <f t="shared" si="6"/>
        <v>0.11627906976744184</v>
      </c>
    </row>
    <row r="61" spans="2:8" s="37" customFormat="1" ht="15" x14ac:dyDescent="0.2">
      <c r="B61" s="3" t="s">
        <v>219</v>
      </c>
      <c r="C61" s="49">
        <v>1</v>
      </c>
      <c r="D61" s="49">
        <v>0</v>
      </c>
      <c r="E61" s="50">
        <f t="shared" si="3"/>
        <v>7.7519379844961239E-3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2</v>
      </c>
      <c r="D62" s="49">
        <v>0</v>
      </c>
      <c r="E62" s="50">
        <f t="shared" si="3"/>
        <v>1.5503875968992248E-2</v>
      </c>
      <c r="F62" s="50" t="str">
        <f t="shared" si="4"/>
        <v/>
      </c>
      <c r="G62" s="51" t="str">
        <f t="shared" si="5"/>
        <v>0</v>
      </c>
      <c r="H62" s="46">
        <f t="shared" si="6"/>
        <v>0</v>
      </c>
    </row>
    <row r="63" spans="2:8" s="37" customFormat="1" ht="15" x14ac:dyDescent="0.2">
      <c r="B63" s="3" t="s">
        <v>220</v>
      </c>
      <c r="C63" s="49">
        <v>1</v>
      </c>
      <c r="D63" s="49">
        <v>3</v>
      </c>
      <c r="E63" s="50">
        <f t="shared" si="3"/>
        <v>7.7519379844961239E-3</v>
      </c>
      <c r="F63" s="50">
        <f t="shared" si="4"/>
        <v>1.7857142857142856E-2</v>
      </c>
      <c r="G63" s="51">
        <f t="shared" si="5"/>
        <v>2</v>
      </c>
      <c r="H63" s="46">
        <f t="shared" si="6"/>
        <v>1.5503875968992248E-2</v>
      </c>
    </row>
    <row r="64" spans="2:8" s="37" customFormat="1" ht="15" x14ac:dyDescent="0.2">
      <c r="B64" s="3" t="s">
        <v>221</v>
      </c>
      <c r="C64" s="49">
        <v>1</v>
      </c>
      <c r="D64" s="49">
        <v>1</v>
      </c>
      <c r="E64" s="50">
        <f t="shared" si="3"/>
        <v>7.7519379844961239E-3</v>
      </c>
      <c r="F64" s="50">
        <f t="shared" si="4"/>
        <v>5.9523809523809521E-3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758</v>
      </c>
      <c r="D70" s="41">
        <f>SUM(D71:D145)</f>
        <v>474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-0.37467018469656993</v>
      </c>
      <c r="H70" s="42">
        <f>+IF(OR(AND(E70=""),(G70="")),"",E70*G70)</f>
        <v>-0.37467018469656993</v>
      </c>
    </row>
    <row r="71" spans="2:8" s="37" customFormat="1" ht="15" x14ac:dyDescent="0.2">
      <c r="B71" s="3" t="s">
        <v>20</v>
      </c>
      <c r="C71" s="49">
        <v>12</v>
      </c>
      <c r="D71" s="49">
        <v>9</v>
      </c>
      <c r="E71" s="54">
        <f>+IF(C71=0,"",C71/C$70)</f>
        <v>1.5831134564643801E-2</v>
      </c>
      <c r="F71" s="54">
        <f>+IF(D71=0,"",D71/D$70)</f>
        <v>1.8987341772151899E-2</v>
      </c>
      <c r="G71" s="51">
        <f>+IF(OR(AND(D71=0),(C71=0)),"0",((D71-C71)/C71))</f>
        <v>-0.25</v>
      </c>
      <c r="H71" s="46">
        <f>+IF(OR(AND(E71=""),(G71="")),"",E71*G71)</f>
        <v>-3.9577836411609502E-3</v>
      </c>
    </row>
    <row r="72" spans="2:8" s="37" customFormat="1" ht="15" x14ac:dyDescent="0.2">
      <c r="B72" s="3" t="s">
        <v>21</v>
      </c>
      <c r="C72" s="49">
        <v>15</v>
      </c>
      <c r="D72" s="49">
        <v>5</v>
      </c>
      <c r="E72" s="54">
        <f t="shared" ref="E72:E135" si="7">+IF(C72=0,"",C72/C$70)</f>
        <v>1.9788918205804751E-2</v>
      </c>
      <c r="F72" s="54">
        <f t="shared" ref="F72:F135" si="8">+IF(D72=0,"",D72/D$70)</f>
        <v>1.0548523206751054E-2</v>
      </c>
      <c r="G72" s="51">
        <f t="shared" ref="G72:G135" si="9">+IF(OR(AND(D72=0),(C72=0)),"0",((D72-C72)/C72))</f>
        <v>-0.66666666666666663</v>
      </c>
      <c r="H72" s="46">
        <f t="shared" ref="H72:H135" si="10">+IF(OR(AND(E72=""),(G72="")),"",E72*G72)</f>
        <v>-1.3192612137203167E-2</v>
      </c>
    </row>
    <row r="73" spans="2:8" s="37" customFormat="1" ht="15" x14ac:dyDescent="0.2">
      <c r="B73" s="3" t="s">
        <v>22</v>
      </c>
      <c r="C73" s="49">
        <v>16</v>
      </c>
      <c r="D73" s="49">
        <v>12</v>
      </c>
      <c r="E73" s="54">
        <f t="shared" si="7"/>
        <v>2.1108179419525065E-2</v>
      </c>
      <c r="F73" s="54">
        <f t="shared" si="8"/>
        <v>2.5316455696202531E-2</v>
      </c>
      <c r="G73" s="51">
        <f t="shared" si="9"/>
        <v>-0.25</v>
      </c>
      <c r="H73" s="46">
        <f t="shared" si="10"/>
        <v>-5.2770448548812663E-3</v>
      </c>
    </row>
    <row r="74" spans="2:8" s="37" customFormat="1" ht="30" x14ac:dyDescent="0.2">
      <c r="B74" s="3" t="s">
        <v>222</v>
      </c>
      <c r="C74" s="49">
        <v>23</v>
      </c>
      <c r="D74" s="49">
        <v>35</v>
      </c>
      <c r="E74" s="54">
        <f t="shared" si="7"/>
        <v>3.0343007915567283E-2</v>
      </c>
      <c r="F74" s="54">
        <f t="shared" si="8"/>
        <v>7.3839662447257384E-2</v>
      </c>
      <c r="G74" s="51">
        <f t="shared" si="9"/>
        <v>0.52173913043478259</v>
      </c>
      <c r="H74" s="46">
        <f t="shared" si="10"/>
        <v>1.5831134564643801E-2</v>
      </c>
    </row>
    <row r="75" spans="2:8" s="37" customFormat="1" ht="15" x14ac:dyDescent="0.2">
      <c r="B75" s="3" t="s">
        <v>23</v>
      </c>
      <c r="C75" s="49">
        <v>1</v>
      </c>
      <c r="D75" s="49">
        <v>1</v>
      </c>
      <c r="E75" s="54">
        <f t="shared" si="7"/>
        <v>1.3192612137203166E-3</v>
      </c>
      <c r="F75" s="54">
        <f t="shared" si="8"/>
        <v>2.1097046413502108E-3</v>
      </c>
      <c r="G75" s="51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0</v>
      </c>
      <c r="D76" s="49">
        <v>1</v>
      </c>
      <c r="E76" s="54" t="str">
        <f t="shared" si="7"/>
        <v/>
      </c>
      <c r="F76" s="54">
        <f t="shared" si="8"/>
        <v>2.1097046413502108E-3</v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4</v>
      </c>
      <c r="D77" s="49">
        <v>3</v>
      </c>
      <c r="E77" s="54">
        <f t="shared" si="7"/>
        <v>5.2770448548812663E-3</v>
      </c>
      <c r="F77" s="54">
        <f t="shared" si="8"/>
        <v>6.3291139240506328E-3</v>
      </c>
      <c r="G77" s="51">
        <f t="shared" si="9"/>
        <v>-0.25</v>
      </c>
      <c r="H77" s="46">
        <f t="shared" si="10"/>
        <v>-1.3192612137203166E-3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6</v>
      </c>
      <c r="D80" s="49">
        <v>3</v>
      </c>
      <c r="E80" s="54">
        <f t="shared" si="7"/>
        <v>7.9155672823219003E-3</v>
      </c>
      <c r="F80" s="54">
        <f t="shared" si="8"/>
        <v>6.3291139240506328E-3</v>
      </c>
      <c r="G80" s="51">
        <f t="shared" si="9"/>
        <v>-0.5</v>
      </c>
      <c r="H80" s="46">
        <f t="shared" si="10"/>
        <v>-3.9577836411609502E-3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7</v>
      </c>
      <c r="D82" s="49">
        <v>8</v>
      </c>
      <c r="E82" s="54">
        <f t="shared" si="7"/>
        <v>9.2348284960422165E-3</v>
      </c>
      <c r="F82" s="54">
        <f t="shared" si="8"/>
        <v>1.6877637130801686E-2</v>
      </c>
      <c r="G82" s="51">
        <f t="shared" si="9"/>
        <v>0.14285714285714285</v>
      </c>
      <c r="H82" s="46">
        <f t="shared" si="10"/>
        <v>1.3192612137203166E-3</v>
      </c>
      <c r="I82" s="55"/>
    </row>
    <row r="83" spans="2:9" s="37" customFormat="1" ht="15" x14ac:dyDescent="0.2">
      <c r="B83" s="3" t="s">
        <v>229</v>
      </c>
      <c r="C83" s="49">
        <v>9</v>
      </c>
      <c r="D83" s="49">
        <v>13</v>
      </c>
      <c r="E83" s="54">
        <f t="shared" si="7"/>
        <v>1.1873350923482849E-2</v>
      </c>
      <c r="F83" s="54">
        <f t="shared" si="8"/>
        <v>2.7426160337552744E-2</v>
      </c>
      <c r="G83" s="51">
        <f t="shared" si="9"/>
        <v>0.44444444444444442</v>
      </c>
      <c r="H83" s="46">
        <f t="shared" si="10"/>
        <v>5.2770448548812654E-3</v>
      </c>
    </row>
    <row r="84" spans="2:9" s="37" customFormat="1" ht="15" x14ac:dyDescent="0.2">
      <c r="B84" s="3" t="s">
        <v>230</v>
      </c>
      <c r="C84" s="49">
        <v>7</v>
      </c>
      <c r="D84" s="49">
        <v>11</v>
      </c>
      <c r="E84" s="54">
        <f t="shared" si="7"/>
        <v>9.2348284960422165E-3</v>
      </c>
      <c r="F84" s="54">
        <f t="shared" si="8"/>
        <v>2.3206751054852322E-2</v>
      </c>
      <c r="G84" s="51">
        <f t="shared" si="9"/>
        <v>0.5714285714285714</v>
      </c>
      <c r="H84" s="46">
        <f t="shared" si="10"/>
        <v>5.2770448548812663E-3</v>
      </c>
    </row>
    <row r="85" spans="2:9" s="37" customFormat="1" ht="15" x14ac:dyDescent="0.2">
      <c r="B85" s="3" t="s">
        <v>28</v>
      </c>
      <c r="C85" s="49">
        <v>5</v>
      </c>
      <c r="D85" s="49">
        <v>11</v>
      </c>
      <c r="E85" s="54">
        <f t="shared" si="7"/>
        <v>6.5963060686015833E-3</v>
      </c>
      <c r="F85" s="54">
        <f t="shared" si="8"/>
        <v>2.3206751054852322E-2</v>
      </c>
      <c r="G85" s="51">
        <f t="shared" si="9"/>
        <v>1.2</v>
      </c>
      <c r="H85" s="46">
        <f t="shared" si="10"/>
        <v>7.9155672823219003E-3</v>
      </c>
    </row>
    <row r="86" spans="2:9" s="37" customFormat="1" ht="15" x14ac:dyDescent="0.2">
      <c r="B86" s="3" t="s">
        <v>231</v>
      </c>
      <c r="C86" s="49">
        <v>1</v>
      </c>
      <c r="D86" s="49">
        <v>8</v>
      </c>
      <c r="E86" s="54">
        <f t="shared" si="7"/>
        <v>1.3192612137203166E-3</v>
      </c>
      <c r="F86" s="54">
        <f t="shared" si="8"/>
        <v>1.6877637130801686E-2</v>
      </c>
      <c r="G86" s="51">
        <f t="shared" si="9"/>
        <v>7</v>
      </c>
      <c r="H86" s="46">
        <f t="shared" si="10"/>
        <v>9.2348284960422165E-3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1.3192612137203166E-3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12</v>
      </c>
      <c r="D88" s="49">
        <v>15</v>
      </c>
      <c r="E88" s="54">
        <f t="shared" si="7"/>
        <v>1.5831134564643801E-2</v>
      </c>
      <c r="F88" s="54">
        <f t="shared" si="8"/>
        <v>3.1645569620253167E-2</v>
      </c>
      <c r="G88" s="51">
        <f t="shared" si="9"/>
        <v>0.25</v>
      </c>
      <c r="H88" s="46">
        <f t="shared" si="10"/>
        <v>3.9577836411609502E-3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34</v>
      </c>
      <c r="D92" s="49">
        <v>9</v>
      </c>
      <c r="E92" s="54">
        <f t="shared" si="7"/>
        <v>4.4854881266490766E-2</v>
      </c>
      <c r="F92" s="54">
        <f t="shared" si="8"/>
        <v>1.8987341772151899E-2</v>
      </c>
      <c r="G92" s="51">
        <f t="shared" si="9"/>
        <v>-0.73529411764705888</v>
      </c>
      <c r="H92" s="46">
        <f t="shared" si="10"/>
        <v>-3.2981530343007916E-2</v>
      </c>
    </row>
    <row r="93" spans="2:9" s="37" customFormat="1" ht="15" x14ac:dyDescent="0.2">
      <c r="B93" s="3" t="s">
        <v>526</v>
      </c>
      <c r="C93" s="49">
        <v>5</v>
      </c>
      <c r="D93" s="49">
        <v>13</v>
      </c>
      <c r="E93" s="54">
        <f t="shared" si="7"/>
        <v>6.5963060686015833E-3</v>
      </c>
      <c r="F93" s="54">
        <f t="shared" si="8"/>
        <v>2.7426160337552744E-2</v>
      </c>
      <c r="G93" s="51">
        <f t="shared" si="9"/>
        <v>1.6</v>
      </c>
      <c r="H93" s="46">
        <f t="shared" si="10"/>
        <v>1.0554089709762534E-2</v>
      </c>
    </row>
    <row r="94" spans="2:9" s="37" customFormat="1" ht="15" x14ac:dyDescent="0.2">
      <c r="B94" s="3" t="s">
        <v>25</v>
      </c>
      <c r="C94" s="49">
        <v>6</v>
      </c>
      <c r="D94" s="49">
        <v>5</v>
      </c>
      <c r="E94" s="54">
        <f t="shared" si="7"/>
        <v>7.9155672823219003E-3</v>
      </c>
      <c r="F94" s="54">
        <f t="shared" si="8"/>
        <v>1.0548523206751054E-2</v>
      </c>
      <c r="G94" s="51">
        <f t="shared" si="9"/>
        <v>-0.16666666666666666</v>
      </c>
      <c r="H94" s="46">
        <f t="shared" si="10"/>
        <v>-1.3192612137203166E-3</v>
      </c>
    </row>
    <row r="95" spans="2:9" s="37" customFormat="1" ht="15" x14ac:dyDescent="0.2">
      <c r="B95" s="3" t="s">
        <v>27</v>
      </c>
      <c r="C95" s="49">
        <v>0</v>
      </c>
      <c r="D95" s="49">
        <v>2</v>
      </c>
      <c r="E95" s="54" t="str">
        <f t="shared" si="7"/>
        <v/>
      </c>
      <c r="F95" s="54">
        <f t="shared" si="8"/>
        <v>4.2194092827004216E-3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1</v>
      </c>
      <c r="D96" s="49">
        <v>0</v>
      </c>
      <c r="E96" s="54">
        <f t="shared" si="7"/>
        <v>1.3192612137203166E-3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3</v>
      </c>
      <c r="D97" s="49">
        <v>0</v>
      </c>
      <c r="E97" s="54">
        <f t="shared" si="7"/>
        <v>3.9577836411609502E-3</v>
      </c>
      <c r="F97" s="54" t="str">
        <f t="shared" si="8"/>
        <v/>
      </c>
      <c r="G97" s="51" t="str">
        <f t="shared" si="9"/>
        <v>0</v>
      </c>
      <c r="H97" s="46">
        <f t="shared" si="10"/>
        <v>0</v>
      </c>
    </row>
    <row r="98" spans="2:8" s="37" customFormat="1" ht="15" x14ac:dyDescent="0.2">
      <c r="B98" s="3" t="s">
        <v>238</v>
      </c>
      <c r="C98" s="49">
        <v>23</v>
      </c>
      <c r="D98" s="49">
        <v>23</v>
      </c>
      <c r="E98" s="54">
        <f t="shared" si="7"/>
        <v>3.0343007915567283E-2</v>
      </c>
      <c r="F98" s="54">
        <f t="shared" si="8"/>
        <v>4.852320675105485E-2</v>
      </c>
      <c r="G98" s="51">
        <f t="shared" si="9"/>
        <v>0</v>
      </c>
      <c r="H98" s="46">
        <f t="shared" si="10"/>
        <v>0</v>
      </c>
    </row>
    <row r="99" spans="2:8" s="37" customFormat="1" ht="15" x14ac:dyDescent="0.2">
      <c r="B99" s="3" t="s">
        <v>239</v>
      </c>
      <c r="C99" s="49">
        <v>253</v>
      </c>
      <c r="D99" s="49">
        <v>28</v>
      </c>
      <c r="E99" s="54">
        <f t="shared" si="7"/>
        <v>0.33377308707124009</v>
      </c>
      <c r="F99" s="54">
        <f t="shared" si="8"/>
        <v>5.9071729957805907E-2</v>
      </c>
      <c r="G99" s="51">
        <f t="shared" si="9"/>
        <v>-0.88932806324110669</v>
      </c>
      <c r="H99" s="46">
        <f t="shared" si="10"/>
        <v>-0.29683377308707121</v>
      </c>
    </row>
    <row r="100" spans="2:8" s="37" customFormat="1" ht="15" x14ac:dyDescent="0.2">
      <c r="B100" s="3" t="s">
        <v>240</v>
      </c>
      <c r="C100" s="49">
        <v>10</v>
      </c>
      <c r="D100" s="49">
        <v>10</v>
      </c>
      <c r="E100" s="54">
        <f t="shared" si="7"/>
        <v>1.3192612137203167E-2</v>
      </c>
      <c r="F100" s="54">
        <f t="shared" si="8"/>
        <v>2.1097046413502109E-2</v>
      </c>
      <c r="G100" s="51">
        <f t="shared" si="9"/>
        <v>0</v>
      </c>
      <c r="H100" s="46">
        <f t="shared" si="10"/>
        <v>0</v>
      </c>
    </row>
    <row r="101" spans="2:8" s="37" customFormat="1" ht="15" x14ac:dyDescent="0.2">
      <c r="B101" s="3" t="s">
        <v>241</v>
      </c>
      <c r="C101" s="49">
        <v>2</v>
      </c>
      <c r="D101" s="49">
        <v>2</v>
      </c>
      <c r="E101" s="54">
        <f t="shared" si="7"/>
        <v>2.6385224274406332E-3</v>
      </c>
      <c r="F101" s="54">
        <f t="shared" si="8"/>
        <v>4.2194092827004216E-3</v>
      </c>
      <c r="G101" s="51">
        <f t="shared" si="9"/>
        <v>0</v>
      </c>
      <c r="H101" s="46">
        <f t="shared" si="10"/>
        <v>0</v>
      </c>
    </row>
    <row r="102" spans="2:8" s="37" customFormat="1" ht="15" x14ac:dyDescent="0.2">
      <c r="B102" s="3" t="s">
        <v>242</v>
      </c>
      <c r="C102" s="49">
        <v>4</v>
      </c>
      <c r="D102" s="49">
        <v>0</v>
      </c>
      <c r="E102" s="54">
        <f t="shared" si="7"/>
        <v>5.2770448548812663E-3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1</v>
      </c>
      <c r="D103" s="49">
        <v>2</v>
      </c>
      <c r="E103" s="54">
        <f t="shared" si="7"/>
        <v>1.3192612137203166E-3</v>
      </c>
      <c r="F103" s="54">
        <f t="shared" si="8"/>
        <v>4.2194092827004216E-3</v>
      </c>
      <c r="G103" s="51">
        <f t="shared" si="9"/>
        <v>1</v>
      </c>
      <c r="H103" s="46">
        <f t="shared" si="10"/>
        <v>1.3192612137203166E-3</v>
      </c>
    </row>
    <row r="104" spans="2:8" s="37" customFormat="1" ht="15" x14ac:dyDescent="0.2">
      <c r="B104" s="3" t="s">
        <v>34</v>
      </c>
      <c r="C104" s="49">
        <v>1</v>
      </c>
      <c r="D104" s="49">
        <v>3</v>
      </c>
      <c r="E104" s="54">
        <f t="shared" si="7"/>
        <v>1.3192612137203166E-3</v>
      </c>
      <c r="F104" s="54">
        <f t="shared" si="8"/>
        <v>6.3291139240506328E-3</v>
      </c>
      <c r="G104" s="51">
        <f t="shared" si="9"/>
        <v>2</v>
      </c>
      <c r="H104" s="46">
        <f t="shared" si="10"/>
        <v>2.6385224274406332E-3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1</v>
      </c>
      <c r="E106" s="54" t="str">
        <f t="shared" si="7"/>
        <v/>
      </c>
      <c r="F106" s="54">
        <f t="shared" si="8"/>
        <v>2.1097046413502108E-3</v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2</v>
      </c>
      <c r="D107" s="49">
        <v>4</v>
      </c>
      <c r="E107" s="54">
        <f t="shared" si="7"/>
        <v>2.6385224274406332E-3</v>
      </c>
      <c r="F107" s="54">
        <f t="shared" si="8"/>
        <v>8.4388185654008432E-3</v>
      </c>
      <c r="G107" s="51">
        <f t="shared" si="9"/>
        <v>1</v>
      </c>
      <c r="H107" s="46">
        <f t="shared" si="10"/>
        <v>2.6385224274406332E-3</v>
      </c>
    </row>
    <row r="108" spans="2:8" s="37" customFormat="1" ht="15" x14ac:dyDescent="0.2">
      <c r="B108" s="3" t="s">
        <v>31</v>
      </c>
      <c r="C108" s="49">
        <v>2</v>
      </c>
      <c r="D108" s="49">
        <v>0</v>
      </c>
      <c r="E108" s="54">
        <f t="shared" si="7"/>
        <v>2.6385224274406332E-3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0</v>
      </c>
      <c r="D109" s="49">
        <v>1</v>
      </c>
      <c r="E109" s="54" t="str">
        <f t="shared" si="7"/>
        <v/>
      </c>
      <c r="F109" s="54">
        <f t="shared" si="8"/>
        <v>2.1097046413502108E-3</v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1</v>
      </c>
      <c r="D111" s="49">
        <v>1</v>
      </c>
      <c r="E111" s="54">
        <f t="shared" si="7"/>
        <v>1.3192612137203166E-3</v>
      </c>
      <c r="F111" s="54">
        <f t="shared" si="8"/>
        <v>2.1097046413502108E-3</v>
      </c>
      <c r="G111" s="51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22</v>
      </c>
      <c r="D112" s="49">
        <v>15</v>
      </c>
      <c r="E112" s="54">
        <f t="shared" si="7"/>
        <v>2.9023746701846966E-2</v>
      </c>
      <c r="F112" s="54">
        <f t="shared" si="8"/>
        <v>3.1645569620253167E-2</v>
      </c>
      <c r="G112" s="51">
        <f t="shared" si="9"/>
        <v>-0.31818181818181818</v>
      </c>
      <c r="H112" s="46">
        <f t="shared" si="10"/>
        <v>-9.2348284960422165E-3</v>
      </c>
    </row>
    <row r="113" spans="2:8" s="37" customFormat="1" ht="15" x14ac:dyDescent="0.2">
      <c r="B113" s="3" t="s">
        <v>248</v>
      </c>
      <c r="C113" s="49">
        <v>6</v>
      </c>
      <c r="D113" s="49">
        <v>8</v>
      </c>
      <c r="E113" s="54">
        <f t="shared" si="7"/>
        <v>7.9155672823219003E-3</v>
      </c>
      <c r="F113" s="54">
        <f t="shared" si="8"/>
        <v>1.6877637130801686E-2</v>
      </c>
      <c r="G113" s="51">
        <f t="shared" si="9"/>
        <v>0.33333333333333331</v>
      </c>
      <c r="H113" s="46">
        <f t="shared" si="10"/>
        <v>2.6385224274406332E-3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24</v>
      </c>
      <c r="D115" s="49">
        <v>32</v>
      </c>
      <c r="E115" s="54">
        <f t="shared" si="7"/>
        <v>3.1662269129287601E-2</v>
      </c>
      <c r="F115" s="54">
        <f t="shared" si="8"/>
        <v>6.7510548523206745E-2</v>
      </c>
      <c r="G115" s="51">
        <f t="shared" si="9"/>
        <v>0.33333333333333331</v>
      </c>
      <c r="H115" s="46">
        <f t="shared" si="10"/>
        <v>1.0554089709762533E-2</v>
      </c>
    </row>
    <row r="116" spans="2:8" s="37" customFormat="1" ht="15" x14ac:dyDescent="0.2">
      <c r="B116" s="3" t="s">
        <v>249</v>
      </c>
      <c r="C116" s="49">
        <v>15</v>
      </c>
      <c r="D116" s="49">
        <v>11</v>
      </c>
      <c r="E116" s="54">
        <f t="shared" si="7"/>
        <v>1.9788918205804751E-2</v>
      </c>
      <c r="F116" s="54">
        <f t="shared" si="8"/>
        <v>2.3206751054852322E-2</v>
      </c>
      <c r="G116" s="51">
        <f t="shared" si="9"/>
        <v>-0.26666666666666666</v>
      </c>
      <c r="H116" s="46">
        <f t="shared" si="10"/>
        <v>-5.2770448548812672E-3</v>
      </c>
    </row>
    <row r="117" spans="2:8" s="37" customFormat="1" ht="30" x14ac:dyDescent="0.2">
      <c r="B117" s="3" t="s">
        <v>250</v>
      </c>
      <c r="C117" s="49">
        <v>1</v>
      </c>
      <c r="D117" s="49">
        <v>1</v>
      </c>
      <c r="E117" s="54">
        <f t="shared" si="7"/>
        <v>1.3192612137203166E-3</v>
      </c>
      <c r="F117" s="54">
        <f t="shared" si="8"/>
        <v>2.1097046413502108E-3</v>
      </c>
      <c r="G117" s="51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49">
        <v>87</v>
      </c>
      <c r="D118" s="49">
        <v>42</v>
      </c>
      <c r="E118" s="54">
        <f t="shared" si="7"/>
        <v>0.11477572559366754</v>
      </c>
      <c r="F118" s="54">
        <f t="shared" si="8"/>
        <v>8.8607594936708861E-2</v>
      </c>
      <c r="G118" s="51">
        <f t="shared" si="9"/>
        <v>-0.51724137931034486</v>
      </c>
      <c r="H118" s="46">
        <f t="shared" si="10"/>
        <v>-5.9366754617414252E-2</v>
      </c>
    </row>
    <row r="119" spans="2:8" s="37" customFormat="1" ht="30" x14ac:dyDescent="0.2">
      <c r="B119" s="3" t="s">
        <v>252</v>
      </c>
      <c r="C119" s="49">
        <v>20</v>
      </c>
      <c r="D119" s="49">
        <v>11</v>
      </c>
      <c r="E119" s="54">
        <f t="shared" si="7"/>
        <v>2.6385224274406333E-2</v>
      </c>
      <c r="F119" s="54">
        <f t="shared" si="8"/>
        <v>2.3206751054852322E-2</v>
      </c>
      <c r="G119" s="51">
        <f t="shared" si="9"/>
        <v>-0.45</v>
      </c>
      <c r="H119" s="46">
        <f t="shared" si="10"/>
        <v>-1.187335092348285E-2</v>
      </c>
    </row>
    <row r="120" spans="2:8" s="37" customFormat="1" ht="15" x14ac:dyDescent="0.2">
      <c r="B120" s="3" t="s">
        <v>253</v>
      </c>
      <c r="C120" s="49">
        <v>33</v>
      </c>
      <c r="D120" s="49">
        <v>24</v>
      </c>
      <c r="E120" s="54">
        <f t="shared" si="7"/>
        <v>4.3535620052770452E-2</v>
      </c>
      <c r="F120" s="54">
        <f t="shared" si="8"/>
        <v>5.0632911392405063E-2</v>
      </c>
      <c r="G120" s="51">
        <f t="shared" si="9"/>
        <v>-0.27272727272727271</v>
      </c>
      <c r="H120" s="46">
        <f t="shared" si="10"/>
        <v>-1.1873350923482849E-2</v>
      </c>
    </row>
    <row r="121" spans="2:8" s="37" customFormat="1" ht="15" x14ac:dyDescent="0.2">
      <c r="B121" s="3" t="s">
        <v>35</v>
      </c>
      <c r="C121" s="49">
        <v>14</v>
      </c>
      <c r="D121" s="49">
        <v>15</v>
      </c>
      <c r="E121" s="54">
        <f t="shared" si="7"/>
        <v>1.8469656992084433E-2</v>
      </c>
      <c r="F121" s="54">
        <f t="shared" si="8"/>
        <v>3.1645569620253167E-2</v>
      </c>
      <c r="G121" s="51">
        <f t="shared" si="9"/>
        <v>7.1428571428571425E-2</v>
      </c>
      <c r="H121" s="46">
        <f t="shared" si="10"/>
        <v>1.3192612137203166E-3</v>
      </c>
    </row>
    <row r="122" spans="2:8" s="37" customFormat="1" ht="15" x14ac:dyDescent="0.2">
      <c r="B122" s="3" t="s">
        <v>39</v>
      </c>
      <c r="C122" s="49">
        <v>1</v>
      </c>
      <c r="D122" s="49">
        <v>2</v>
      </c>
      <c r="E122" s="54">
        <f t="shared" si="7"/>
        <v>1.3192612137203166E-3</v>
      </c>
      <c r="F122" s="54">
        <f t="shared" si="8"/>
        <v>4.2194092827004216E-3</v>
      </c>
      <c r="G122" s="51">
        <f t="shared" si="9"/>
        <v>1</v>
      </c>
      <c r="H122" s="46">
        <f t="shared" si="10"/>
        <v>1.3192612137203166E-3</v>
      </c>
    </row>
    <row r="123" spans="2:8" s="37" customFormat="1" ht="15" x14ac:dyDescent="0.2">
      <c r="B123" s="3" t="s">
        <v>37</v>
      </c>
      <c r="C123" s="49">
        <v>0</v>
      </c>
      <c r="D123" s="49">
        <v>3</v>
      </c>
      <c r="E123" s="54" t="str">
        <f t="shared" si="7"/>
        <v/>
      </c>
      <c r="F123" s="54">
        <f t="shared" si="8"/>
        <v>6.3291139240506328E-3</v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2</v>
      </c>
      <c r="D124" s="49">
        <v>1</v>
      </c>
      <c r="E124" s="54">
        <f t="shared" si="7"/>
        <v>2.6385224274406332E-3</v>
      </c>
      <c r="F124" s="54">
        <f t="shared" si="8"/>
        <v>2.1097046413502108E-3</v>
      </c>
      <c r="G124" s="51">
        <f t="shared" si="9"/>
        <v>-0.5</v>
      </c>
      <c r="H124" s="46">
        <f t="shared" si="10"/>
        <v>-1.3192612137203166E-3</v>
      </c>
    </row>
    <row r="125" spans="2:8" s="37" customFormat="1" ht="15" x14ac:dyDescent="0.2">
      <c r="B125" s="3" t="s">
        <v>254</v>
      </c>
      <c r="C125" s="49">
        <v>2</v>
      </c>
      <c r="D125" s="49">
        <v>0</v>
      </c>
      <c r="E125" s="54">
        <f t="shared" si="7"/>
        <v>2.6385224274406332E-3</v>
      </c>
      <c r="F125" s="54" t="str">
        <f t="shared" si="8"/>
        <v/>
      </c>
      <c r="G125" s="51" t="str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19</v>
      </c>
      <c r="D127" s="49">
        <v>7</v>
      </c>
      <c r="E127" s="54">
        <f t="shared" si="7"/>
        <v>2.5065963060686015E-2</v>
      </c>
      <c r="F127" s="54">
        <f t="shared" si="8"/>
        <v>1.4767932489451477E-2</v>
      </c>
      <c r="G127" s="51">
        <f t="shared" si="9"/>
        <v>-0.63157894736842102</v>
      </c>
      <c r="H127" s="46">
        <f t="shared" si="10"/>
        <v>-1.5831134564643797E-2</v>
      </c>
    </row>
    <row r="128" spans="2:8" s="37" customFormat="1" ht="30" x14ac:dyDescent="0.2">
      <c r="B128" s="3" t="s">
        <v>257</v>
      </c>
      <c r="C128" s="49">
        <v>3</v>
      </c>
      <c r="D128" s="49">
        <v>19</v>
      </c>
      <c r="E128" s="54">
        <f t="shared" si="7"/>
        <v>3.9577836411609502E-3</v>
      </c>
      <c r="F128" s="54">
        <f t="shared" si="8"/>
        <v>4.0084388185654012E-2</v>
      </c>
      <c r="G128" s="51">
        <f t="shared" si="9"/>
        <v>5.333333333333333</v>
      </c>
      <c r="H128" s="46">
        <f t="shared" si="10"/>
        <v>2.1108179419525065E-2</v>
      </c>
    </row>
    <row r="129" spans="2:8" s="37" customFormat="1" ht="30" x14ac:dyDescent="0.2">
      <c r="B129" s="3" t="s">
        <v>258</v>
      </c>
      <c r="C129" s="49">
        <v>3</v>
      </c>
      <c r="D129" s="49">
        <v>2</v>
      </c>
      <c r="E129" s="54">
        <f t="shared" si="7"/>
        <v>3.9577836411609502E-3</v>
      </c>
      <c r="F129" s="54">
        <f t="shared" si="8"/>
        <v>4.2194092827004216E-3</v>
      </c>
      <c r="G129" s="51">
        <f t="shared" si="9"/>
        <v>-0.33333333333333331</v>
      </c>
      <c r="H129" s="46">
        <f t="shared" si="10"/>
        <v>-1.3192612137203166E-3</v>
      </c>
    </row>
    <row r="130" spans="2:8" s="37" customFormat="1" ht="30" x14ac:dyDescent="0.2">
      <c r="B130" s="3" t="s">
        <v>259</v>
      </c>
      <c r="C130" s="49">
        <v>2</v>
      </c>
      <c r="D130" s="49">
        <v>1</v>
      </c>
      <c r="E130" s="54">
        <f t="shared" si="7"/>
        <v>2.6385224274406332E-3</v>
      </c>
      <c r="F130" s="54">
        <f t="shared" si="8"/>
        <v>2.1097046413502108E-3</v>
      </c>
      <c r="G130" s="51">
        <f t="shared" si="9"/>
        <v>-0.5</v>
      </c>
      <c r="H130" s="46">
        <f t="shared" si="10"/>
        <v>-1.3192612137203166E-3</v>
      </c>
    </row>
    <row r="131" spans="2:8" s="37" customFormat="1" ht="30" x14ac:dyDescent="0.2">
      <c r="B131" s="3" t="s">
        <v>260</v>
      </c>
      <c r="C131" s="49">
        <v>15</v>
      </c>
      <c r="D131" s="49">
        <v>10</v>
      </c>
      <c r="E131" s="54">
        <f t="shared" si="7"/>
        <v>1.9788918205804751E-2</v>
      </c>
      <c r="F131" s="54">
        <f t="shared" si="8"/>
        <v>2.1097046413502109E-2</v>
      </c>
      <c r="G131" s="51">
        <f t="shared" si="9"/>
        <v>-0.33333333333333331</v>
      </c>
      <c r="H131" s="46">
        <f t="shared" si="10"/>
        <v>-6.5963060686015833E-3</v>
      </c>
    </row>
    <row r="132" spans="2:8" s="37" customFormat="1" ht="15" x14ac:dyDescent="0.2">
      <c r="B132" s="3" t="s">
        <v>50</v>
      </c>
      <c r="C132" s="49">
        <v>1</v>
      </c>
      <c r="D132" s="49">
        <v>5</v>
      </c>
      <c r="E132" s="54">
        <f t="shared" si="7"/>
        <v>1.3192612137203166E-3</v>
      </c>
      <c r="F132" s="54">
        <f t="shared" si="8"/>
        <v>1.0548523206751054E-2</v>
      </c>
      <c r="G132" s="51">
        <f t="shared" si="9"/>
        <v>4</v>
      </c>
      <c r="H132" s="46">
        <f t="shared" si="10"/>
        <v>5.2770448548812663E-3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4</v>
      </c>
      <c r="D134" s="49">
        <v>2</v>
      </c>
      <c r="E134" s="54">
        <f t="shared" si="7"/>
        <v>5.2770448548812663E-3</v>
      </c>
      <c r="F134" s="54">
        <f t="shared" si="8"/>
        <v>4.2194092827004216E-3</v>
      </c>
      <c r="G134" s="51">
        <f t="shared" si="9"/>
        <v>-0.5</v>
      </c>
      <c r="H134" s="46">
        <f t="shared" si="10"/>
        <v>-2.6385224274406332E-3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1</v>
      </c>
      <c r="E136" s="54" t="str">
        <f t="shared" ref="E136:E145" si="11">+IF(C136=0,"",C136/C$70)</f>
        <v/>
      </c>
      <c r="F136" s="54">
        <f t="shared" ref="F136:F145" si="12">+IF(D136=0,"",D136/D$70)</f>
        <v>2.1097046413502108E-3</v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6</v>
      </c>
      <c r="D137" s="49">
        <v>8</v>
      </c>
      <c r="E137" s="54">
        <f t="shared" si="11"/>
        <v>7.9155672823219003E-3</v>
      </c>
      <c r="F137" s="54">
        <f t="shared" si="12"/>
        <v>1.6877637130801686E-2</v>
      </c>
      <c r="G137" s="51">
        <f t="shared" si="13"/>
        <v>0.33333333333333331</v>
      </c>
      <c r="H137" s="46">
        <f t="shared" si="14"/>
        <v>2.6385224274406332E-3</v>
      </c>
    </row>
    <row r="138" spans="2:8" s="37" customFormat="1" ht="15" x14ac:dyDescent="0.2">
      <c r="B138" s="3" t="s">
        <v>261</v>
      </c>
      <c r="C138" s="49">
        <v>0</v>
      </c>
      <c r="D138" s="49">
        <v>1</v>
      </c>
      <c r="E138" s="54" t="str">
        <f t="shared" si="11"/>
        <v/>
      </c>
      <c r="F138" s="54">
        <f t="shared" si="12"/>
        <v>2.1097046413502108E-3</v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1</v>
      </c>
      <c r="D139" s="49">
        <v>5</v>
      </c>
      <c r="E139" s="54">
        <f t="shared" si="11"/>
        <v>1.3192612137203166E-3</v>
      </c>
      <c r="F139" s="54">
        <f t="shared" si="12"/>
        <v>1.0548523206751054E-2</v>
      </c>
      <c r="G139" s="51">
        <f t="shared" si="13"/>
        <v>4</v>
      </c>
      <c r="H139" s="46">
        <f t="shared" si="14"/>
        <v>5.2770448548812663E-3</v>
      </c>
    </row>
    <row r="140" spans="2:8" s="37" customFormat="1" ht="30" x14ac:dyDescent="0.2">
      <c r="B140" s="3" t="s">
        <v>263</v>
      </c>
      <c r="C140" s="49">
        <v>2</v>
      </c>
      <c r="D140" s="49">
        <v>0</v>
      </c>
      <c r="E140" s="54">
        <f t="shared" si="11"/>
        <v>2.6385224274406332E-3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3</v>
      </c>
      <c r="D142" s="49">
        <v>3</v>
      </c>
      <c r="E142" s="54">
        <f t="shared" si="11"/>
        <v>3.9577836411609502E-3</v>
      </c>
      <c r="F142" s="54">
        <f t="shared" si="12"/>
        <v>6.3291139240506328E-3</v>
      </c>
      <c r="G142" s="51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1</v>
      </c>
      <c r="D143" s="49">
        <v>2</v>
      </c>
      <c r="E143" s="54">
        <f t="shared" si="11"/>
        <v>1.3192612137203166E-3</v>
      </c>
      <c r="F143" s="54">
        <f t="shared" si="12"/>
        <v>4.2194092827004216E-3</v>
      </c>
      <c r="G143" s="51">
        <f t="shared" si="13"/>
        <v>1</v>
      </c>
      <c r="H143" s="46">
        <f t="shared" si="14"/>
        <v>1.3192612137203166E-3</v>
      </c>
    </row>
    <row r="144" spans="2:8" s="37" customFormat="1" ht="15" x14ac:dyDescent="0.2">
      <c r="B144" s="3" t="s">
        <v>46</v>
      </c>
      <c r="C144" s="49">
        <v>2</v>
      </c>
      <c r="D144" s="49">
        <v>0</v>
      </c>
      <c r="E144" s="54">
        <f t="shared" si="11"/>
        <v>2.6385224274406332E-3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2</v>
      </c>
      <c r="D145" s="49">
        <v>4</v>
      </c>
      <c r="E145" s="54">
        <f t="shared" si="11"/>
        <v>2.6385224274406332E-3</v>
      </c>
      <c r="F145" s="54">
        <f t="shared" si="12"/>
        <v>8.4388185654008432E-3</v>
      </c>
      <c r="G145" s="51">
        <f t="shared" si="13"/>
        <v>1</v>
      </c>
      <c r="H145" s="46">
        <f t="shared" si="14"/>
        <v>2.6385224274406332E-3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969</v>
      </c>
      <c r="D151" s="41">
        <f>SUM(D152:D288)</f>
        <v>712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-0.26522187822497423</v>
      </c>
      <c r="H151" s="42">
        <f>+IF(OR(AND(E151=""),(G151="")),"",E151*G151)</f>
        <v>-0.26522187822497423</v>
      </c>
    </row>
    <row r="152" spans="2:8" s="37" customFormat="1" ht="30" x14ac:dyDescent="0.2">
      <c r="B152" s="4" t="s">
        <v>54</v>
      </c>
      <c r="C152" s="49">
        <v>4</v>
      </c>
      <c r="D152" s="49">
        <v>8</v>
      </c>
      <c r="E152" s="54">
        <f>+IF(C152=0,"",C152/C$151)</f>
        <v>4.1279669762641896E-3</v>
      </c>
      <c r="F152" s="54">
        <f>+IF(D152=0,"",D152/D$151)</f>
        <v>1.1235955056179775E-2</v>
      </c>
      <c r="G152" s="51">
        <f>+IF(OR(AND(D152=0),(C152=0)),"0",((D152-C152)/C152))</f>
        <v>1</v>
      </c>
      <c r="H152" s="46">
        <f>+IF(OR(AND(E152=""),(G152="")),"",E152*G152)</f>
        <v>4.1279669762641896E-3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1.0319917440660474E-3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2</v>
      </c>
      <c r="D154" s="49">
        <v>3</v>
      </c>
      <c r="E154" s="54">
        <f t="shared" si="15"/>
        <v>2.0639834881320948E-3</v>
      </c>
      <c r="F154" s="54">
        <f t="shared" si="16"/>
        <v>4.2134831460674156E-3</v>
      </c>
      <c r="G154" s="51">
        <f t="shared" si="17"/>
        <v>0.5</v>
      </c>
      <c r="H154" s="46">
        <f t="shared" si="18"/>
        <v>1.0319917440660474E-3</v>
      </c>
    </row>
    <row r="155" spans="2:8" s="37" customFormat="1" ht="15" x14ac:dyDescent="0.2">
      <c r="B155" s="4" t="s">
        <v>266</v>
      </c>
      <c r="C155" s="49">
        <v>1</v>
      </c>
      <c r="D155" s="49">
        <v>0</v>
      </c>
      <c r="E155" s="54">
        <f t="shared" si="15"/>
        <v>1.0319917440660474E-3</v>
      </c>
      <c r="F155" s="54" t="str">
        <f t="shared" si="16"/>
        <v/>
      </c>
      <c r="G155" s="51" t="str">
        <f t="shared" si="17"/>
        <v>0</v>
      </c>
      <c r="H155" s="46">
        <f t="shared" si="18"/>
        <v>0</v>
      </c>
    </row>
    <row r="156" spans="2:8" s="37" customFormat="1" ht="30" x14ac:dyDescent="0.2">
      <c r="B156" s="4" t="s">
        <v>267</v>
      </c>
      <c r="C156" s="49">
        <v>8</v>
      </c>
      <c r="D156" s="49">
        <v>14</v>
      </c>
      <c r="E156" s="54">
        <f t="shared" si="15"/>
        <v>8.2559339525283791E-3</v>
      </c>
      <c r="F156" s="54">
        <f t="shared" si="16"/>
        <v>1.9662921348314606E-2</v>
      </c>
      <c r="G156" s="51">
        <f t="shared" si="17"/>
        <v>0.75</v>
      </c>
      <c r="H156" s="46">
        <f t="shared" si="18"/>
        <v>6.1919504643962843E-3</v>
      </c>
    </row>
    <row r="157" spans="2:8" s="37" customFormat="1" ht="15" x14ac:dyDescent="0.2">
      <c r="B157" s="4" t="s">
        <v>53</v>
      </c>
      <c r="C157" s="49">
        <v>154</v>
      </c>
      <c r="D157" s="49">
        <v>83</v>
      </c>
      <c r="E157" s="54">
        <f t="shared" si="15"/>
        <v>0.15892672858617132</v>
      </c>
      <c r="F157" s="54">
        <f t="shared" si="16"/>
        <v>0.11657303370786516</v>
      </c>
      <c r="G157" s="51">
        <f t="shared" si="17"/>
        <v>-0.46103896103896103</v>
      </c>
      <c r="H157" s="46">
        <f t="shared" si="18"/>
        <v>-7.3271413828689375E-2</v>
      </c>
    </row>
    <row r="158" spans="2:8" s="37" customFormat="1" ht="15" x14ac:dyDescent="0.2">
      <c r="B158" s="4" t="s">
        <v>59</v>
      </c>
      <c r="C158" s="49">
        <v>3</v>
      </c>
      <c r="D158" s="49">
        <v>6</v>
      </c>
      <c r="E158" s="54">
        <f t="shared" si="15"/>
        <v>3.0959752321981426E-3</v>
      </c>
      <c r="F158" s="54">
        <f t="shared" si="16"/>
        <v>8.4269662921348312E-3</v>
      </c>
      <c r="G158" s="51">
        <f t="shared" si="17"/>
        <v>1</v>
      </c>
      <c r="H158" s="46">
        <f t="shared" si="18"/>
        <v>3.0959752321981426E-3</v>
      </c>
    </row>
    <row r="159" spans="2:8" s="37" customFormat="1" ht="15" x14ac:dyDescent="0.2">
      <c r="B159" s="4" t="s">
        <v>268</v>
      </c>
      <c r="C159" s="49">
        <v>13</v>
      </c>
      <c r="D159" s="49">
        <v>12</v>
      </c>
      <c r="E159" s="54">
        <f t="shared" si="15"/>
        <v>1.3415892672858616E-2</v>
      </c>
      <c r="F159" s="54">
        <f t="shared" si="16"/>
        <v>1.6853932584269662E-2</v>
      </c>
      <c r="G159" s="51">
        <f t="shared" si="17"/>
        <v>-7.6923076923076927E-2</v>
      </c>
      <c r="H159" s="46">
        <f t="shared" si="18"/>
        <v>-1.0319917440660474E-3</v>
      </c>
    </row>
    <row r="160" spans="2:8" s="37" customFormat="1" ht="15" x14ac:dyDescent="0.2">
      <c r="B160" s="4" t="s">
        <v>55</v>
      </c>
      <c r="C160" s="49">
        <v>0</v>
      </c>
      <c r="D160" s="49">
        <v>1</v>
      </c>
      <c r="E160" s="54" t="str">
        <f t="shared" si="15"/>
        <v/>
      </c>
      <c r="F160" s="54">
        <f t="shared" si="16"/>
        <v>1.4044943820224719E-3</v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1</v>
      </c>
      <c r="E162" s="54" t="str">
        <f t="shared" si="15"/>
        <v/>
      </c>
      <c r="F162" s="54">
        <f t="shared" si="16"/>
        <v>1.4044943820224719E-3</v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15</v>
      </c>
      <c r="D163" s="49">
        <v>7</v>
      </c>
      <c r="E163" s="54">
        <f t="shared" si="15"/>
        <v>1.5479876160990712E-2</v>
      </c>
      <c r="F163" s="54">
        <f t="shared" si="16"/>
        <v>9.8314606741573031E-3</v>
      </c>
      <c r="G163" s="51">
        <f t="shared" si="17"/>
        <v>-0.53333333333333333</v>
      </c>
      <c r="H163" s="46">
        <f t="shared" si="18"/>
        <v>-8.2559339525283791E-3</v>
      </c>
    </row>
    <row r="164" spans="2:8" s="37" customFormat="1" ht="15" x14ac:dyDescent="0.2">
      <c r="B164" s="4" t="s">
        <v>56</v>
      </c>
      <c r="C164" s="49">
        <v>17</v>
      </c>
      <c r="D164" s="49">
        <v>1</v>
      </c>
      <c r="E164" s="54">
        <f t="shared" si="15"/>
        <v>1.7543859649122806E-2</v>
      </c>
      <c r="F164" s="54">
        <f t="shared" si="16"/>
        <v>1.4044943820224719E-3</v>
      </c>
      <c r="G164" s="51">
        <f t="shared" si="17"/>
        <v>-0.94117647058823528</v>
      </c>
      <c r="H164" s="46">
        <f t="shared" si="18"/>
        <v>-1.6511867905056758E-2</v>
      </c>
    </row>
    <row r="165" spans="2:8" s="37" customFormat="1" ht="15" x14ac:dyDescent="0.2">
      <c r="B165" s="4" t="s">
        <v>57</v>
      </c>
      <c r="C165" s="49">
        <v>76</v>
      </c>
      <c r="D165" s="49">
        <v>28</v>
      </c>
      <c r="E165" s="54">
        <f t="shared" si="15"/>
        <v>7.8431372549019607E-2</v>
      </c>
      <c r="F165" s="54">
        <f t="shared" si="16"/>
        <v>3.9325842696629212E-2</v>
      </c>
      <c r="G165" s="51">
        <f t="shared" si="17"/>
        <v>-0.63157894736842102</v>
      </c>
      <c r="H165" s="46">
        <f t="shared" si="18"/>
        <v>-4.9535603715170275E-2</v>
      </c>
    </row>
    <row r="166" spans="2:8" s="37" customFormat="1" ht="15" x14ac:dyDescent="0.2">
      <c r="B166" s="4" t="s">
        <v>270</v>
      </c>
      <c r="C166" s="49">
        <v>3</v>
      </c>
      <c r="D166" s="49">
        <v>2</v>
      </c>
      <c r="E166" s="54">
        <f t="shared" si="15"/>
        <v>3.0959752321981426E-3</v>
      </c>
      <c r="F166" s="54">
        <f t="shared" si="16"/>
        <v>2.8089887640449437E-3</v>
      </c>
      <c r="G166" s="51">
        <f t="shared" si="17"/>
        <v>-0.33333333333333331</v>
      </c>
      <c r="H166" s="46">
        <f t="shared" si="18"/>
        <v>-1.0319917440660474E-3</v>
      </c>
    </row>
    <row r="167" spans="2:8" s="37" customFormat="1" ht="15" x14ac:dyDescent="0.2">
      <c r="B167" s="4" t="s">
        <v>52</v>
      </c>
      <c r="C167" s="49">
        <v>1</v>
      </c>
      <c r="D167" s="49">
        <v>0</v>
      </c>
      <c r="E167" s="54">
        <f t="shared" si="15"/>
        <v>1.0319917440660474E-3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1</v>
      </c>
      <c r="D168" s="49">
        <v>0</v>
      </c>
      <c r="E168" s="54">
        <f t="shared" si="15"/>
        <v>1.0319917440660474E-3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3</v>
      </c>
      <c r="D169" s="49">
        <v>2</v>
      </c>
      <c r="E169" s="54">
        <f t="shared" si="15"/>
        <v>3.0959752321981426E-3</v>
      </c>
      <c r="F169" s="54">
        <f t="shared" si="16"/>
        <v>2.8089887640449437E-3</v>
      </c>
      <c r="G169" s="51">
        <f t="shared" si="17"/>
        <v>-0.33333333333333331</v>
      </c>
      <c r="H169" s="46">
        <f t="shared" si="18"/>
        <v>-1.0319917440660474E-3</v>
      </c>
    </row>
    <row r="170" spans="2:8" s="37" customFormat="1" ht="15" x14ac:dyDescent="0.2">
      <c r="B170" s="4" t="s">
        <v>272</v>
      </c>
      <c r="C170" s="49">
        <v>1</v>
      </c>
      <c r="D170" s="49">
        <v>0</v>
      </c>
      <c r="E170" s="54">
        <f t="shared" si="15"/>
        <v>1.0319917440660474E-3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2</v>
      </c>
      <c r="D173" s="49">
        <v>4</v>
      </c>
      <c r="E173" s="54">
        <f t="shared" si="15"/>
        <v>2.0639834881320948E-3</v>
      </c>
      <c r="F173" s="54">
        <f t="shared" si="16"/>
        <v>5.6179775280898875E-3</v>
      </c>
      <c r="G173" s="51">
        <f t="shared" si="17"/>
        <v>1</v>
      </c>
      <c r="H173" s="46">
        <f t="shared" si="18"/>
        <v>2.0639834881320948E-3</v>
      </c>
    </row>
    <row r="174" spans="2:8" s="37" customFormat="1" ht="15" x14ac:dyDescent="0.2">
      <c r="B174" s="4" t="s">
        <v>276</v>
      </c>
      <c r="C174" s="49">
        <v>13</v>
      </c>
      <c r="D174" s="49">
        <v>23</v>
      </c>
      <c r="E174" s="54">
        <f t="shared" si="15"/>
        <v>1.3415892672858616E-2</v>
      </c>
      <c r="F174" s="54">
        <f t="shared" si="16"/>
        <v>3.2303370786516857E-2</v>
      </c>
      <c r="G174" s="51">
        <f t="shared" si="17"/>
        <v>0.76923076923076927</v>
      </c>
      <c r="H174" s="46">
        <f t="shared" si="18"/>
        <v>1.0319917440660475E-2</v>
      </c>
    </row>
    <row r="175" spans="2:8" s="37" customFormat="1" ht="15" x14ac:dyDescent="0.2">
      <c r="B175" s="4" t="s">
        <v>277</v>
      </c>
      <c r="C175" s="49">
        <v>10</v>
      </c>
      <c r="D175" s="49">
        <v>12</v>
      </c>
      <c r="E175" s="54">
        <f t="shared" si="15"/>
        <v>1.0319917440660475E-2</v>
      </c>
      <c r="F175" s="54">
        <f t="shared" si="16"/>
        <v>1.6853932584269662E-2</v>
      </c>
      <c r="G175" s="51">
        <f t="shared" si="17"/>
        <v>0.2</v>
      </c>
      <c r="H175" s="46">
        <f t="shared" si="18"/>
        <v>2.0639834881320952E-3</v>
      </c>
    </row>
    <row r="176" spans="2:8" s="37" customFormat="1" ht="15" x14ac:dyDescent="0.2">
      <c r="B176" s="4" t="s">
        <v>278</v>
      </c>
      <c r="C176" s="49">
        <v>21</v>
      </c>
      <c r="D176" s="49">
        <v>26</v>
      </c>
      <c r="E176" s="54">
        <f t="shared" si="15"/>
        <v>2.1671826625386997E-2</v>
      </c>
      <c r="F176" s="54">
        <f t="shared" si="16"/>
        <v>3.6516853932584269E-2</v>
      </c>
      <c r="G176" s="51">
        <f t="shared" si="17"/>
        <v>0.23809523809523808</v>
      </c>
      <c r="H176" s="46">
        <f t="shared" si="18"/>
        <v>5.1599587203302374E-3</v>
      </c>
    </row>
    <row r="177" spans="2:8" s="37" customFormat="1" ht="15" x14ac:dyDescent="0.2">
      <c r="B177" s="4" t="s">
        <v>279</v>
      </c>
      <c r="C177" s="49">
        <v>5</v>
      </c>
      <c r="D177" s="49">
        <v>19</v>
      </c>
      <c r="E177" s="54">
        <f t="shared" si="15"/>
        <v>5.1599587203302374E-3</v>
      </c>
      <c r="F177" s="54">
        <f t="shared" si="16"/>
        <v>2.6685393258426966E-2</v>
      </c>
      <c r="G177" s="51">
        <f t="shared" si="17"/>
        <v>2.8</v>
      </c>
      <c r="H177" s="46">
        <f t="shared" si="18"/>
        <v>1.4447884416924664E-2</v>
      </c>
    </row>
    <row r="178" spans="2:8" s="37" customFormat="1" ht="15" x14ac:dyDescent="0.2">
      <c r="B178" s="4" t="s">
        <v>280</v>
      </c>
      <c r="C178" s="49">
        <v>7</v>
      </c>
      <c r="D178" s="49">
        <v>14</v>
      </c>
      <c r="E178" s="54">
        <f t="shared" si="15"/>
        <v>7.2239422084623322E-3</v>
      </c>
      <c r="F178" s="54">
        <f t="shared" si="16"/>
        <v>1.9662921348314606E-2</v>
      </c>
      <c r="G178" s="51">
        <f t="shared" si="17"/>
        <v>1</v>
      </c>
      <c r="H178" s="46">
        <f t="shared" si="18"/>
        <v>7.2239422084623322E-3</v>
      </c>
    </row>
    <row r="179" spans="2:8" s="37" customFormat="1" ht="15" x14ac:dyDescent="0.2">
      <c r="B179" s="4" t="s">
        <v>281</v>
      </c>
      <c r="C179" s="49">
        <v>0</v>
      </c>
      <c r="D179" s="49">
        <v>3</v>
      </c>
      <c r="E179" s="54" t="str">
        <f t="shared" si="15"/>
        <v/>
      </c>
      <c r="F179" s="54">
        <f t="shared" si="16"/>
        <v>4.2134831460674156E-3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2</v>
      </c>
      <c r="D181" s="49">
        <v>0</v>
      </c>
      <c r="E181" s="54">
        <f t="shared" si="15"/>
        <v>2.0639834881320948E-3</v>
      </c>
      <c r="F181" s="54" t="str">
        <f t="shared" si="16"/>
        <v/>
      </c>
      <c r="G181" s="51" t="str">
        <f t="shared" si="17"/>
        <v>0</v>
      </c>
      <c r="H181" s="46">
        <f t="shared" si="18"/>
        <v>0</v>
      </c>
    </row>
    <row r="182" spans="2:8" s="37" customFormat="1" ht="15" x14ac:dyDescent="0.2">
      <c r="B182" s="4" t="s">
        <v>284</v>
      </c>
      <c r="C182" s="49">
        <v>2</v>
      </c>
      <c r="D182" s="49">
        <v>4</v>
      </c>
      <c r="E182" s="54">
        <f t="shared" si="15"/>
        <v>2.0639834881320948E-3</v>
      </c>
      <c r="F182" s="54">
        <f t="shared" si="16"/>
        <v>5.6179775280898875E-3</v>
      </c>
      <c r="G182" s="51">
        <f t="shared" si="17"/>
        <v>1</v>
      </c>
      <c r="H182" s="46">
        <f t="shared" si="18"/>
        <v>2.0639834881320948E-3</v>
      </c>
    </row>
    <row r="183" spans="2:8" s="37" customFormat="1" ht="15" x14ac:dyDescent="0.2">
      <c r="B183" s="4" t="s">
        <v>285</v>
      </c>
      <c r="C183" s="49">
        <v>2</v>
      </c>
      <c r="D183" s="49">
        <v>3</v>
      </c>
      <c r="E183" s="54">
        <f t="shared" si="15"/>
        <v>2.0639834881320948E-3</v>
      </c>
      <c r="F183" s="54">
        <f t="shared" si="16"/>
        <v>4.2134831460674156E-3</v>
      </c>
      <c r="G183" s="51">
        <f t="shared" si="17"/>
        <v>0.5</v>
      </c>
      <c r="H183" s="46">
        <f t="shared" si="18"/>
        <v>1.0319917440660474E-3</v>
      </c>
    </row>
    <row r="184" spans="2:8" s="37" customFormat="1" ht="15" x14ac:dyDescent="0.2">
      <c r="B184" s="4" t="s">
        <v>286</v>
      </c>
      <c r="C184" s="49">
        <v>0</v>
      </c>
      <c r="D184" s="49">
        <v>1</v>
      </c>
      <c r="E184" s="54" t="str">
        <f t="shared" si="15"/>
        <v/>
      </c>
      <c r="F184" s="54">
        <f t="shared" si="16"/>
        <v>1.4044943820224719E-3</v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8</v>
      </c>
      <c r="D186" s="49">
        <v>2</v>
      </c>
      <c r="E186" s="54">
        <f t="shared" si="15"/>
        <v>8.2559339525283791E-3</v>
      </c>
      <c r="F186" s="54">
        <f t="shared" si="16"/>
        <v>2.8089887640449437E-3</v>
      </c>
      <c r="G186" s="51">
        <f t="shared" si="17"/>
        <v>-0.75</v>
      </c>
      <c r="H186" s="46">
        <f t="shared" si="18"/>
        <v>-6.1919504643962843E-3</v>
      </c>
    </row>
    <row r="187" spans="2:8" s="37" customFormat="1" ht="15" x14ac:dyDescent="0.2">
      <c r="B187" s="4" t="s">
        <v>287</v>
      </c>
      <c r="C187" s="49">
        <v>2</v>
      </c>
      <c r="D187" s="49">
        <v>2</v>
      </c>
      <c r="E187" s="54">
        <f t="shared" si="15"/>
        <v>2.0639834881320948E-3</v>
      </c>
      <c r="F187" s="54">
        <f t="shared" si="16"/>
        <v>2.8089887640449437E-3</v>
      </c>
      <c r="G187" s="51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5</v>
      </c>
      <c r="E190" s="54" t="str">
        <f t="shared" si="15"/>
        <v/>
      </c>
      <c r="F190" s="54">
        <f t="shared" si="16"/>
        <v>7.0224719101123594E-3</v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1</v>
      </c>
      <c r="E191" s="54" t="str">
        <f t="shared" si="15"/>
        <v/>
      </c>
      <c r="F191" s="54">
        <f t="shared" si="16"/>
        <v>1.4044943820224719E-3</v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3</v>
      </c>
      <c r="D195" s="49">
        <v>0</v>
      </c>
      <c r="E195" s="54">
        <f t="shared" si="15"/>
        <v>3.0959752321981426E-3</v>
      </c>
      <c r="F195" s="54" t="str">
        <f t="shared" si="16"/>
        <v/>
      </c>
      <c r="G195" s="51" t="str">
        <f t="shared" si="17"/>
        <v>0</v>
      </c>
      <c r="H195" s="46">
        <f t="shared" si="18"/>
        <v>0</v>
      </c>
    </row>
    <row r="196" spans="2:8" s="37" customFormat="1" ht="15" x14ac:dyDescent="0.2">
      <c r="B196" s="4" t="s">
        <v>293</v>
      </c>
      <c r="C196" s="49">
        <v>128</v>
      </c>
      <c r="D196" s="49">
        <v>73</v>
      </c>
      <c r="E196" s="54">
        <f t="shared" si="15"/>
        <v>0.13209494324045407</v>
      </c>
      <c r="F196" s="54">
        <f t="shared" si="16"/>
        <v>0.10252808988764045</v>
      </c>
      <c r="G196" s="51">
        <f t="shared" si="17"/>
        <v>-0.4296875</v>
      </c>
      <c r="H196" s="46">
        <f t="shared" si="18"/>
        <v>-5.6759545923632609E-2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4</v>
      </c>
      <c r="D198" s="49">
        <v>0</v>
      </c>
      <c r="E198" s="54">
        <f t="shared" si="15"/>
        <v>4.1279669762641896E-3</v>
      </c>
      <c r="F198" s="54" t="str">
        <f t="shared" si="16"/>
        <v/>
      </c>
      <c r="G198" s="51" t="str">
        <f t="shared" si="17"/>
        <v>0</v>
      </c>
      <c r="H198" s="46">
        <f t="shared" si="18"/>
        <v>0</v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1</v>
      </c>
      <c r="E200" s="54" t="str">
        <f t="shared" si="15"/>
        <v/>
      </c>
      <c r="F200" s="54">
        <f t="shared" si="16"/>
        <v>1.4044943820224719E-3</v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2</v>
      </c>
      <c r="D201" s="49">
        <v>0</v>
      </c>
      <c r="E201" s="54">
        <f t="shared" si="15"/>
        <v>2.0639834881320948E-3</v>
      </c>
      <c r="F201" s="54" t="str">
        <f t="shared" si="16"/>
        <v/>
      </c>
      <c r="G201" s="51" t="str">
        <f t="shared" si="17"/>
        <v>0</v>
      </c>
      <c r="H201" s="46">
        <f t="shared" si="18"/>
        <v>0</v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1</v>
      </c>
      <c r="D203" s="49">
        <v>4</v>
      </c>
      <c r="E203" s="54">
        <f t="shared" si="15"/>
        <v>1.0319917440660474E-3</v>
      </c>
      <c r="F203" s="54">
        <f t="shared" si="16"/>
        <v>5.6179775280898875E-3</v>
      </c>
      <c r="G203" s="51">
        <f t="shared" si="17"/>
        <v>3</v>
      </c>
      <c r="H203" s="46">
        <f t="shared" si="18"/>
        <v>3.0959752321981422E-3</v>
      </c>
    </row>
    <row r="204" spans="2:8" s="37" customFormat="1" ht="15" x14ac:dyDescent="0.2">
      <c r="B204" s="4" t="s">
        <v>300</v>
      </c>
      <c r="C204" s="49">
        <v>1</v>
      </c>
      <c r="D204" s="49">
        <v>1</v>
      </c>
      <c r="E204" s="54">
        <f t="shared" si="15"/>
        <v>1.0319917440660474E-3</v>
      </c>
      <c r="F204" s="54">
        <f t="shared" si="16"/>
        <v>1.4044943820224719E-3</v>
      </c>
      <c r="G204" s="51">
        <f t="shared" si="17"/>
        <v>0</v>
      </c>
      <c r="H204" s="46">
        <f t="shared" si="18"/>
        <v>0</v>
      </c>
    </row>
    <row r="205" spans="2:8" s="37" customFormat="1" ht="15" x14ac:dyDescent="0.2">
      <c r="B205" s="4" t="s">
        <v>66</v>
      </c>
      <c r="C205" s="49">
        <v>1</v>
      </c>
      <c r="D205" s="49">
        <v>1</v>
      </c>
      <c r="E205" s="54">
        <f t="shared" si="15"/>
        <v>1.0319917440660474E-3</v>
      </c>
      <c r="F205" s="54">
        <f t="shared" si="16"/>
        <v>1.4044943820224719E-3</v>
      </c>
      <c r="G205" s="51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2</v>
      </c>
      <c r="D206" s="49">
        <v>0</v>
      </c>
      <c r="E206" s="54">
        <f t="shared" si="15"/>
        <v>2.0639834881320948E-3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39</v>
      </c>
      <c r="D208" s="49">
        <v>7</v>
      </c>
      <c r="E208" s="54">
        <f t="shared" si="15"/>
        <v>4.0247678018575851E-2</v>
      </c>
      <c r="F208" s="54">
        <f t="shared" si="16"/>
        <v>9.8314606741573031E-3</v>
      </c>
      <c r="G208" s="51">
        <f t="shared" si="17"/>
        <v>-0.82051282051282048</v>
      </c>
      <c r="H208" s="46">
        <f t="shared" si="18"/>
        <v>-3.3023735810113516E-2</v>
      </c>
    </row>
    <row r="209" spans="2:8" s="37" customFormat="1" ht="15" x14ac:dyDescent="0.2">
      <c r="B209" s="4" t="s">
        <v>71</v>
      </c>
      <c r="C209" s="49">
        <v>0</v>
      </c>
      <c r="D209" s="49">
        <v>1</v>
      </c>
      <c r="E209" s="54" t="str">
        <f t="shared" si="15"/>
        <v/>
      </c>
      <c r="F209" s="54">
        <f t="shared" si="16"/>
        <v>1.4044943820224719E-3</v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3</v>
      </c>
      <c r="D210" s="49">
        <v>0</v>
      </c>
      <c r="E210" s="54">
        <f t="shared" si="15"/>
        <v>3.0959752321981426E-3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5</v>
      </c>
      <c r="D211" s="49">
        <v>0</v>
      </c>
      <c r="E211" s="54">
        <f t="shared" si="15"/>
        <v>5.1599587203302374E-3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2</v>
      </c>
      <c r="D213" s="49">
        <v>10</v>
      </c>
      <c r="E213" s="54">
        <f t="shared" si="15"/>
        <v>2.0639834881320948E-3</v>
      </c>
      <c r="F213" s="54">
        <f t="shared" si="16"/>
        <v>1.4044943820224719E-2</v>
      </c>
      <c r="G213" s="51">
        <f t="shared" si="17"/>
        <v>4</v>
      </c>
      <c r="H213" s="46">
        <f t="shared" si="18"/>
        <v>8.2559339525283791E-3</v>
      </c>
    </row>
    <row r="214" spans="2:8" s="37" customFormat="1" ht="15" x14ac:dyDescent="0.2">
      <c r="B214" s="4" t="s">
        <v>70</v>
      </c>
      <c r="C214" s="49">
        <v>5</v>
      </c>
      <c r="D214" s="49">
        <v>3</v>
      </c>
      <c r="E214" s="54">
        <f t="shared" si="15"/>
        <v>5.1599587203302374E-3</v>
      </c>
      <c r="F214" s="54">
        <f t="shared" si="16"/>
        <v>4.2134831460674156E-3</v>
      </c>
      <c r="G214" s="51">
        <f t="shared" si="17"/>
        <v>-0.4</v>
      </c>
      <c r="H214" s="46">
        <f t="shared" si="18"/>
        <v>-2.0639834881320952E-3</v>
      </c>
    </row>
    <row r="215" spans="2:8" s="37" customFormat="1" ht="30" x14ac:dyDescent="0.2">
      <c r="B215" s="4" t="s">
        <v>303</v>
      </c>
      <c r="C215" s="49">
        <v>1</v>
      </c>
      <c r="D215" s="49">
        <v>1</v>
      </c>
      <c r="E215" s="54">
        <f t="shared" si="15"/>
        <v>1.0319917440660474E-3</v>
      </c>
      <c r="F215" s="54">
        <f t="shared" si="16"/>
        <v>1.4044943820224719E-3</v>
      </c>
      <c r="G215" s="51">
        <f t="shared" si="17"/>
        <v>0</v>
      </c>
      <c r="H215" s="46">
        <f t="shared" si="18"/>
        <v>0</v>
      </c>
    </row>
    <row r="216" spans="2:8" s="37" customFormat="1" ht="15" x14ac:dyDescent="0.2">
      <c r="B216" s="4" t="s">
        <v>304</v>
      </c>
      <c r="C216" s="49">
        <v>1</v>
      </c>
      <c r="D216" s="49">
        <v>2</v>
      </c>
      <c r="E216" s="54">
        <f t="shared" si="15"/>
        <v>1.0319917440660474E-3</v>
      </c>
      <c r="F216" s="54">
        <f t="shared" si="16"/>
        <v>2.8089887640449437E-3</v>
      </c>
      <c r="G216" s="51">
        <f t="shared" si="17"/>
        <v>1</v>
      </c>
      <c r="H216" s="46">
        <f t="shared" si="18"/>
        <v>1.0319917440660474E-3</v>
      </c>
    </row>
    <row r="217" spans="2:8" s="37" customFormat="1" ht="30" x14ac:dyDescent="0.2">
      <c r="B217" s="4" t="s">
        <v>470</v>
      </c>
      <c r="C217" s="49">
        <v>1</v>
      </c>
      <c r="D217" s="49">
        <v>0</v>
      </c>
      <c r="E217" s="54">
        <f t="shared" ref="E217:E280" si="19">+IF(C217=0,"",C217/C$151)</f>
        <v>1.0319917440660474E-3</v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>
        <f t="shared" ref="H217:H280" si="22">+IF(OR(AND(E217=""),(G217="")),"",E217*G217)</f>
        <v>0</v>
      </c>
    </row>
    <row r="218" spans="2:8" s="37" customFormat="1" ht="15" x14ac:dyDescent="0.2">
      <c r="B218" s="4" t="s">
        <v>305</v>
      </c>
      <c r="C218" s="49">
        <v>2</v>
      </c>
      <c r="D218" s="49">
        <v>2</v>
      </c>
      <c r="E218" s="54">
        <f t="shared" si="19"/>
        <v>2.0639834881320948E-3</v>
      </c>
      <c r="F218" s="54">
        <f t="shared" si="20"/>
        <v>2.8089887640449437E-3</v>
      </c>
      <c r="G218" s="51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1.0319917440660474E-3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1</v>
      </c>
      <c r="D220" s="49">
        <v>0</v>
      </c>
      <c r="E220" s="54">
        <f t="shared" si="19"/>
        <v>1.0319917440660474E-3</v>
      </c>
      <c r="F220" s="54" t="str">
        <f t="shared" si="20"/>
        <v/>
      </c>
      <c r="G220" s="51" t="str">
        <f t="shared" si="21"/>
        <v>0</v>
      </c>
      <c r="H220" s="46">
        <f t="shared" si="22"/>
        <v>0</v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11</v>
      </c>
      <c r="E222" s="54">
        <f t="shared" si="19"/>
        <v>1.0319917440660474E-3</v>
      </c>
      <c r="F222" s="54">
        <f t="shared" si="20"/>
        <v>1.5449438202247191E-2</v>
      </c>
      <c r="G222" s="51">
        <f t="shared" si="21"/>
        <v>10</v>
      </c>
      <c r="H222" s="46">
        <f t="shared" si="22"/>
        <v>1.0319917440660475E-2</v>
      </c>
    </row>
    <row r="223" spans="2:8" s="37" customFormat="1" ht="30" x14ac:dyDescent="0.2">
      <c r="B223" s="4" t="s">
        <v>528</v>
      </c>
      <c r="C223" s="49">
        <v>2</v>
      </c>
      <c r="D223" s="49">
        <v>2</v>
      </c>
      <c r="E223" s="54">
        <f t="shared" si="19"/>
        <v>2.0639834881320948E-3</v>
      </c>
      <c r="F223" s="54">
        <f t="shared" si="20"/>
        <v>2.8089887640449437E-3</v>
      </c>
      <c r="G223" s="51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1.4044943820224719E-3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1</v>
      </c>
      <c r="D227" s="49">
        <v>0</v>
      </c>
      <c r="E227" s="54">
        <f t="shared" si="19"/>
        <v>1.0319917440660474E-3</v>
      </c>
      <c r="F227" s="54" t="str">
        <f t="shared" si="20"/>
        <v/>
      </c>
      <c r="G227" s="51" t="str">
        <f t="shared" si="21"/>
        <v>0</v>
      </c>
      <c r="H227" s="46">
        <f t="shared" si="22"/>
        <v>0</v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7</v>
      </c>
      <c r="D229" s="49">
        <v>59</v>
      </c>
      <c r="E229" s="54">
        <f t="shared" si="19"/>
        <v>7.2239422084623322E-3</v>
      </c>
      <c r="F229" s="54">
        <f t="shared" si="20"/>
        <v>8.2865168539325837E-2</v>
      </c>
      <c r="G229" s="51">
        <f t="shared" si="21"/>
        <v>7.4285714285714288</v>
      </c>
      <c r="H229" s="46">
        <f t="shared" si="22"/>
        <v>5.3663570691434466E-2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5</v>
      </c>
      <c r="D231" s="49">
        <v>18</v>
      </c>
      <c r="E231" s="54">
        <f t="shared" si="19"/>
        <v>5.1599587203302374E-3</v>
      </c>
      <c r="F231" s="54">
        <f t="shared" si="20"/>
        <v>2.5280898876404494E-2</v>
      </c>
      <c r="G231" s="51">
        <f t="shared" si="21"/>
        <v>2.6</v>
      </c>
      <c r="H231" s="46">
        <f t="shared" si="22"/>
        <v>1.3415892672858618E-2</v>
      </c>
    </row>
    <row r="232" spans="2:8" s="37" customFormat="1" ht="15" x14ac:dyDescent="0.2">
      <c r="B232" s="4" t="s">
        <v>77</v>
      </c>
      <c r="C232" s="49">
        <v>37</v>
      </c>
      <c r="D232" s="49">
        <v>18</v>
      </c>
      <c r="E232" s="54">
        <f t="shared" si="19"/>
        <v>3.8183694530443756E-2</v>
      </c>
      <c r="F232" s="54">
        <f t="shared" si="20"/>
        <v>2.5280898876404494E-2</v>
      </c>
      <c r="G232" s="51">
        <f t="shared" si="21"/>
        <v>-0.51351351351351349</v>
      </c>
      <c r="H232" s="46">
        <f t="shared" si="22"/>
        <v>-1.9607843137254902E-2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2</v>
      </c>
      <c r="D234" s="49">
        <v>0</v>
      </c>
      <c r="E234" s="54">
        <f t="shared" si="19"/>
        <v>2.0639834881320948E-3</v>
      </c>
      <c r="F234" s="54" t="str">
        <f t="shared" si="20"/>
        <v/>
      </c>
      <c r="G234" s="51" t="str">
        <f t="shared" si="21"/>
        <v>0</v>
      </c>
      <c r="H234" s="46">
        <f t="shared" si="22"/>
        <v>0</v>
      </c>
    </row>
    <row r="235" spans="2:8" s="37" customFormat="1" ht="15" x14ac:dyDescent="0.2">
      <c r="B235" s="4" t="s">
        <v>314</v>
      </c>
      <c r="C235" s="49">
        <v>6</v>
      </c>
      <c r="D235" s="49">
        <v>10</v>
      </c>
      <c r="E235" s="54">
        <f t="shared" si="19"/>
        <v>6.1919504643962852E-3</v>
      </c>
      <c r="F235" s="54">
        <f t="shared" si="20"/>
        <v>1.4044943820224719E-2</v>
      </c>
      <c r="G235" s="51">
        <f t="shared" si="21"/>
        <v>0.66666666666666663</v>
      </c>
      <c r="H235" s="46">
        <f t="shared" si="22"/>
        <v>4.1279669762641896E-3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10</v>
      </c>
      <c r="D237" s="49">
        <v>6</v>
      </c>
      <c r="E237" s="54">
        <f t="shared" si="19"/>
        <v>1.0319917440660475E-2</v>
      </c>
      <c r="F237" s="54">
        <f t="shared" si="20"/>
        <v>8.4269662921348312E-3</v>
      </c>
      <c r="G237" s="51">
        <f t="shared" si="21"/>
        <v>-0.4</v>
      </c>
      <c r="H237" s="46">
        <f t="shared" si="22"/>
        <v>-4.1279669762641904E-3</v>
      </c>
    </row>
    <row r="238" spans="2:8" s="37" customFormat="1" ht="30" x14ac:dyDescent="0.2">
      <c r="B238" s="4" t="s">
        <v>85</v>
      </c>
      <c r="C238" s="49">
        <v>42</v>
      </c>
      <c r="D238" s="49">
        <v>43</v>
      </c>
      <c r="E238" s="54">
        <f t="shared" si="19"/>
        <v>4.3343653250773995E-2</v>
      </c>
      <c r="F238" s="54">
        <f t="shared" si="20"/>
        <v>6.0393258426966294E-2</v>
      </c>
      <c r="G238" s="51">
        <f t="shared" si="21"/>
        <v>2.3809523809523808E-2</v>
      </c>
      <c r="H238" s="46">
        <f t="shared" si="22"/>
        <v>1.0319917440660474E-3</v>
      </c>
    </row>
    <row r="239" spans="2:8" s="37" customFormat="1" ht="15" x14ac:dyDescent="0.2">
      <c r="B239" s="4" t="s">
        <v>81</v>
      </c>
      <c r="C239" s="49">
        <v>4</v>
      </c>
      <c r="D239" s="49">
        <v>10</v>
      </c>
      <c r="E239" s="54">
        <f t="shared" si="19"/>
        <v>4.1279669762641896E-3</v>
      </c>
      <c r="F239" s="54">
        <f t="shared" si="20"/>
        <v>1.4044943820224719E-2</v>
      </c>
      <c r="G239" s="51">
        <f t="shared" si="21"/>
        <v>1.5</v>
      </c>
      <c r="H239" s="46">
        <f t="shared" si="22"/>
        <v>6.1919504643962843E-3</v>
      </c>
    </row>
    <row r="240" spans="2:8" s="37" customFormat="1" ht="15" x14ac:dyDescent="0.2">
      <c r="B240" s="4" t="s">
        <v>316</v>
      </c>
      <c r="C240" s="49">
        <v>3</v>
      </c>
      <c r="D240" s="49">
        <v>0</v>
      </c>
      <c r="E240" s="54">
        <f t="shared" si="19"/>
        <v>3.0959752321981426E-3</v>
      </c>
      <c r="F240" s="54" t="str">
        <f t="shared" si="20"/>
        <v/>
      </c>
      <c r="G240" s="51" t="str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2</v>
      </c>
      <c r="E243" s="54" t="str">
        <f t="shared" si="19"/>
        <v/>
      </c>
      <c r="F243" s="54">
        <f t="shared" si="20"/>
        <v>2.8089887640449437E-3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2</v>
      </c>
      <c r="D244" s="49">
        <v>7</v>
      </c>
      <c r="E244" s="54">
        <f t="shared" si="19"/>
        <v>2.0639834881320948E-3</v>
      </c>
      <c r="F244" s="54">
        <f t="shared" si="20"/>
        <v>9.8314606741573031E-3</v>
      </c>
      <c r="G244" s="51">
        <f t="shared" si="21"/>
        <v>2.5</v>
      </c>
      <c r="H244" s="46">
        <f t="shared" si="22"/>
        <v>5.1599587203302374E-3</v>
      </c>
    </row>
    <row r="245" spans="2:8" s="37" customFormat="1" ht="15" x14ac:dyDescent="0.2">
      <c r="B245" s="4" t="s">
        <v>84</v>
      </c>
      <c r="C245" s="49">
        <v>1</v>
      </c>
      <c r="D245" s="49">
        <v>5</v>
      </c>
      <c r="E245" s="54">
        <f t="shared" si="19"/>
        <v>1.0319917440660474E-3</v>
      </c>
      <c r="F245" s="54">
        <f t="shared" si="20"/>
        <v>7.0224719101123594E-3</v>
      </c>
      <c r="G245" s="51">
        <f t="shared" si="21"/>
        <v>4</v>
      </c>
      <c r="H245" s="46">
        <f t="shared" si="22"/>
        <v>4.1279669762641896E-3</v>
      </c>
    </row>
    <row r="246" spans="2:8" s="37" customFormat="1" ht="15" x14ac:dyDescent="0.2">
      <c r="B246" s="4" t="s">
        <v>318</v>
      </c>
      <c r="C246" s="49">
        <v>0</v>
      </c>
      <c r="D246" s="49">
        <v>1</v>
      </c>
      <c r="E246" s="54" t="str">
        <f t="shared" si="19"/>
        <v/>
      </c>
      <c r="F246" s="54">
        <f t="shared" si="20"/>
        <v>1.4044943820224719E-3</v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179</v>
      </c>
      <c r="D247" s="49">
        <v>29</v>
      </c>
      <c r="E247" s="54">
        <f t="shared" si="19"/>
        <v>0.18472652218782248</v>
      </c>
      <c r="F247" s="54">
        <f t="shared" si="20"/>
        <v>4.0730337078651688E-2</v>
      </c>
      <c r="G247" s="51">
        <f t="shared" si="21"/>
        <v>-0.83798882681564246</v>
      </c>
      <c r="H247" s="46">
        <f t="shared" si="22"/>
        <v>-0.1547987616099071</v>
      </c>
    </row>
    <row r="248" spans="2:8" s="37" customFormat="1" ht="15" x14ac:dyDescent="0.2">
      <c r="B248" s="4" t="s">
        <v>86</v>
      </c>
      <c r="C248" s="49">
        <v>1</v>
      </c>
      <c r="D248" s="49">
        <v>4</v>
      </c>
      <c r="E248" s="54">
        <f t="shared" si="19"/>
        <v>1.0319917440660474E-3</v>
      </c>
      <c r="F248" s="54">
        <f t="shared" si="20"/>
        <v>5.6179775280898875E-3</v>
      </c>
      <c r="G248" s="51">
        <f t="shared" si="21"/>
        <v>3</v>
      </c>
      <c r="H248" s="46">
        <f t="shared" si="22"/>
        <v>3.0959752321981422E-3</v>
      </c>
    </row>
    <row r="249" spans="2:8" s="37" customFormat="1" ht="15" x14ac:dyDescent="0.2">
      <c r="B249" s="4" t="s">
        <v>87</v>
      </c>
      <c r="C249" s="49">
        <v>13</v>
      </c>
      <c r="D249" s="49">
        <v>25</v>
      </c>
      <c r="E249" s="54">
        <f t="shared" si="19"/>
        <v>1.3415892672858616E-2</v>
      </c>
      <c r="F249" s="54">
        <f t="shared" si="20"/>
        <v>3.51123595505618E-2</v>
      </c>
      <c r="G249" s="51">
        <f t="shared" si="21"/>
        <v>0.92307692307692313</v>
      </c>
      <c r="H249" s="46">
        <f t="shared" si="22"/>
        <v>1.238390092879257E-2</v>
      </c>
    </row>
    <row r="250" spans="2:8" s="37" customFormat="1" ht="15" x14ac:dyDescent="0.2">
      <c r="B250" s="4" t="s">
        <v>82</v>
      </c>
      <c r="C250" s="49">
        <v>2</v>
      </c>
      <c r="D250" s="49">
        <v>3</v>
      </c>
      <c r="E250" s="54">
        <f t="shared" si="19"/>
        <v>2.0639834881320948E-3</v>
      </c>
      <c r="F250" s="54">
        <f t="shared" si="20"/>
        <v>4.2134831460674156E-3</v>
      </c>
      <c r="G250" s="51">
        <f t="shared" si="21"/>
        <v>0.5</v>
      </c>
      <c r="H250" s="46">
        <f t="shared" si="22"/>
        <v>1.0319917440660474E-3</v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1</v>
      </c>
      <c r="D253" s="49">
        <v>5</v>
      </c>
      <c r="E253" s="54">
        <f t="shared" si="19"/>
        <v>1.0319917440660474E-3</v>
      </c>
      <c r="F253" s="54">
        <f t="shared" si="20"/>
        <v>7.0224719101123594E-3</v>
      </c>
      <c r="G253" s="51">
        <f t="shared" si="21"/>
        <v>4</v>
      </c>
      <c r="H253" s="46">
        <f t="shared" si="22"/>
        <v>4.1279669762641896E-3</v>
      </c>
    </row>
    <row r="254" spans="2:8" s="37" customFormat="1" ht="15" x14ac:dyDescent="0.2">
      <c r="B254" s="4" t="s">
        <v>323</v>
      </c>
      <c r="C254" s="49">
        <v>1</v>
      </c>
      <c r="D254" s="49">
        <v>2</v>
      </c>
      <c r="E254" s="54">
        <f t="shared" si="19"/>
        <v>1.0319917440660474E-3</v>
      </c>
      <c r="F254" s="54">
        <f t="shared" si="20"/>
        <v>2.8089887640449437E-3</v>
      </c>
      <c r="G254" s="51">
        <f t="shared" si="21"/>
        <v>1</v>
      </c>
      <c r="H254" s="46">
        <f t="shared" si="22"/>
        <v>1.0319917440660474E-3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50</v>
      </c>
      <c r="D256" s="49">
        <v>40</v>
      </c>
      <c r="E256" s="54">
        <f t="shared" si="19"/>
        <v>5.159958720330237E-2</v>
      </c>
      <c r="F256" s="54">
        <f t="shared" si="20"/>
        <v>5.6179775280898875E-2</v>
      </c>
      <c r="G256" s="51">
        <f t="shared" si="21"/>
        <v>-0.2</v>
      </c>
      <c r="H256" s="46">
        <f t="shared" si="22"/>
        <v>-1.0319917440660475E-2</v>
      </c>
    </row>
    <row r="257" spans="2:8" s="37" customFormat="1" ht="15" x14ac:dyDescent="0.2">
      <c r="B257" s="4" t="s">
        <v>325</v>
      </c>
      <c r="C257" s="49">
        <v>2</v>
      </c>
      <c r="D257" s="49">
        <v>2</v>
      </c>
      <c r="E257" s="54">
        <f t="shared" si="19"/>
        <v>2.0639834881320948E-3</v>
      </c>
      <c r="F257" s="54">
        <f t="shared" si="20"/>
        <v>2.8089887640449437E-3</v>
      </c>
      <c r="G257" s="51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1</v>
      </c>
      <c r="D258" s="49">
        <v>0</v>
      </c>
      <c r="E258" s="54">
        <f t="shared" si="19"/>
        <v>1.0319917440660474E-3</v>
      </c>
      <c r="F258" s="54" t="str">
        <f t="shared" si="20"/>
        <v/>
      </c>
      <c r="G258" s="51" t="str">
        <f t="shared" si="21"/>
        <v>0</v>
      </c>
      <c r="H258" s="46">
        <f t="shared" si="22"/>
        <v>0</v>
      </c>
    </row>
    <row r="259" spans="2:8" s="37" customFormat="1" ht="15" x14ac:dyDescent="0.2">
      <c r="B259" s="4" t="s">
        <v>327</v>
      </c>
      <c r="C259" s="49">
        <v>1</v>
      </c>
      <c r="D259" s="49">
        <v>0</v>
      </c>
      <c r="E259" s="54">
        <f t="shared" si="19"/>
        <v>1.0319917440660474E-3</v>
      </c>
      <c r="F259" s="54" t="str">
        <f t="shared" si="20"/>
        <v/>
      </c>
      <c r="G259" s="51" t="str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3</v>
      </c>
      <c r="E262" s="54" t="str">
        <f t="shared" si="19"/>
        <v/>
      </c>
      <c r="F262" s="54">
        <f t="shared" si="20"/>
        <v>4.2134831460674156E-3</v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5</v>
      </c>
      <c r="E266" s="54">
        <f t="shared" si="19"/>
        <v>1.0319917440660474E-3</v>
      </c>
      <c r="F266" s="54">
        <f t="shared" si="20"/>
        <v>7.0224719101123594E-3</v>
      </c>
      <c r="G266" s="51">
        <f t="shared" si="21"/>
        <v>4</v>
      </c>
      <c r="H266" s="46">
        <f t="shared" si="22"/>
        <v>4.1279669762641896E-3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7</v>
      </c>
      <c r="D268" s="49">
        <v>4</v>
      </c>
      <c r="E268" s="54">
        <f t="shared" si="19"/>
        <v>7.2239422084623322E-3</v>
      </c>
      <c r="F268" s="54">
        <f t="shared" si="20"/>
        <v>5.6179775280898875E-3</v>
      </c>
      <c r="G268" s="51">
        <f t="shared" si="21"/>
        <v>-0.42857142857142855</v>
      </c>
      <c r="H268" s="46">
        <f t="shared" si="22"/>
        <v>-3.0959752321981422E-3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2</v>
      </c>
      <c r="D270" s="49">
        <v>1</v>
      </c>
      <c r="E270" s="54">
        <f t="shared" si="19"/>
        <v>2.0639834881320948E-3</v>
      </c>
      <c r="F270" s="54">
        <f t="shared" si="20"/>
        <v>1.4044943820224719E-3</v>
      </c>
      <c r="G270" s="51">
        <f t="shared" si="21"/>
        <v>-0.5</v>
      </c>
      <c r="H270" s="46">
        <f t="shared" si="22"/>
        <v>-1.0319917440660474E-3</v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1</v>
      </c>
      <c r="E272" s="54" t="str">
        <f t="shared" si="19"/>
        <v/>
      </c>
      <c r="F272" s="54">
        <f t="shared" si="20"/>
        <v>1.4044943820224719E-3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1</v>
      </c>
      <c r="E273" s="54">
        <f t="shared" si="19"/>
        <v>1.0319917440660474E-3</v>
      </c>
      <c r="F273" s="54">
        <f t="shared" si="20"/>
        <v>1.4044943820224719E-3</v>
      </c>
      <c r="G273" s="51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3</v>
      </c>
      <c r="D283" s="49">
        <v>0</v>
      </c>
      <c r="E283" s="54">
        <f t="shared" si="23"/>
        <v>3.0959752321981426E-3</v>
      </c>
      <c r="F283" s="54" t="str">
        <f t="shared" si="24"/>
        <v/>
      </c>
      <c r="G283" s="51" t="str">
        <f t="shared" si="25"/>
        <v>0</v>
      </c>
      <c r="H283" s="46">
        <f t="shared" si="26"/>
        <v>0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1</v>
      </c>
      <c r="D288" s="49">
        <v>1</v>
      </c>
      <c r="E288" s="54">
        <f t="shared" si="23"/>
        <v>1.0319917440660474E-3</v>
      </c>
      <c r="F288" s="54">
        <f t="shared" si="24"/>
        <v>1.4044943820224719E-3</v>
      </c>
      <c r="G288" s="51">
        <f t="shared" si="25"/>
        <v>0</v>
      </c>
      <c r="H288" s="46">
        <f t="shared" si="26"/>
        <v>0</v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3726</v>
      </c>
      <c r="D294" s="41">
        <f>SUM(D295:D499)</f>
        <v>4070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9.2324208266237245E-2</v>
      </c>
      <c r="H294" s="42">
        <f>+IF(OR(AND(E294=""),(G294="")),"",E294*G294)</f>
        <v>9.2324208266237245E-2</v>
      </c>
    </row>
    <row r="295" spans="2:8" s="37" customFormat="1" ht="15" x14ac:dyDescent="0.2">
      <c r="B295" s="3" t="s">
        <v>100</v>
      </c>
      <c r="C295" s="49">
        <v>54</v>
      </c>
      <c r="D295" s="49">
        <v>60</v>
      </c>
      <c r="E295" s="54">
        <f>+IF(C295=0,"",C295/C$294)</f>
        <v>1.4492753623188406E-2</v>
      </c>
      <c r="F295" s="54">
        <f>+IF(D295=0,"",D295/D$294)</f>
        <v>1.4742014742014743E-2</v>
      </c>
      <c r="G295" s="51">
        <f>+IF(OR(AND(D295=0),(C295=0)),"0",((D295-C295)/C295))</f>
        <v>0.1111111111111111</v>
      </c>
      <c r="H295" s="46">
        <f>+IF(OR(AND(E295=""),(G295="")),"",E295*G295)</f>
        <v>1.6103059581320451E-3</v>
      </c>
    </row>
    <row r="296" spans="2:8" s="37" customFormat="1" ht="15" x14ac:dyDescent="0.2">
      <c r="B296" s="3" t="s">
        <v>113</v>
      </c>
      <c r="C296" s="49">
        <v>70</v>
      </c>
      <c r="D296" s="49">
        <v>39</v>
      </c>
      <c r="E296" s="54">
        <f t="shared" ref="E296:E359" si="27">+IF(C296=0,"",C296/C$294)</f>
        <v>1.878690284487386E-2</v>
      </c>
      <c r="F296" s="54">
        <f t="shared" ref="F296:F359" si="28">+IF(D296=0,"",D296/D$294)</f>
        <v>9.5823095823095832E-3</v>
      </c>
      <c r="G296" s="51">
        <f t="shared" ref="G296:G359" si="29">+IF(OR(AND(D296=0),(C296=0)),"0",((D296-C296)/C296))</f>
        <v>-0.44285714285714284</v>
      </c>
      <c r="H296" s="46">
        <f t="shared" ref="H296:H359" si="30">+IF(OR(AND(E296=""),(G296="")),"",E296*G296)</f>
        <v>-8.3199141170155668E-3</v>
      </c>
    </row>
    <row r="297" spans="2:8" s="37" customFormat="1" ht="15" x14ac:dyDescent="0.2">
      <c r="B297" s="3" t="s">
        <v>104</v>
      </c>
      <c r="C297" s="49">
        <v>14</v>
      </c>
      <c r="D297" s="49">
        <v>39</v>
      </c>
      <c r="E297" s="54">
        <f t="shared" si="27"/>
        <v>3.7573805689747721E-3</v>
      </c>
      <c r="F297" s="54">
        <f t="shared" si="28"/>
        <v>9.5823095823095832E-3</v>
      </c>
      <c r="G297" s="51">
        <f t="shared" si="29"/>
        <v>1.7857142857142858</v>
      </c>
      <c r="H297" s="46">
        <f t="shared" si="30"/>
        <v>6.7096081588835215E-3</v>
      </c>
    </row>
    <row r="298" spans="2:8" s="37" customFormat="1" ht="15" x14ac:dyDescent="0.2">
      <c r="B298" s="3" t="s">
        <v>95</v>
      </c>
      <c r="C298" s="49">
        <v>14</v>
      </c>
      <c r="D298" s="49">
        <v>8</v>
      </c>
      <c r="E298" s="54">
        <f t="shared" si="27"/>
        <v>3.7573805689747721E-3</v>
      </c>
      <c r="F298" s="54">
        <f t="shared" si="28"/>
        <v>1.9656019656019656E-3</v>
      </c>
      <c r="G298" s="51">
        <f t="shared" si="29"/>
        <v>-0.42857142857142855</v>
      </c>
      <c r="H298" s="46">
        <f t="shared" si="30"/>
        <v>-1.6103059581320451E-3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1</v>
      </c>
      <c r="E300" s="54" t="str">
        <f t="shared" si="27"/>
        <v/>
      </c>
      <c r="F300" s="54">
        <f t="shared" si="28"/>
        <v>2.4570024570024569E-4</v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144</v>
      </c>
      <c r="D301" s="49">
        <v>83</v>
      </c>
      <c r="E301" s="54">
        <f t="shared" si="27"/>
        <v>3.864734299516908E-2</v>
      </c>
      <c r="F301" s="54">
        <f t="shared" si="28"/>
        <v>2.0393120393120395E-2</v>
      </c>
      <c r="G301" s="51">
        <f t="shared" si="29"/>
        <v>-0.4236111111111111</v>
      </c>
      <c r="H301" s="46">
        <f t="shared" si="30"/>
        <v>-1.6371443907675792E-2</v>
      </c>
    </row>
    <row r="302" spans="2:8" s="37" customFormat="1" ht="15" x14ac:dyDescent="0.2">
      <c r="B302" s="3" t="s">
        <v>109</v>
      </c>
      <c r="C302" s="49">
        <v>4</v>
      </c>
      <c r="D302" s="49">
        <v>15</v>
      </c>
      <c r="E302" s="54">
        <f t="shared" si="27"/>
        <v>1.0735373054213634E-3</v>
      </c>
      <c r="F302" s="54">
        <f t="shared" si="28"/>
        <v>3.6855036855036856E-3</v>
      </c>
      <c r="G302" s="51">
        <f t="shared" si="29"/>
        <v>2.75</v>
      </c>
      <c r="H302" s="46">
        <f t="shared" si="30"/>
        <v>2.9522275899087494E-3</v>
      </c>
    </row>
    <row r="303" spans="2:8" s="37" customFormat="1" ht="30" x14ac:dyDescent="0.2">
      <c r="B303" s="3" t="s">
        <v>108</v>
      </c>
      <c r="C303" s="49">
        <v>9</v>
      </c>
      <c r="D303" s="49">
        <v>5</v>
      </c>
      <c r="E303" s="54">
        <f t="shared" si="27"/>
        <v>2.4154589371980675E-3</v>
      </c>
      <c r="F303" s="54">
        <f t="shared" si="28"/>
        <v>1.2285012285012285E-3</v>
      </c>
      <c r="G303" s="51">
        <f t="shared" si="29"/>
        <v>-0.44444444444444442</v>
      </c>
      <c r="H303" s="46">
        <f t="shared" si="30"/>
        <v>-1.0735373054213634E-3</v>
      </c>
    </row>
    <row r="304" spans="2:8" s="37" customFormat="1" ht="15" x14ac:dyDescent="0.2">
      <c r="B304" s="3" t="s">
        <v>107</v>
      </c>
      <c r="C304" s="49">
        <v>9</v>
      </c>
      <c r="D304" s="49">
        <v>9</v>
      </c>
      <c r="E304" s="54">
        <f t="shared" si="27"/>
        <v>2.4154589371980675E-3</v>
      </c>
      <c r="F304" s="54">
        <f t="shared" si="28"/>
        <v>2.2113022113022115E-3</v>
      </c>
      <c r="G304" s="51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2</v>
      </c>
      <c r="D305" s="49">
        <v>1</v>
      </c>
      <c r="E305" s="54">
        <f t="shared" si="27"/>
        <v>5.3676865271068169E-4</v>
      </c>
      <c r="F305" s="54">
        <f t="shared" si="28"/>
        <v>2.4570024570024569E-4</v>
      </c>
      <c r="G305" s="51">
        <f t="shared" si="29"/>
        <v>-0.5</v>
      </c>
      <c r="H305" s="46">
        <f t="shared" si="30"/>
        <v>-2.6838432635534085E-4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86</v>
      </c>
      <c r="D307" s="49">
        <v>96</v>
      </c>
      <c r="E307" s="54">
        <f t="shared" si="27"/>
        <v>2.3081052066559311E-2</v>
      </c>
      <c r="F307" s="54">
        <f t="shared" si="28"/>
        <v>2.3587223587223587E-2</v>
      </c>
      <c r="G307" s="51">
        <f t="shared" si="29"/>
        <v>0.11627906976744186</v>
      </c>
      <c r="H307" s="46">
        <f t="shared" si="30"/>
        <v>2.6838432635534083E-3</v>
      </c>
    </row>
    <row r="308" spans="2:8" s="37" customFormat="1" ht="15" x14ac:dyDescent="0.2">
      <c r="B308" s="3" t="s">
        <v>99</v>
      </c>
      <c r="C308" s="49">
        <v>33</v>
      </c>
      <c r="D308" s="49">
        <v>10</v>
      </c>
      <c r="E308" s="54">
        <f t="shared" si="27"/>
        <v>8.8566827697262474E-3</v>
      </c>
      <c r="F308" s="54">
        <f t="shared" si="28"/>
        <v>2.4570024570024569E-3</v>
      </c>
      <c r="G308" s="51">
        <f t="shared" si="29"/>
        <v>-0.69696969696969702</v>
      </c>
      <c r="H308" s="46">
        <f t="shared" si="30"/>
        <v>-6.1728395061728392E-3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28</v>
      </c>
      <c r="D310" s="49">
        <v>22</v>
      </c>
      <c r="E310" s="54">
        <f t="shared" si="27"/>
        <v>7.5147611379495442E-3</v>
      </c>
      <c r="F310" s="54">
        <f t="shared" si="28"/>
        <v>5.4054054054054057E-3</v>
      </c>
      <c r="G310" s="51">
        <f t="shared" si="29"/>
        <v>-0.21428571428571427</v>
      </c>
      <c r="H310" s="46">
        <f t="shared" si="30"/>
        <v>-1.6103059581320451E-3</v>
      </c>
    </row>
    <row r="311" spans="2:8" s="37" customFormat="1" ht="15" x14ac:dyDescent="0.2">
      <c r="B311" s="3" t="s">
        <v>102</v>
      </c>
      <c r="C311" s="49">
        <v>7</v>
      </c>
      <c r="D311" s="49">
        <v>9</v>
      </c>
      <c r="E311" s="54">
        <f t="shared" si="27"/>
        <v>1.878690284487386E-3</v>
      </c>
      <c r="F311" s="54">
        <f t="shared" si="28"/>
        <v>2.2113022113022115E-3</v>
      </c>
      <c r="G311" s="51">
        <f t="shared" si="29"/>
        <v>0.2857142857142857</v>
      </c>
      <c r="H311" s="46">
        <f t="shared" si="30"/>
        <v>5.3676865271068169E-4</v>
      </c>
    </row>
    <row r="312" spans="2:8" s="37" customFormat="1" ht="15" x14ac:dyDescent="0.2">
      <c r="B312" s="3" t="s">
        <v>97</v>
      </c>
      <c r="C312" s="49">
        <v>2</v>
      </c>
      <c r="D312" s="49">
        <v>0</v>
      </c>
      <c r="E312" s="54">
        <f t="shared" si="27"/>
        <v>5.3676865271068169E-4</v>
      </c>
      <c r="F312" s="54" t="str">
        <f t="shared" si="28"/>
        <v/>
      </c>
      <c r="G312" s="51" t="str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1391</v>
      </c>
      <c r="D314" s="49">
        <v>1886</v>
      </c>
      <c r="E314" s="54">
        <f t="shared" si="27"/>
        <v>0.37332259796027911</v>
      </c>
      <c r="F314" s="54">
        <f t="shared" si="28"/>
        <v>0.46339066339066337</v>
      </c>
      <c r="G314" s="51">
        <f t="shared" si="29"/>
        <v>0.35585909417685119</v>
      </c>
      <c r="H314" s="46">
        <f t="shared" si="30"/>
        <v>0.13285024154589373</v>
      </c>
    </row>
    <row r="315" spans="2:8" s="37" customFormat="1" ht="15" x14ac:dyDescent="0.2">
      <c r="B315" s="3" t="s">
        <v>354</v>
      </c>
      <c r="C315" s="49">
        <v>9</v>
      </c>
      <c r="D315" s="49">
        <v>13</v>
      </c>
      <c r="E315" s="54">
        <f t="shared" si="27"/>
        <v>2.4154589371980675E-3</v>
      </c>
      <c r="F315" s="54">
        <f t="shared" si="28"/>
        <v>3.1941031941031942E-3</v>
      </c>
      <c r="G315" s="51">
        <f t="shared" si="29"/>
        <v>0.44444444444444442</v>
      </c>
      <c r="H315" s="46">
        <f t="shared" si="30"/>
        <v>1.0735373054213634E-3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17</v>
      </c>
      <c r="D317" s="49">
        <v>10</v>
      </c>
      <c r="E317" s="54">
        <f t="shared" si="27"/>
        <v>4.5625335480407947E-3</v>
      </c>
      <c r="F317" s="54">
        <f t="shared" si="28"/>
        <v>2.4570024570024569E-3</v>
      </c>
      <c r="G317" s="51">
        <f t="shared" si="29"/>
        <v>-0.41176470588235292</v>
      </c>
      <c r="H317" s="46">
        <f t="shared" si="30"/>
        <v>-1.878690284487386E-3</v>
      </c>
    </row>
    <row r="318" spans="2:8" s="37" customFormat="1" ht="15" x14ac:dyDescent="0.2">
      <c r="B318" s="3" t="s">
        <v>355</v>
      </c>
      <c r="C318" s="49">
        <v>76</v>
      </c>
      <c r="D318" s="49">
        <v>104</v>
      </c>
      <c r="E318" s="54">
        <f t="shared" si="27"/>
        <v>2.0397208803005905E-2</v>
      </c>
      <c r="F318" s="54">
        <f t="shared" si="28"/>
        <v>2.5552825552825554E-2</v>
      </c>
      <c r="G318" s="51">
        <f t="shared" si="29"/>
        <v>0.36842105263157893</v>
      </c>
      <c r="H318" s="46">
        <f t="shared" si="30"/>
        <v>7.5147611379495433E-3</v>
      </c>
    </row>
    <row r="319" spans="2:8" s="37" customFormat="1" ht="15" x14ac:dyDescent="0.2">
      <c r="B319" s="3" t="s">
        <v>115</v>
      </c>
      <c r="C319" s="49">
        <v>2</v>
      </c>
      <c r="D319" s="49">
        <v>2</v>
      </c>
      <c r="E319" s="54">
        <f t="shared" si="27"/>
        <v>5.3676865271068169E-4</v>
      </c>
      <c r="F319" s="54">
        <f t="shared" si="28"/>
        <v>4.9140049140049139E-4</v>
      </c>
      <c r="G319" s="51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1</v>
      </c>
      <c r="E320" s="54" t="str">
        <f t="shared" si="27"/>
        <v/>
      </c>
      <c r="F320" s="54">
        <f t="shared" si="28"/>
        <v>2.4570024570024569E-4</v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3</v>
      </c>
      <c r="E323" s="54" t="str">
        <f t="shared" si="27"/>
        <v/>
      </c>
      <c r="F323" s="54">
        <f t="shared" si="28"/>
        <v>7.3710073710073708E-4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2</v>
      </c>
      <c r="D324" s="49">
        <v>3</v>
      </c>
      <c r="E324" s="54">
        <f t="shared" si="27"/>
        <v>5.3676865271068169E-4</v>
      </c>
      <c r="F324" s="54">
        <f t="shared" si="28"/>
        <v>7.3710073710073708E-4</v>
      </c>
      <c r="G324" s="51">
        <f t="shared" si="29"/>
        <v>0.5</v>
      </c>
      <c r="H324" s="46">
        <f t="shared" si="30"/>
        <v>2.6838432635534085E-4</v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43</v>
      </c>
      <c r="D326" s="49">
        <v>34</v>
      </c>
      <c r="E326" s="54">
        <f t="shared" si="27"/>
        <v>1.1540526033279656E-2</v>
      </c>
      <c r="F326" s="54">
        <f t="shared" si="28"/>
        <v>8.3538083538083532E-3</v>
      </c>
      <c r="G326" s="51">
        <f t="shared" si="29"/>
        <v>-0.20930232558139536</v>
      </c>
      <c r="H326" s="46">
        <f t="shared" si="30"/>
        <v>-2.4154589371980675E-3</v>
      </c>
    </row>
    <row r="327" spans="2:8" s="37" customFormat="1" ht="15" x14ac:dyDescent="0.2">
      <c r="B327" s="3" t="s">
        <v>358</v>
      </c>
      <c r="C327" s="49">
        <v>10</v>
      </c>
      <c r="D327" s="49">
        <v>6</v>
      </c>
      <c r="E327" s="54">
        <f t="shared" si="27"/>
        <v>2.6838432635534087E-3</v>
      </c>
      <c r="F327" s="54">
        <f t="shared" si="28"/>
        <v>1.4742014742014742E-3</v>
      </c>
      <c r="G327" s="51">
        <f t="shared" si="29"/>
        <v>-0.4</v>
      </c>
      <c r="H327" s="46">
        <f t="shared" si="30"/>
        <v>-1.0735373054213636E-3</v>
      </c>
    </row>
    <row r="328" spans="2:8" s="37" customFormat="1" ht="15" x14ac:dyDescent="0.2">
      <c r="B328" s="3" t="s">
        <v>116</v>
      </c>
      <c r="C328" s="49">
        <v>3</v>
      </c>
      <c r="D328" s="49">
        <v>1</v>
      </c>
      <c r="E328" s="54">
        <f t="shared" si="27"/>
        <v>8.0515297906602254E-4</v>
      </c>
      <c r="F328" s="54">
        <f t="shared" si="28"/>
        <v>2.4570024570024569E-4</v>
      </c>
      <c r="G328" s="51">
        <f t="shared" si="29"/>
        <v>-0.66666666666666663</v>
      </c>
      <c r="H328" s="46">
        <f t="shared" si="30"/>
        <v>-5.3676865271068169E-4</v>
      </c>
    </row>
    <row r="329" spans="2:8" s="37" customFormat="1" ht="15" x14ac:dyDescent="0.2">
      <c r="B329" s="3" t="s">
        <v>359</v>
      </c>
      <c r="C329" s="49">
        <v>0</v>
      </c>
      <c r="D329" s="49">
        <v>6</v>
      </c>
      <c r="E329" s="54" t="str">
        <f t="shared" si="27"/>
        <v/>
      </c>
      <c r="F329" s="54">
        <f t="shared" si="28"/>
        <v>1.4742014742014742E-3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20</v>
      </c>
      <c r="D330" s="49">
        <v>8</v>
      </c>
      <c r="E330" s="54">
        <f t="shared" si="27"/>
        <v>5.3676865271068174E-3</v>
      </c>
      <c r="F330" s="54">
        <f t="shared" si="28"/>
        <v>1.9656019656019656E-3</v>
      </c>
      <c r="G330" s="51">
        <f t="shared" si="29"/>
        <v>-0.6</v>
      </c>
      <c r="H330" s="46">
        <f t="shared" si="30"/>
        <v>-3.2206119162640902E-3</v>
      </c>
    </row>
    <row r="331" spans="2:8" s="37" customFormat="1" ht="15" x14ac:dyDescent="0.2">
      <c r="B331" s="3" t="s">
        <v>117</v>
      </c>
      <c r="C331" s="49">
        <v>1</v>
      </c>
      <c r="D331" s="49">
        <v>1</v>
      </c>
      <c r="E331" s="54">
        <f t="shared" si="27"/>
        <v>2.6838432635534085E-4</v>
      </c>
      <c r="F331" s="54">
        <f t="shared" si="28"/>
        <v>2.4570024570024569E-4</v>
      </c>
      <c r="G331" s="51">
        <f t="shared" si="29"/>
        <v>0</v>
      </c>
      <c r="H331" s="46">
        <f t="shared" si="30"/>
        <v>0</v>
      </c>
    </row>
    <row r="332" spans="2:8" s="37" customFormat="1" ht="15" x14ac:dyDescent="0.2">
      <c r="B332" s="3" t="s">
        <v>361</v>
      </c>
      <c r="C332" s="49">
        <v>336</v>
      </c>
      <c r="D332" s="49">
        <v>223</v>
      </c>
      <c r="E332" s="54">
        <f t="shared" si="27"/>
        <v>9.0177133655394523E-2</v>
      </c>
      <c r="F332" s="54">
        <f t="shared" si="28"/>
        <v>5.4791154791154789E-2</v>
      </c>
      <c r="G332" s="51">
        <f t="shared" si="29"/>
        <v>-0.33630952380952384</v>
      </c>
      <c r="H332" s="46">
        <f t="shared" si="30"/>
        <v>-3.0327428878153519E-2</v>
      </c>
    </row>
    <row r="333" spans="2:8" s="37" customFormat="1" ht="15" x14ac:dyDescent="0.2">
      <c r="B333" s="3" t="s">
        <v>130</v>
      </c>
      <c r="C333" s="49">
        <v>349</v>
      </c>
      <c r="D333" s="49">
        <v>143</v>
      </c>
      <c r="E333" s="54">
        <f t="shared" si="27"/>
        <v>9.3666129898013956E-2</v>
      </c>
      <c r="F333" s="54">
        <f t="shared" si="28"/>
        <v>3.5135135135135137E-2</v>
      </c>
      <c r="G333" s="51">
        <f t="shared" si="29"/>
        <v>-0.5902578796561605</v>
      </c>
      <c r="H333" s="46">
        <f t="shared" si="30"/>
        <v>-5.5287171229200217E-2</v>
      </c>
    </row>
    <row r="334" spans="2:8" s="37" customFormat="1" ht="15" x14ac:dyDescent="0.2">
      <c r="B334" s="3" t="s">
        <v>119</v>
      </c>
      <c r="C334" s="49">
        <v>242</v>
      </c>
      <c r="D334" s="49">
        <v>241</v>
      </c>
      <c r="E334" s="54">
        <f t="shared" si="27"/>
        <v>6.4949006977992482E-2</v>
      </c>
      <c r="F334" s="54">
        <f t="shared" si="28"/>
        <v>5.9213759213759216E-2</v>
      </c>
      <c r="G334" s="51">
        <f t="shared" si="29"/>
        <v>-4.1322314049586778E-3</v>
      </c>
      <c r="H334" s="46">
        <f t="shared" si="30"/>
        <v>-2.6838432635534085E-4</v>
      </c>
    </row>
    <row r="335" spans="2:8" s="37" customFormat="1" ht="15" x14ac:dyDescent="0.2">
      <c r="B335" s="3" t="s">
        <v>128</v>
      </c>
      <c r="C335" s="49">
        <v>40</v>
      </c>
      <c r="D335" s="49">
        <v>62</v>
      </c>
      <c r="E335" s="54">
        <f t="shared" si="27"/>
        <v>1.0735373054213635E-2</v>
      </c>
      <c r="F335" s="54">
        <f t="shared" si="28"/>
        <v>1.5233415233415233E-2</v>
      </c>
      <c r="G335" s="51">
        <f t="shared" si="29"/>
        <v>0.55000000000000004</v>
      </c>
      <c r="H335" s="46">
        <f t="shared" si="30"/>
        <v>5.9044551798174997E-3</v>
      </c>
    </row>
    <row r="336" spans="2:8" s="37" customFormat="1" ht="15" x14ac:dyDescent="0.2">
      <c r="B336" s="3" t="s">
        <v>132</v>
      </c>
      <c r="C336" s="49">
        <v>1</v>
      </c>
      <c r="D336" s="49">
        <v>2</v>
      </c>
      <c r="E336" s="54">
        <f t="shared" si="27"/>
        <v>2.6838432635534085E-4</v>
      </c>
      <c r="F336" s="54">
        <f t="shared" si="28"/>
        <v>4.9140049140049139E-4</v>
      </c>
      <c r="G336" s="51">
        <f t="shared" si="29"/>
        <v>1</v>
      </c>
      <c r="H336" s="46">
        <f t="shared" si="30"/>
        <v>2.6838432635534085E-4</v>
      </c>
    </row>
    <row r="337" spans="2:8" s="37" customFormat="1" ht="15" x14ac:dyDescent="0.2">
      <c r="B337" s="3" t="s">
        <v>133</v>
      </c>
      <c r="C337" s="49">
        <v>3</v>
      </c>
      <c r="D337" s="49">
        <v>8</v>
      </c>
      <c r="E337" s="54">
        <f t="shared" si="27"/>
        <v>8.0515297906602254E-4</v>
      </c>
      <c r="F337" s="54">
        <f t="shared" si="28"/>
        <v>1.9656019656019656E-3</v>
      </c>
      <c r="G337" s="51">
        <f t="shared" si="29"/>
        <v>1.6666666666666667</v>
      </c>
      <c r="H337" s="46">
        <f t="shared" si="30"/>
        <v>1.3419216317767043E-3</v>
      </c>
    </row>
    <row r="338" spans="2:8" s="37" customFormat="1" ht="30" x14ac:dyDescent="0.2">
      <c r="B338" s="3" t="s">
        <v>362</v>
      </c>
      <c r="C338" s="49">
        <v>4</v>
      </c>
      <c r="D338" s="49">
        <v>10</v>
      </c>
      <c r="E338" s="54">
        <f t="shared" si="27"/>
        <v>1.0735373054213634E-3</v>
      </c>
      <c r="F338" s="54">
        <f t="shared" si="28"/>
        <v>2.4570024570024569E-3</v>
      </c>
      <c r="G338" s="51">
        <f t="shared" si="29"/>
        <v>1.5</v>
      </c>
      <c r="H338" s="46">
        <f t="shared" si="30"/>
        <v>1.6103059581320451E-3</v>
      </c>
    </row>
    <row r="339" spans="2:8" s="37" customFormat="1" ht="15" x14ac:dyDescent="0.2">
      <c r="B339" s="3" t="s">
        <v>363</v>
      </c>
      <c r="C339" s="49">
        <v>1</v>
      </c>
      <c r="D339" s="49">
        <v>11</v>
      </c>
      <c r="E339" s="54">
        <f t="shared" si="27"/>
        <v>2.6838432635534085E-4</v>
      </c>
      <c r="F339" s="54">
        <f t="shared" si="28"/>
        <v>2.7027027027027029E-3</v>
      </c>
      <c r="G339" s="51">
        <f t="shared" si="29"/>
        <v>10</v>
      </c>
      <c r="H339" s="46">
        <f t="shared" si="30"/>
        <v>2.6838432635534083E-3</v>
      </c>
    </row>
    <row r="340" spans="2:8" s="37" customFormat="1" ht="15" x14ac:dyDescent="0.2">
      <c r="B340" s="3" t="s">
        <v>364</v>
      </c>
      <c r="C340" s="49">
        <v>2</v>
      </c>
      <c r="D340" s="49">
        <v>1</v>
      </c>
      <c r="E340" s="54">
        <f t="shared" si="27"/>
        <v>5.3676865271068169E-4</v>
      </c>
      <c r="F340" s="54">
        <f t="shared" si="28"/>
        <v>2.4570024570024569E-4</v>
      </c>
      <c r="G340" s="51">
        <f t="shared" si="29"/>
        <v>-0.5</v>
      </c>
      <c r="H340" s="46">
        <f t="shared" si="30"/>
        <v>-2.6838432635534085E-4</v>
      </c>
    </row>
    <row r="341" spans="2:8" s="37" customFormat="1" ht="15" x14ac:dyDescent="0.2">
      <c r="B341" s="3" t="s">
        <v>118</v>
      </c>
      <c r="C341" s="49">
        <v>2</v>
      </c>
      <c r="D341" s="49">
        <v>4</v>
      </c>
      <c r="E341" s="54">
        <f t="shared" si="27"/>
        <v>5.3676865271068169E-4</v>
      </c>
      <c r="F341" s="54">
        <f t="shared" si="28"/>
        <v>9.8280098280098278E-4</v>
      </c>
      <c r="G341" s="51">
        <f t="shared" si="29"/>
        <v>1</v>
      </c>
      <c r="H341" s="46">
        <f t="shared" si="30"/>
        <v>5.3676865271068169E-4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19</v>
      </c>
      <c r="E343" s="54" t="str">
        <f t="shared" si="27"/>
        <v/>
      </c>
      <c r="F343" s="54">
        <f t="shared" si="28"/>
        <v>4.6683046683046684E-3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23</v>
      </c>
      <c r="D344" s="49">
        <v>13</v>
      </c>
      <c r="E344" s="54">
        <f t="shared" si="27"/>
        <v>6.1728395061728392E-3</v>
      </c>
      <c r="F344" s="54">
        <f t="shared" si="28"/>
        <v>3.1941031941031942E-3</v>
      </c>
      <c r="G344" s="51">
        <f t="shared" si="29"/>
        <v>-0.43478260869565216</v>
      </c>
      <c r="H344" s="46">
        <f t="shared" si="30"/>
        <v>-2.6838432635534083E-3</v>
      </c>
    </row>
    <row r="345" spans="2:8" s="37" customFormat="1" ht="15" x14ac:dyDescent="0.2">
      <c r="B345" s="3" t="s">
        <v>366</v>
      </c>
      <c r="C345" s="49">
        <v>51</v>
      </c>
      <c r="D345" s="49">
        <v>43</v>
      </c>
      <c r="E345" s="54">
        <f t="shared" si="27"/>
        <v>1.3687600644122383E-2</v>
      </c>
      <c r="F345" s="54">
        <f t="shared" si="28"/>
        <v>1.0565110565110565E-2</v>
      </c>
      <c r="G345" s="51">
        <f t="shared" si="29"/>
        <v>-0.15686274509803921</v>
      </c>
      <c r="H345" s="46">
        <f t="shared" si="30"/>
        <v>-2.1470746108427268E-3</v>
      </c>
    </row>
    <row r="346" spans="2:8" s="37" customFormat="1" ht="15" x14ac:dyDescent="0.2">
      <c r="B346" s="3" t="s">
        <v>122</v>
      </c>
      <c r="C346" s="49">
        <v>6</v>
      </c>
      <c r="D346" s="49">
        <v>5</v>
      </c>
      <c r="E346" s="54">
        <f t="shared" si="27"/>
        <v>1.6103059581320451E-3</v>
      </c>
      <c r="F346" s="54">
        <f t="shared" si="28"/>
        <v>1.2285012285012285E-3</v>
      </c>
      <c r="G346" s="51">
        <f t="shared" si="29"/>
        <v>-0.16666666666666666</v>
      </c>
      <c r="H346" s="46">
        <f t="shared" si="30"/>
        <v>-2.6838432635534085E-4</v>
      </c>
    </row>
    <row r="347" spans="2:8" s="37" customFormat="1" ht="15" x14ac:dyDescent="0.2">
      <c r="B347" s="3" t="s">
        <v>121</v>
      </c>
      <c r="C347" s="49">
        <v>6</v>
      </c>
      <c r="D347" s="49">
        <v>25</v>
      </c>
      <c r="E347" s="54">
        <f t="shared" si="27"/>
        <v>1.6103059581320451E-3</v>
      </c>
      <c r="F347" s="54">
        <f t="shared" si="28"/>
        <v>6.1425061425061421E-3</v>
      </c>
      <c r="G347" s="51">
        <f t="shared" si="29"/>
        <v>3.1666666666666665</v>
      </c>
      <c r="H347" s="46">
        <f t="shared" si="30"/>
        <v>5.0993022007514762E-3</v>
      </c>
    </row>
    <row r="348" spans="2:8" s="37" customFormat="1" ht="15" x14ac:dyDescent="0.2">
      <c r="B348" s="3" t="s">
        <v>367</v>
      </c>
      <c r="C348" s="49">
        <v>0</v>
      </c>
      <c r="D348" s="49">
        <v>1</v>
      </c>
      <c r="E348" s="54" t="str">
        <f t="shared" si="27"/>
        <v/>
      </c>
      <c r="F348" s="54">
        <f t="shared" si="28"/>
        <v>2.4570024570024569E-4</v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4</v>
      </c>
      <c r="D350" s="49">
        <v>10</v>
      </c>
      <c r="E350" s="54">
        <f t="shared" si="27"/>
        <v>1.0735373054213634E-3</v>
      </c>
      <c r="F350" s="54">
        <f t="shared" si="28"/>
        <v>2.4570024570024569E-3</v>
      </c>
      <c r="G350" s="51">
        <f t="shared" si="29"/>
        <v>1.5</v>
      </c>
      <c r="H350" s="46">
        <f t="shared" si="30"/>
        <v>1.6103059581320451E-3</v>
      </c>
    </row>
    <row r="351" spans="2:8" s="37" customFormat="1" ht="15" x14ac:dyDescent="0.2">
      <c r="B351" s="3" t="s">
        <v>120</v>
      </c>
      <c r="C351" s="49">
        <v>1</v>
      </c>
      <c r="D351" s="49">
        <v>1</v>
      </c>
      <c r="E351" s="54">
        <f t="shared" si="27"/>
        <v>2.6838432635534085E-4</v>
      </c>
      <c r="F351" s="54">
        <f t="shared" si="28"/>
        <v>2.4570024570024569E-4</v>
      </c>
      <c r="G351" s="51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2</v>
      </c>
      <c r="D353" s="49">
        <v>0</v>
      </c>
      <c r="E353" s="54">
        <f t="shared" si="27"/>
        <v>5.3676865271068169E-4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32</v>
      </c>
      <c r="D354" s="49">
        <v>100</v>
      </c>
      <c r="E354" s="54">
        <f t="shared" si="27"/>
        <v>8.5882984433709071E-3</v>
      </c>
      <c r="F354" s="54">
        <f t="shared" si="28"/>
        <v>2.4570024570024569E-2</v>
      </c>
      <c r="G354" s="51">
        <f t="shared" si="29"/>
        <v>2.125</v>
      </c>
      <c r="H354" s="46">
        <f t="shared" si="30"/>
        <v>1.8250134192163179E-2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10</v>
      </c>
      <c r="D356" s="49">
        <v>9</v>
      </c>
      <c r="E356" s="54">
        <f t="shared" si="27"/>
        <v>2.6838432635534087E-3</v>
      </c>
      <c r="F356" s="54">
        <f t="shared" si="28"/>
        <v>2.2113022113022115E-3</v>
      </c>
      <c r="G356" s="51">
        <f t="shared" si="29"/>
        <v>-0.1</v>
      </c>
      <c r="H356" s="46">
        <f t="shared" si="30"/>
        <v>-2.683843263553409E-4</v>
      </c>
    </row>
    <row r="357" spans="2:8" s="37" customFormat="1" ht="15" x14ac:dyDescent="0.2">
      <c r="B357" s="3" t="s">
        <v>372</v>
      </c>
      <c r="C357" s="49">
        <v>11</v>
      </c>
      <c r="D357" s="49">
        <v>54</v>
      </c>
      <c r="E357" s="54">
        <f t="shared" si="27"/>
        <v>2.9522275899087494E-3</v>
      </c>
      <c r="F357" s="54">
        <f t="shared" si="28"/>
        <v>1.3267813267813268E-2</v>
      </c>
      <c r="G357" s="51">
        <f t="shared" si="29"/>
        <v>3.9090909090909092</v>
      </c>
      <c r="H357" s="46">
        <f t="shared" si="30"/>
        <v>1.1540526033279657E-2</v>
      </c>
    </row>
    <row r="358" spans="2:8" s="37" customFormat="1" ht="15" x14ac:dyDescent="0.2">
      <c r="B358" s="3" t="s">
        <v>127</v>
      </c>
      <c r="C358" s="49">
        <v>37</v>
      </c>
      <c r="D358" s="49">
        <v>82</v>
      </c>
      <c r="E358" s="54">
        <f t="shared" si="27"/>
        <v>9.9302200751476121E-3</v>
      </c>
      <c r="F358" s="54">
        <f t="shared" si="28"/>
        <v>2.0147420147420148E-2</v>
      </c>
      <c r="G358" s="51">
        <f t="shared" si="29"/>
        <v>1.2162162162162162</v>
      </c>
      <c r="H358" s="46">
        <f t="shared" si="30"/>
        <v>1.207729468599034E-2</v>
      </c>
    </row>
    <row r="359" spans="2:8" s="37" customFormat="1" ht="15" x14ac:dyDescent="0.2">
      <c r="B359" s="3" t="s">
        <v>123</v>
      </c>
      <c r="C359" s="49">
        <v>3</v>
      </c>
      <c r="D359" s="49">
        <v>1</v>
      </c>
      <c r="E359" s="54">
        <f t="shared" si="27"/>
        <v>8.0515297906602254E-4</v>
      </c>
      <c r="F359" s="54">
        <f t="shared" si="28"/>
        <v>2.4570024570024569E-4</v>
      </c>
      <c r="G359" s="51">
        <f t="shared" si="29"/>
        <v>-0.66666666666666663</v>
      </c>
      <c r="H359" s="46">
        <f t="shared" si="30"/>
        <v>-5.3676865271068169E-4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1</v>
      </c>
      <c r="D362" s="49">
        <v>1</v>
      </c>
      <c r="E362" s="54">
        <f t="shared" si="31"/>
        <v>2.6838432635534085E-4</v>
      </c>
      <c r="F362" s="54">
        <f t="shared" si="32"/>
        <v>2.4570024570024569E-4</v>
      </c>
      <c r="G362" s="51">
        <f t="shared" si="33"/>
        <v>0</v>
      </c>
      <c r="H362" s="46">
        <f t="shared" si="34"/>
        <v>0</v>
      </c>
    </row>
    <row r="363" spans="2:8" s="37" customFormat="1" ht="30" x14ac:dyDescent="0.2">
      <c r="B363" s="3" t="s">
        <v>376</v>
      </c>
      <c r="C363" s="49">
        <v>5</v>
      </c>
      <c r="D363" s="49">
        <v>9</v>
      </c>
      <c r="E363" s="54">
        <f t="shared" si="31"/>
        <v>1.3419216317767043E-3</v>
      </c>
      <c r="F363" s="54">
        <f t="shared" si="32"/>
        <v>2.2113022113022115E-3</v>
      </c>
      <c r="G363" s="51">
        <f t="shared" si="33"/>
        <v>0.8</v>
      </c>
      <c r="H363" s="46">
        <f t="shared" si="34"/>
        <v>1.0735373054213636E-3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6</v>
      </c>
      <c r="D365" s="49">
        <v>3</v>
      </c>
      <c r="E365" s="54">
        <f t="shared" si="31"/>
        <v>1.6103059581320451E-3</v>
      </c>
      <c r="F365" s="54">
        <f t="shared" si="32"/>
        <v>7.3710073710073708E-4</v>
      </c>
      <c r="G365" s="51">
        <f t="shared" si="33"/>
        <v>-0.5</v>
      </c>
      <c r="H365" s="46">
        <f t="shared" si="34"/>
        <v>-8.0515297906602254E-4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12</v>
      </c>
      <c r="D369" s="49">
        <v>1</v>
      </c>
      <c r="E369" s="54">
        <f t="shared" si="31"/>
        <v>3.2206119162640902E-3</v>
      </c>
      <c r="F369" s="54">
        <f t="shared" si="32"/>
        <v>2.4570024570024569E-4</v>
      </c>
      <c r="G369" s="51">
        <f t="shared" si="33"/>
        <v>-0.91666666666666663</v>
      </c>
      <c r="H369" s="46">
        <f t="shared" si="34"/>
        <v>-2.952227589908749E-3</v>
      </c>
    </row>
    <row r="370" spans="2:8" s="37" customFormat="1" ht="15" x14ac:dyDescent="0.2">
      <c r="B370" s="3" t="s">
        <v>135</v>
      </c>
      <c r="C370" s="49">
        <v>18</v>
      </c>
      <c r="D370" s="49">
        <v>7</v>
      </c>
      <c r="E370" s="54">
        <f t="shared" si="31"/>
        <v>4.830917874396135E-3</v>
      </c>
      <c r="F370" s="54">
        <f t="shared" si="32"/>
        <v>1.7199017199017199E-3</v>
      </c>
      <c r="G370" s="51">
        <f t="shared" si="33"/>
        <v>-0.61111111111111116</v>
      </c>
      <c r="H370" s="46">
        <f t="shared" si="34"/>
        <v>-2.9522275899087494E-3</v>
      </c>
    </row>
    <row r="371" spans="2:8" s="37" customFormat="1" ht="15" x14ac:dyDescent="0.2">
      <c r="B371" s="3" t="s">
        <v>136</v>
      </c>
      <c r="C371" s="49">
        <v>0</v>
      </c>
      <c r="D371" s="49">
        <v>1</v>
      </c>
      <c r="E371" s="54" t="str">
        <f t="shared" si="31"/>
        <v/>
      </c>
      <c r="F371" s="54">
        <f t="shared" si="32"/>
        <v>2.4570024570024569E-4</v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4</v>
      </c>
      <c r="D372" s="49">
        <v>1</v>
      </c>
      <c r="E372" s="54">
        <f t="shared" si="31"/>
        <v>1.0735373054213634E-3</v>
      </c>
      <c r="F372" s="54">
        <f t="shared" si="32"/>
        <v>2.4570024570024569E-4</v>
      </c>
      <c r="G372" s="51">
        <f t="shared" si="33"/>
        <v>-0.75</v>
      </c>
      <c r="H372" s="46">
        <f t="shared" si="34"/>
        <v>-8.0515297906602254E-4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3</v>
      </c>
      <c r="D375" s="49">
        <v>1</v>
      </c>
      <c r="E375" s="54">
        <f t="shared" si="31"/>
        <v>8.0515297906602254E-4</v>
      </c>
      <c r="F375" s="54">
        <f t="shared" si="32"/>
        <v>2.4570024570024569E-4</v>
      </c>
      <c r="G375" s="51">
        <f t="shared" si="33"/>
        <v>-0.66666666666666663</v>
      </c>
      <c r="H375" s="46">
        <f t="shared" si="34"/>
        <v>-5.3676865271068169E-4</v>
      </c>
    </row>
    <row r="376" spans="2:8" s="37" customFormat="1" ht="15" x14ac:dyDescent="0.2">
      <c r="B376" s="3" t="s">
        <v>141</v>
      </c>
      <c r="C376" s="49">
        <v>0</v>
      </c>
      <c r="D376" s="49">
        <v>1</v>
      </c>
      <c r="E376" s="54" t="str">
        <f t="shared" si="31"/>
        <v/>
      </c>
      <c r="F376" s="54">
        <f t="shared" si="32"/>
        <v>2.4570024570024569E-4</v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</v>
      </c>
      <c r="D377" s="49">
        <v>8</v>
      </c>
      <c r="E377" s="54">
        <f t="shared" si="31"/>
        <v>2.6838432635534085E-4</v>
      </c>
      <c r="F377" s="54">
        <f t="shared" si="32"/>
        <v>1.9656019656019656E-3</v>
      </c>
      <c r="G377" s="51">
        <f t="shared" si="33"/>
        <v>7</v>
      </c>
      <c r="H377" s="46">
        <f t="shared" si="34"/>
        <v>1.878690284487386E-3</v>
      </c>
    </row>
    <row r="378" spans="2:8" s="37" customFormat="1" ht="15" x14ac:dyDescent="0.2">
      <c r="B378" s="3" t="s">
        <v>149</v>
      </c>
      <c r="C378" s="49">
        <v>8</v>
      </c>
      <c r="D378" s="49">
        <v>6</v>
      </c>
      <c r="E378" s="54">
        <f t="shared" si="31"/>
        <v>2.1470746108427268E-3</v>
      </c>
      <c r="F378" s="54">
        <f t="shared" si="32"/>
        <v>1.4742014742014742E-3</v>
      </c>
      <c r="G378" s="51">
        <f t="shared" si="33"/>
        <v>-0.25</v>
      </c>
      <c r="H378" s="46">
        <f t="shared" si="34"/>
        <v>-5.3676865271068169E-4</v>
      </c>
    </row>
    <row r="379" spans="2:8" s="37" customFormat="1" ht="15" x14ac:dyDescent="0.2">
      <c r="B379" s="3" t="s">
        <v>384</v>
      </c>
      <c r="C379" s="49">
        <v>1</v>
      </c>
      <c r="D379" s="49">
        <v>0</v>
      </c>
      <c r="E379" s="54">
        <f t="shared" si="31"/>
        <v>2.6838432635534085E-4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0</v>
      </c>
      <c r="D380" s="49">
        <v>4</v>
      </c>
      <c r="E380" s="54" t="str">
        <f t="shared" si="31"/>
        <v/>
      </c>
      <c r="F380" s="54">
        <f t="shared" si="32"/>
        <v>9.8280098280098278E-4</v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3</v>
      </c>
      <c r="D383" s="49">
        <v>0</v>
      </c>
      <c r="E383" s="54">
        <f t="shared" si="31"/>
        <v>8.0515297906602254E-4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1</v>
      </c>
      <c r="E385" s="54" t="str">
        <f t="shared" si="31"/>
        <v/>
      </c>
      <c r="F385" s="54">
        <f t="shared" si="32"/>
        <v>2.4570024570024569E-4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11</v>
      </c>
      <c r="D387" s="49">
        <v>12</v>
      </c>
      <c r="E387" s="54">
        <f t="shared" si="31"/>
        <v>2.9522275899087494E-3</v>
      </c>
      <c r="F387" s="54">
        <f t="shared" si="32"/>
        <v>2.9484029484029483E-3</v>
      </c>
      <c r="G387" s="51">
        <f t="shared" si="33"/>
        <v>9.0909090909090912E-2</v>
      </c>
      <c r="H387" s="46">
        <f t="shared" si="34"/>
        <v>2.6838432635534085E-4</v>
      </c>
    </row>
    <row r="388" spans="2:8" s="37" customFormat="1" ht="15" x14ac:dyDescent="0.2">
      <c r="B388" s="3" t="s">
        <v>389</v>
      </c>
      <c r="C388" s="49">
        <v>1</v>
      </c>
      <c r="D388" s="49">
        <v>4</v>
      </c>
      <c r="E388" s="54">
        <f t="shared" si="31"/>
        <v>2.6838432635534085E-4</v>
      </c>
      <c r="F388" s="54">
        <f t="shared" si="32"/>
        <v>9.8280098280098278E-4</v>
      </c>
      <c r="G388" s="51">
        <f t="shared" si="33"/>
        <v>3</v>
      </c>
      <c r="H388" s="46">
        <f t="shared" si="34"/>
        <v>8.0515297906602254E-4</v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1</v>
      </c>
      <c r="D391" s="49">
        <v>2</v>
      </c>
      <c r="E391" s="54">
        <f t="shared" si="31"/>
        <v>2.6838432635534085E-4</v>
      </c>
      <c r="F391" s="54">
        <f t="shared" si="32"/>
        <v>4.9140049140049139E-4</v>
      </c>
      <c r="G391" s="51">
        <f t="shared" si="33"/>
        <v>1</v>
      </c>
      <c r="H391" s="46">
        <f t="shared" si="34"/>
        <v>2.6838432635534085E-4</v>
      </c>
    </row>
    <row r="392" spans="2:8" s="37" customFormat="1" ht="15" x14ac:dyDescent="0.2">
      <c r="B392" s="3" t="s">
        <v>140</v>
      </c>
      <c r="C392" s="49">
        <v>3</v>
      </c>
      <c r="D392" s="49">
        <v>3</v>
      </c>
      <c r="E392" s="54">
        <f t="shared" si="31"/>
        <v>8.0515297906602254E-4</v>
      </c>
      <c r="F392" s="54">
        <f t="shared" si="32"/>
        <v>7.3710073710073708E-4</v>
      </c>
      <c r="G392" s="51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40</v>
      </c>
      <c r="D393" s="49">
        <v>15</v>
      </c>
      <c r="E393" s="54">
        <f t="shared" si="31"/>
        <v>1.0735373054213635E-2</v>
      </c>
      <c r="F393" s="54">
        <f t="shared" si="32"/>
        <v>3.6855036855036856E-3</v>
      </c>
      <c r="G393" s="51">
        <f t="shared" si="33"/>
        <v>-0.625</v>
      </c>
      <c r="H393" s="46">
        <f t="shared" si="34"/>
        <v>-6.7096081588835215E-3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1</v>
      </c>
      <c r="E397" s="54" t="str">
        <f t="shared" si="31"/>
        <v/>
      </c>
      <c r="F397" s="54">
        <f t="shared" si="32"/>
        <v>2.4570024570024569E-4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3</v>
      </c>
      <c r="D398" s="49">
        <v>0</v>
      </c>
      <c r="E398" s="54">
        <f t="shared" si="31"/>
        <v>8.0515297906602254E-4</v>
      </c>
      <c r="F398" s="54" t="str">
        <f t="shared" si="32"/>
        <v/>
      </c>
      <c r="G398" s="51" t="str">
        <f t="shared" si="33"/>
        <v>0</v>
      </c>
      <c r="H398" s="46">
        <f t="shared" si="34"/>
        <v>0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2</v>
      </c>
      <c r="D400" s="49">
        <v>0</v>
      </c>
      <c r="E400" s="54">
        <f t="shared" si="31"/>
        <v>5.3676865271068169E-4</v>
      </c>
      <c r="F400" s="54" t="str">
        <f t="shared" si="32"/>
        <v/>
      </c>
      <c r="G400" s="51" t="str">
        <f t="shared" si="33"/>
        <v>0</v>
      </c>
      <c r="H400" s="46">
        <f t="shared" si="34"/>
        <v>0</v>
      </c>
    </row>
    <row r="401" spans="2:8" s="37" customFormat="1" ht="15" x14ac:dyDescent="0.2">
      <c r="B401" s="3" t="s">
        <v>392</v>
      </c>
      <c r="C401" s="49">
        <v>9</v>
      </c>
      <c r="D401" s="49">
        <v>11</v>
      </c>
      <c r="E401" s="54">
        <f t="shared" si="31"/>
        <v>2.4154589371980675E-3</v>
      </c>
      <c r="F401" s="54">
        <f t="shared" si="32"/>
        <v>2.7027027027027029E-3</v>
      </c>
      <c r="G401" s="51">
        <f t="shared" si="33"/>
        <v>0.22222222222222221</v>
      </c>
      <c r="H401" s="46">
        <f t="shared" si="34"/>
        <v>5.3676865271068169E-4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4</v>
      </c>
      <c r="E403" s="54" t="str">
        <f t="shared" si="31"/>
        <v/>
      </c>
      <c r="F403" s="54">
        <f t="shared" si="32"/>
        <v>9.8280098280098278E-4</v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1</v>
      </c>
      <c r="D404" s="49">
        <v>1</v>
      </c>
      <c r="E404" s="54">
        <f t="shared" si="31"/>
        <v>2.6838432635534085E-4</v>
      </c>
      <c r="F404" s="54">
        <f t="shared" si="32"/>
        <v>2.4570024570024569E-4</v>
      </c>
      <c r="G404" s="51">
        <f t="shared" si="33"/>
        <v>0</v>
      </c>
      <c r="H404" s="46">
        <f t="shared" si="34"/>
        <v>0</v>
      </c>
    </row>
    <row r="405" spans="2:8" s="37" customFormat="1" ht="15" x14ac:dyDescent="0.2">
      <c r="B405" s="3" t="s">
        <v>396</v>
      </c>
      <c r="C405" s="49">
        <v>0</v>
      </c>
      <c r="D405" s="49">
        <v>2</v>
      </c>
      <c r="E405" s="54" t="str">
        <f t="shared" si="31"/>
        <v/>
      </c>
      <c r="F405" s="54">
        <f t="shared" si="32"/>
        <v>4.9140049140049139E-4</v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19</v>
      </c>
      <c r="D406" s="49">
        <v>17</v>
      </c>
      <c r="E406" s="54">
        <f t="shared" si="31"/>
        <v>5.0993022007514762E-3</v>
      </c>
      <c r="F406" s="54">
        <f t="shared" si="32"/>
        <v>4.1769041769041766E-3</v>
      </c>
      <c r="G406" s="51">
        <f t="shared" si="33"/>
        <v>-0.10526315789473684</v>
      </c>
      <c r="H406" s="46">
        <f t="shared" si="34"/>
        <v>-5.3676865271068169E-4</v>
      </c>
    </row>
    <row r="407" spans="2:8" s="37" customFormat="1" ht="15" x14ac:dyDescent="0.2">
      <c r="B407" s="3" t="s">
        <v>398</v>
      </c>
      <c r="C407" s="49">
        <v>2</v>
      </c>
      <c r="D407" s="49">
        <v>3</v>
      </c>
      <c r="E407" s="54">
        <f t="shared" si="31"/>
        <v>5.3676865271068169E-4</v>
      </c>
      <c r="F407" s="54">
        <f t="shared" si="32"/>
        <v>7.3710073710073708E-4</v>
      </c>
      <c r="G407" s="51">
        <f t="shared" si="33"/>
        <v>0.5</v>
      </c>
      <c r="H407" s="46">
        <f t="shared" si="34"/>
        <v>2.6838432635534085E-4</v>
      </c>
    </row>
    <row r="408" spans="2:8" s="37" customFormat="1" ht="15" x14ac:dyDescent="0.2">
      <c r="B408" s="3" t="s">
        <v>399</v>
      </c>
      <c r="C408" s="49">
        <v>28</v>
      </c>
      <c r="D408" s="49">
        <v>10</v>
      </c>
      <c r="E408" s="54">
        <f t="shared" si="31"/>
        <v>7.5147611379495442E-3</v>
      </c>
      <c r="F408" s="54">
        <f t="shared" si="32"/>
        <v>2.4570024570024569E-3</v>
      </c>
      <c r="G408" s="51">
        <f t="shared" si="33"/>
        <v>-0.6428571428571429</v>
      </c>
      <c r="H408" s="46">
        <f t="shared" si="34"/>
        <v>-4.8309178743961359E-3</v>
      </c>
    </row>
    <row r="409" spans="2:8" s="37" customFormat="1" ht="15" x14ac:dyDescent="0.2">
      <c r="B409" s="3" t="s">
        <v>139</v>
      </c>
      <c r="C409" s="49">
        <v>3</v>
      </c>
      <c r="D409" s="49">
        <v>2</v>
      </c>
      <c r="E409" s="54">
        <f t="shared" si="31"/>
        <v>8.0515297906602254E-4</v>
      </c>
      <c r="F409" s="54">
        <f t="shared" si="32"/>
        <v>4.9140049140049139E-4</v>
      </c>
      <c r="G409" s="51">
        <f t="shared" si="33"/>
        <v>-0.33333333333333331</v>
      </c>
      <c r="H409" s="46">
        <f t="shared" si="34"/>
        <v>-2.6838432635534085E-4</v>
      </c>
    </row>
    <row r="410" spans="2:8" s="37" customFormat="1" ht="15" x14ac:dyDescent="0.2">
      <c r="B410" s="3" t="s">
        <v>400</v>
      </c>
      <c r="C410" s="49">
        <v>3</v>
      </c>
      <c r="D410" s="49">
        <v>2</v>
      </c>
      <c r="E410" s="54">
        <f t="shared" si="31"/>
        <v>8.0515297906602254E-4</v>
      </c>
      <c r="F410" s="54">
        <f t="shared" si="32"/>
        <v>4.9140049140049139E-4</v>
      </c>
      <c r="G410" s="51">
        <f t="shared" si="33"/>
        <v>-0.33333333333333331</v>
      </c>
      <c r="H410" s="46">
        <f t="shared" si="34"/>
        <v>-2.6838432635534085E-4</v>
      </c>
    </row>
    <row r="411" spans="2:8" s="37" customFormat="1" ht="15" x14ac:dyDescent="0.2">
      <c r="B411" s="3" t="s">
        <v>401</v>
      </c>
      <c r="C411" s="49">
        <v>0</v>
      </c>
      <c r="D411" s="49">
        <v>2</v>
      </c>
      <c r="E411" s="54" t="str">
        <f t="shared" si="31"/>
        <v/>
      </c>
      <c r="F411" s="54">
        <f t="shared" si="32"/>
        <v>4.9140049140049139E-4</v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4</v>
      </c>
      <c r="D412" s="49">
        <v>13</v>
      </c>
      <c r="E412" s="54">
        <f t="shared" si="31"/>
        <v>1.0735373054213634E-3</v>
      </c>
      <c r="F412" s="54">
        <f t="shared" si="32"/>
        <v>3.1941031941031942E-3</v>
      </c>
      <c r="G412" s="51">
        <f t="shared" si="33"/>
        <v>2.25</v>
      </c>
      <c r="H412" s="46">
        <f t="shared" si="34"/>
        <v>2.4154589371980675E-3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1</v>
      </c>
      <c r="E415" s="54" t="str">
        <f t="shared" si="31"/>
        <v/>
      </c>
      <c r="F415" s="54">
        <f t="shared" si="32"/>
        <v>2.4570024570024569E-4</v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1</v>
      </c>
      <c r="E416" s="54">
        <f t="shared" si="31"/>
        <v>2.6838432635534085E-4</v>
      </c>
      <c r="F416" s="54">
        <f t="shared" si="32"/>
        <v>2.4570024570024569E-4</v>
      </c>
      <c r="G416" s="51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1</v>
      </c>
      <c r="D417" s="49">
        <v>1</v>
      </c>
      <c r="E417" s="54">
        <f t="shared" si="31"/>
        <v>2.6838432635534085E-4</v>
      </c>
      <c r="F417" s="54">
        <f t="shared" si="32"/>
        <v>2.4570024570024569E-4</v>
      </c>
      <c r="G417" s="51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2</v>
      </c>
      <c r="D420" s="49">
        <v>0</v>
      </c>
      <c r="E420" s="54">
        <f t="shared" si="31"/>
        <v>5.3676865271068169E-4</v>
      </c>
      <c r="F420" s="54" t="str">
        <f t="shared" si="32"/>
        <v/>
      </c>
      <c r="G420" s="51" t="str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0</v>
      </c>
      <c r="E429" s="54">
        <f t="shared" si="35"/>
        <v>2.6838432635534085E-4</v>
      </c>
      <c r="F429" s="54" t="str">
        <f t="shared" si="36"/>
        <v/>
      </c>
      <c r="G429" s="51" t="str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4</v>
      </c>
      <c r="D430" s="49">
        <v>2</v>
      </c>
      <c r="E430" s="54">
        <f t="shared" si="35"/>
        <v>1.0735373054213634E-3</v>
      </c>
      <c r="F430" s="54">
        <f t="shared" si="36"/>
        <v>4.9140049140049139E-4</v>
      </c>
      <c r="G430" s="51">
        <f t="shared" si="37"/>
        <v>-0.5</v>
      </c>
      <c r="H430" s="46">
        <f t="shared" si="38"/>
        <v>-5.3676865271068169E-4</v>
      </c>
    </row>
    <row r="431" spans="2:8" s="37" customFormat="1" ht="15" x14ac:dyDescent="0.2">
      <c r="B431" s="3" t="s">
        <v>169</v>
      </c>
      <c r="C431" s="49">
        <v>1</v>
      </c>
      <c r="D431" s="49">
        <v>0</v>
      </c>
      <c r="E431" s="54">
        <f t="shared" si="35"/>
        <v>2.6838432635534085E-4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71</v>
      </c>
      <c r="D432" s="49">
        <v>132</v>
      </c>
      <c r="E432" s="54">
        <f t="shared" si="35"/>
        <v>1.9055287171229202E-2</v>
      </c>
      <c r="F432" s="54">
        <f t="shared" si="36"/>
        <v>3.2432432432432434E-2</v>
      </c>
      <c r="G432" s="51">
        <f t="shared" si="37"/>
        <v>0.85915492957746475</v>
      </c>
      <c r="H432" s="46">
        <f t="shared" si="38"/>
        <v>1.6371443907675792E-2</v>
      </c>
    </row>
    <row r="433" spans="2:8" s="37" customFormat="1" ht="15" x14ac:dyDescent="0.2">
      <c r="B433" s="3" t="s">
        <v>162</v>
      </c>
      <c r="C433" s="49">
        <v>36</v>
      </c>
      <c r="D433" s="49">
        <v>6</v>
      </c>
      <c r="E433" s="54">
        <f t="shared" si="35"/>
        <v>9.6618357487922701E-3</v>
      </c>
      <c r="F433" s="54">
        <f t="shared" si="36"/>
        <v>1.4742014742014742E-3</v>
      </c>
      <c r="G433" s="51">
        <f t="shared" si="37"/>
        <v>-0.83333333333333337</v>
      </c>
      <c r="H433" s="46">
        <f t="shared" si="38"/>
        <v>-8.0515297906602248E-3</v>
      </c>
    </row>
    <row r="434" spans="2:8" s="37" customFormat="1" ht="45" x14ac:dyDescent="0.2">
      <c r="B434" s="3" t="s">
        <v>418</v>
      </c>
      <c r="C434" s="49">
        <v>23</v>
      </c>
      <c r="D434" s="49">
        <v>3</v>
      </c>
      <c r="E434" s="54">
        <f t="shared" si="35"/>
        <v>6.1728395061728392E-3</v>
      </c>
      <c r="F434" s="54">
        <f t="shared" si="36"/>
        <v>7.3710073710073708E-4</v>
      </c>
      <c r="G434" s="51">
        <f t="shared" si="37"/>
        <v>-0.86956521739130432</v>
      </c>
      <c r="H434" s="46">
        <f t="shared" si="38"/>
        <v>-5.3676865271068165E-3</v>
      </c>
    </row>
    <row r="435" spans="2:8" s="37" customFormat="1" ht="15" x14ac:dyDescent="0.2">
      <c r="B435" s="3" t="s">
        <v>164</v>
      </c>
      <c r="C435" s="49">
        <v>0</v>
      </c>
      <c r="D435" s="49">
        <v>1</v>
      </c>
      <c r="E435" s="54" t="str">
        <f t="shared" si="35"/>
        <v/>
      </c>
      <c r="F435" s="54">
        <f t="shared" si="36"/>
        <v>2.4570024570024569E-4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1</v>
      </c>
      <c r="D436" s="49">
        <v>2</v>
      </c>
      <c r="E436" s="54">
        <f t="shared" si="35"/>
        <v>2.6838432635534085E-4</v>
      </c>
      <c r="F436" s="54">
        <f t="shared" si="36"/>
        <v>4.9140049140049139E-4</v>
      </c>
      <c r="G436" s="51">
        <f t="shared" si="37"/>
        <v>1</v>
      </c>
      <c r="H436" s="46">
        <f t="shared" si="38"/>
        <v>2.6838432635534085E-4</v>
      </c>
    </row>
    <row r="437" spans="2:8" s="37" customFormat="1" ht="30" x14ac:dyDescent="0.2">
      <c r="B437" s="3" t="s">
        <v>420</v>
      </c>
      <c r="C437" s="49">
        <v>13</v>
      </c>
      <c r="D437" s="49">
        <v>37</v>
      </c>
      <c r="E437" s="54">
        <f t="shared" si="35"/>
        <v>3.4889962426194309E-3</v>
      </c>
      <c r="F437" s="54">
        <f t="shared" si="36"/>
        <v>9.0909090909090905E-3</v>
      </c>
      <c r="G437" s="51">
        <f t="shared" si="37"/>
        <v>1.8461538461538463</v>
      </c>
      <c r="H437" s="46">
        <f t="shared" si="38"/>
        <v>6.4412238325281803E-3</v>
      </c>
    </row>
    <row r="438" spans="2:8" s="37" customFormat="1" ht="15" x14ac:dyDescent="0.2">
      <c r="B438" s="3" t="s">
        <v>155</v>
      </c>
      <c r="C438" s="49">
        <v>0</v>
      </c>
      <c r="D438" s="49">
        <v>1</v>
      </c>
      <c r="E438" s="54" t="str">
        <f t="shared" si="35"/>
        <v/>
      </c>
      <c r="F438" s="54">
        <f t="shared" si="36"/>
        <v>2.4570024570024569E-4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1</v>
      </c>
      <c r="D439" s="49">
        <v>0</v>
      </c>
      <c r="E439" s="54">
        <f t="shared" si="35"/>
        <v>2.6838432635534085E-4</v>
      </c>
      <c r="F439" s="54" t="str">
        <f t="shared" si="36"/>
        <v/>
      </c>
      <c r="G439" s="51" t="str">
        <f t="shared" si="37"/>
        <v>0</v>
      </c>
      <c r="H439" s="46">
        <f t="shared" si="38"/>
        <v>0</v>
      </c>
    </row>
    <row r="440" spans="2:8" s="37" customFormat="1" ht="30" x14ac:dyDescent="0.2">
      <c r="B440" s="3" t="s">
        <v>421</v>
      </c>
      <c r="C440" s="49">
        <v>0</v>
      </c>
      <c r="D440" s="49">
        <v>1</v>
      </c>
      <c r="E440" s="54" t="str">
        <f t="shared" si="35"/>
        <v/>
      </c>
      <c r="F440" s="54">
        <f t="shared" si="36"/>
        <v>2.4570024570024569E-4</v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4</v>
      </c>
      <c r="D441" s="49">
        <v>1</v>
      </c>
      <c r="E441" s="54">
        <f t="shared" si="35"/>
        <v>1.0735373054213634E-3</v>
      </c>
      <c r="F441" s="54">
        <f t="shared" si="36"/>
        <v>2.4570024570024569E-4</v>
      </c>
      <c r="G441" s="51">
        <f t="shared" si="37"/>
        <v>-0.75</v>
      </c>
      <c r="H441" s="46">
        <f t="shared" si="38"/>
        <v>-8.0515297906602254E-4</v>
      </c>
    </row>
    <row r="442" spans="2:8" s="37" customFormat="1" ht="15" x14ac:dyDescent="0.2">
      <c r="B442" s="3" t="s">
        <v>422</v>
      </c>
      <c r="C442" s="49">
        <v>0</v>
      </c>
      <c r="D442" s="49">
        <v>2</v>
      </c>
      <c r="E442" s="54" t="str">
        <f t="shared" si="35"/>
        <v/>
      </c>
      <c r="F442" s="54">
        <f t="shared" si="36"/>
        <v>4.9140049140049139E-4</v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1</v>
      </c>
      <c r="D443" s="49">
        <v>0</v>
      </c>
      <c r="E443" s="54">
        <f t="shared" si="35"/>
        <v>2.6838432635534085E-4</v>
      </c>
      <c r="F443" s="54" t="str">
        <f t="shared" si="36"/>
        <v/>
      </c>
      <c r="G443" s="51" t="str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1</v>
      </c>
      <c r="E445" s="54" t="str">
        <f t="shared" si="35"/>
        <v/>
      </c>
      <c r="F445" s="54">
        <f t="shared" si="36"/>
        <v>2.4570024570024569E-4</v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3</v>
      </c>
      <c r="D446" s="49">
        <v>0</v>
      </c>
      <c r="E446" s="54">
        <f t="shared" si="35"/>
        <v>8.0515297906602254E-4</v>
      </c>
      <c r="F446" s="54" t="str">
        <f t="shared" si="36"/>
        <v/>
      </c>
      <c r="G446" s="51" t="str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1</v>
      </c>
      <c r="D448" s="49">
        <v>1</v>
      </c>
      <c r="E448" s="54">
        <f t="shared" si="35"/>
        <v>2.6838432635534085E-4</v>
      </c>
      <c r="F448" s="54">
        <f t="shared" si="36"/>
        <v>2.4570024570024569E-4</v>
      </c>
      <c r="G448" s="51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8</v>
      </c>
      <c r="D449" s="49">
        <v>0</v>
      </c>
      <c r="E449" s="54">
        <f t="shared" si="35"/>
        <v>2.1470746108427268E-3</v>
      </c>
      <c r="F449" s="54" t="str">
        <f t="shared" si="36"/>
        <v/>
      </c>
      <c r="G449" s="51" t="str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1</v>
      </c>
      <c r="D450" s="49">
        <v>0</v>
      </c>
      <c r="E450" s="54">
        <f t="shared" si="35"/>
        <v>2.6838432635534085E-4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1</v>
      </c>
      <c r="D452" s="49">
        <v>0</v>
      </c>
      <c r="E452" s="54">
        <f t="shared" si="35"/>
        <v>2.6838432635534085E-4</v>
      </c>
      <c r="F452" s="54" t="str">
        <f t="shared" si="36"/>
        <v/>
      </c>
      <c r="G452" s="51" t="str">
        <f t="shared" si="37"/>
        <v>0</v>
      </c>
      <c r="H452" s="46">
        <f t="shared" si="38"/>
        <v>0</v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4</v>
      </c>
      <c r="D455" s="49">
        <v>2</v>
      </c>
      <c r="E455" s="54">
        <f t="shared" si="35"/>
        <v>1.0735373054213634E-3</v>
      </c>
      <c r="F455" s="54">
        <f t="shared" si="36"/>
        <v>4.9140049140049139E-4</v>
      </c>
      <c r="G455" s="51">
        <f t="shared" si="37"/>
        <v>-0.5</v>
      </c>
      <c r="H455" s="46">
        <f t="shared" si="38"/>
        <v>-5.3676865271068169E-4</v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1</v>
      </c>
      <c r="D458" s="49">
        <v>0</v>
      </c>
      <c r="E458" s="54">
        <f t="shared" si="35"/>
        <v>2.6838432635534085E-4</v>
      </c>
      <c r="F458" s="54" t="str">
        <f t="shared" si="36"/>
        <v/>
      </c>
      <c r="G458" s="51" t="str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4</v>
      </c>
      <c r="E460" s="54">
        <f t="shared" si="35"/>
        <v>2.6838432635534085E-4</v>
      </c>
      <c r="F460" s="54">
        <f t="shared" si="36"/>
        <v>9.8280098280098278E-4</v>
      </c>
      <c r="G460" s="51">
        <f t="shared" si="37"/>
        <v>3</v>
      </c>
      <c r="H460" s="46">
        <f t="shared" si="38"/>
        <v>8.0515297906602254E-4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3</v>
      </c>
      <c r="D462" s="49">
        <v>1</v>
      </c>
      <c r="E462" s="54">
        <f t="shared" si="35"/>
        <v>8.0515297906602254E-4</v>
      </c>
      <c r="F462" s="54">
        <f t="shared" si="36"/>
        <v>2.4570024570024569E-4</v>
      </c>
      <c r="G462" s="51">
        <f t="shared" si="37"/>
        <v>-0.66666666666666663</v>
      </c>
      <c r="H462" s="46">
        <f t="shared" si="38"/>
        <v>-5.3676865271068169E-4</v>
      </c>
    </row>
    <row r="463" spans="2:8" s="37" customFormat="1" ht="15" x14ac:dyDescent="0.2">
      <c r="B463" s="3" t="s">
        <v>478</v>
      </c>
      <c r="C463" s="49">
        <v>9</v>
      </c>
      <c r="D463" s="49">
        <v>14</v>
      </c>
      <c r="E463" s="54">
        <f t="shared" si="35"/>
        <v>2.4154589371980675E-3</v>
      </c>
      <c r="F463" s="54">
        <f t="shared" si="36"/>
        <v>3.4398034398034397E-3</v>
      </c>
      <c r="G463" s="51">
        <f t="shared" si="37"/>
        <v>0.55555555555555558</v>
      </c>
      <c r="H463" s="46">
        <f t="shared" si="38"/>
        <v>1.3419216317767041E-3</v>
      </c>
    </row>
    <row r="464" spans="2:8" s="37" customFormat="1" ht="15" x14ac:dyDescent="0.2">
      <c r="B464" s="3" t="s">
        <v>479</v>
      </c>
      <c r="C464" s="49">
        <v>1</v>
      </c>
      <c r="D464" s="49">
        <v>4</v>
      </c>
      <c r="E464" s="54">
        <f t="shared" si="35"/>
        <v>2.6838432635534085E-4</v>
      </c>
      <c r="F464" s="54">
        <f t="shared" si="36"/>
        <v>9.8280098280098278E-4</v>
      </c>
      <c r="G464" s="51">
        <f t="shared" si="37"/>
        <v>3</v>
      </c>
      <c r="H464" s="46">
        <f t="shared" si="38"/>
        <v>8.0515297906602254E-4</v>
      </c>
    </row>
    <row r="465" spans="2:8" s="37" customFormat="1" ht="15" x14ac:dyDescent="0.2">
      <c r="B465" s="3" t="s">
        <v>183</v>
      </c>
      <c r="C465" s="49">
        <v>1</v>
      </c>
      <c r="D465" s="49">
        <v>0</v>
      </c>
      <c r="E465" s="54">
        <f t="shared" si="35"/>
        <v>2.6838432635534085E-4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</v>
      </c>
      <c r="D467" s="49">
        <v>5</v>
      </c>
      <c r="E467" s="54">
        <f t="shared" si="35"/>
        <v>2.6838432635534085E-4</v>
      </c>
      <c r="F467" s="54">
        <f t="shared" si="36"/>
        <v>1.2285012285012285E-3</v>
      </c>
      <c r="G467" s="51">
        <f t="shared" si="37"/>
        <v>4</v>
      </c>
      <c r="H467" s="46">
        <f t="shared" si="38"/>
        <v>1.0735373054213634E-3</v>
      </c>
    </row>
    <row r="468" spans="2:8" s="37" customFormat="1" ht="15" x14ac:dyDescent="0.2">
      <c r="B468" s="3" t="s">
        <v>182</v>
      </c>
      <c r="C468" s="49">
        <v>4</v>
      </c>
      <c r="D468" s="49">
        <v>5</v>
      </c>
      <c r="E468" s="54">
        <f t="shared" si="35"/>
        <v>1.0735373054213634E-3</v>
      </c>
      <c r="F468" s="54">
        <f t="shared" si="36"/>
        <v>1.2285012285012285E-3</v>
      </c>
      <c r="G468" s="51">
        <f t="shared" si="37"/>
        <v>0.25</v>
      </c>
      <c r="H468" s="46">
        <f t="shared" si="38"/>
        <v>2.6838432635534085E-4</v>
      </c>
    </row>
    <row r="469" spans="2:8" s="37" customFormat="1" ht="15" x14ac:dyDescent="0.2">
      <c r="B469" s="3" t="s">
        <v>175</v>
      </c>
      <c r="C469" s="49">
        <v>0</v>
      </c>
      <c r="D469" s="49">
        <v>1</v>
      </c>
      <c r="E469" s="54" t="str">
        <f t="shared" si="35"/>
        <v/>
      </c>
      <c r="F469" s="54">
        <f t="shared" si="36"/>
        <v>2.4570024570024569E-4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2</v>
      </c>
      <c r="D477" s="49">
        <v>0</v>
      </c>
      <c r="E477" s="54">
        <f t="shared" si="35"/>
        <v>5.3676865271068169E-4</v>
      </c>
      <c r="F477" s="54" t="str">
        <f t="shared" si="36"/>
        <v/>
      </c>
      <c r="G477" s="51" t="str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49">
        <v>25</v>
      </c>
      <c r="D478" s="49">
        <v>5</v>
      </c>
      <c r="E478" s="54">
        <f t="shared" si="35"/>
        <v>6.7096081588835215E-3</v>
      </c>
      <c r="F478" s="54">
        <f t="shared" si="36"/>
        <v>1.2285012285012285E-3</v>
      </c>
      <c r="G478" s="51">
        <f t="shared" si="37"/>
        <v>-0.8</v>
      </c>
      <c r="H478" s="46">
        <f t="shared" si="38"/>
        <v>-5.3676865271068174E-3</v>
      </c>
    </row>
    <row r="479" spans="2:8" s="37" customFormat="1" ht="30" x14ac:dyDescent="0.2">
      <c r="B479" s="3" t="s">
        <v>440</v>
      </c>
      <c r="C479" s="49">
        <v>2</v>
      </c>
      <c r="D479" s="49">
        <v>0</v>
      </c>
      <c r="E479" s="54">
        <f t="shared" si="35"/>
        <v>5.3676865271068169E-4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1</v>
      </c>
      <c r="E482" s="54" t="str">
        <f t="shared" si="35"/>
        <v/>
      </c>
      <c r="F482" s="54">
        <f t="shared" si="36"/>
        <v>2.4570024570024569E-4</v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15</v>
      </c>
      <c r="D483" s="49">
        <v>10</v>
      </c>
      <c r="E483" s="54">
        <f t="shared" si="35"/>
        <v>4.0257648953301124E-3</v>
      </c>
      <c r="F483" s="54">
        <f t="shared" si="36"/>
        <v>2.4570024570024569E-3</v>
      </c>
      <c r="G483" s="51">
        <f t="shared" si="37"/>
        <v>-0.33333333333333331</v>
      </c>
      <c r="H483" s="46">
        <f t="shared" si="38"/>
        <v>-1.3419216317767041E-3</v>
      </c>
    </row>
    <row r="484" spans="2:8" s="37" customFormat="1" ht="30" x14ac:dyDescent="0.2">
      <c r="B484" s="3" t="s">
        <v>184</v>
      </c>
      <c r="C484" s="49">
        <v>8</v>
      </c>
      <c r="D484" s="49">
        <v>92</v>
      </c>
      <c r="E484" s="54">
        <f t="shared" si="35"/>
        <v>2.1470746108427268E-3</v>
      </c>
      <c r="F484" s="54">
        <f t="shared" si="36"/>
        <v>2.2604422604422605E-2</v>
      </c>
      <c r="G484" s="51">
        <f t="shared" si="37"/>
        <v>10.5</v>
      </c>
      <c r="H484" s="46">
        <f t="shared" si="38"/>
        <v>2.2544283413848631E-2</v>
      </c>
    </row>
    <row r="485" spans="2:8" s="37" customFormat="1" ht="15" x14ac:dyDescent="0.2">
      <c r="B485" s="3" t="s">
        <v>443</v>
      </c>
      <c r="C485" s="49">
        <v>55</v>
      </c>
      <c r="D485" s="49">
        <v>32</v>
      </c>
      <c r="E485" s="54">
        <f t="shared" si="35"/>
        <v>1.4761137949543746E-2</v>
      </c>
      <c r="F485" s="54">
        <f t="shared" si="36"/>
        <v>7.8624078624078622E-3</v>
      </c>
      <c r="G485" s="51">
        <f t="shared" si="37"/>
        <v>-0.41818181818181815</v>
      </c>
      <c r="H485" s="46">
        <f t="shared" si="38"/>
        <v>-6.1728395061728392E-3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2.6838432635534085E-4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1</v>
      </c>
      <c r="E490" s="54" t="str">
        <f t="shared" si="39"/>
        <v/>
      </c>
      <c r="F490" s="54">
        <f t="shared" si="40"/>
        <v>2.4570024570024569E-4</v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5</v>
      </c>
      <c r="D491" s="49">
        <v>5</v>
      </c>
      <c r="E491" s="54">
        <f t="shared" si="39"/>
        <v>1.3419216317767043E-3</v>
      </c>
      <c r="F491" s="54">
        <f t="shared" si="40"/>
        <v>1.2285012285012285E-3</v>
      </c>
      <c r="G491" s="51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1</v>
      </c>
      <c r="D492" s="49">
        <v>0</v>
      </c>
      <c r="E492" s="54">
        <f t="shared" si="39"/>
        <v>2.6838432635534085E-4</v>
      </c>
      <c r="F492" s="54" t="str">
        <f t="shared" si="40"/>
        <v/>
      </c>
      <c r="G492" s="51" t="str">
        <f t="shared" si="41"/>
        <v>0</v>
      </c>
      <c r="H492" s="46">
        <f t="shared" si="42"/>
        <v>0</v>
      </c>
    </row>
    <row r="493" spans="2:8" s="37" customFormat="1" ht="15" x14ac:dyDescent="0.2">
      <c r="B493" s="3" t="s">
        <v>447</v>
      </c>
      <c r="C493" s="49">
        <v>1</v>
      </c>
      <c r="D493" s="49">
        <v>2</v>
      </c>
      <c r="E493" s="54">
        <f t="shared" si="39"/>
        <v>2.6838432635534085E-4</v>
      </c>
      <c r="F493" s="54">
        <f t="shared" si="40"/>
        <v>4.9140049140049139E-4</v>
      </c>
      <c r="G493" s="51">
        <f t="shared" si="41"/>
        <v>1</v>
      </c>
      <c r="H493" s="46">
        <f t="shared" si="42"/>
        <v>2.6838432635534085E-4</v>
      </c>
    </row>
    <row r="494" spans="2:8" s="37" customFormat="1" ht="30" x14ac:dyDescent="0.2">
      <c r="B494" s="3" t="s">
        <v>448</v>
      </c>
      <c r="C494" s="49">
        <v>2</v>
      </c>
      <c r="D494" s="49">
        <v>0</v>
      </c>
      <c r="E494" s="54">
        <f t="shared" si="39"/>
        <v>5.3676865271068169E-4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2</v>
      </c>
      <c r="D497" s="49">
        <v>1</v>
      </c>
      <c r="E497" s="54">
        <f t="shared" si="39"/>
        <v>5.3676865271068169E-4</v>
      </c>
      <c r="F497" s="54">
        <f t="shared" si="40"/>
        <v>2.4570024570024569E-4</v>
      </c>
      <c r="G497" s="51">
        <f t="shared" si="41"/>
        <v>-0.5</v>
      </c>
      <c r="H497" s="46">
        <f t="shared" si="42"/>
        <v>-2.6838432635534085E-4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1</v>
      </c>
      <c r="E499" s="54" t="str">
        <f t="shared" si="39"/>
        <v/>
      </c>
      <c r="F499" s="54">
        <f t="shared" si="40"/>
        <v>2.4570024570024569E-4</v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669</v>
      </c>
      <c r="D505" s="41">
        <f>SUM(D506:D530)</f>
        <v>612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-8.520179372197309E-2</v>
      </c>
      <c r="H505" s="42">
        <f>+IF(OR(AND(E505=""),(G505="")),"",E505*G505)</f>
        <v>-8.520179372197309E-2</v>
      </c>
    </row>
    <row r="506" spans="2:8" s="37" customFormat="1" ht="15" x14ac:dyDescent="0.2">
      <c r="B506" s="3" t="s">
        <v>454</v>
      </c>
      <c r="C506" s="49">
        <v>3</v>
      </c>
      <c r="D506" s="49">
        <v>0</v>
      </c>
      <c r="E506" s="54">
        <f>+IF(C506=0,"",C506/C$505)</f>
        <v>4.4843049327354259E-3</v>
      </c>
      <c r="F506" s="54" t="str">
        <f>+IF(D506=0,"",D506/D$505)</f>
        <v/>
      </c>
      <c r="G506" s="51" t="str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79</v>
      </c>
      <c r="D507" s="49">
        <v>53</v>
      </c>
      <c r="E507" s="54">
        <f t="shared" ref="E507:E529" si="43">+IF(C507=0,"",C507/C$505)</f>
        <v>0.11808669656203288</v>
      </c>
      <c r="F507" s="54">
        <f t="shared" ref="F507:F529" si="44">+IF(D507=0,"",D507/D$505)</f>
        <v>8.6601307189542481E-2</v>
      </c>
      <c r="G507" s="51">
        <f t="shared" ref="G507:G529" si="45">+IF(OR(AND(D507=0),(C507=0)),"0",((D507-C507)/C507))</f>
        <v>-0.32911392405063289</v>
      </c>
      <c r="H507" s="46">
        <f t="shared" ref="H507:H530" si="46">+IF(OR(AND(E507=""),(G507="")),"",E507*G507)</f>
        <v>-3.8863976083707022E-2</v>
      </c>
    </row>
    <row r="508" spans="2:8" s="37" customFormat="1" ht="15" x14ac:dyDescent="0.2">
      <c r="B508" s="3" t="s">
        <v>455</v>
      </c>
      <c r="C508" s="49">
        <v>227</v>
      </c>
      <c r="D508" s="49">
        <v>183</v>
      </c>
      <c r="E508" s="54">
        <f t="shared" si="43"/>
        <v>0.33931240657698059</v>
      </c>
      <c r="F508" s="54">
        <f t="shared" si="44"/>
        <v>0.29901960784313725</v>
      </c>
      <c r="G508" s="51">
        <f t="shared" si="45"/>
        <v>-0.19383259911894274</v>
      </c>
      <c r="H508" s="46">
        <f t="shared" si="46"/>
        <v>-6.5769805680119586E-2</v>
      </c>
    </row>
    <row r="509" spans="2:8" s="37" customFormat="1" ht="15" x14ac:dyDescent="0.2">
      <c r="B509" s="3" t="s">
        <v>456</v>
      </c>
      <c r="C509" s="49">
        <v>130</v>
      </c>
      <c r="D509" s="49">
        <v>211</v>
      </c>
      <c r="E509" s="54">
        <f t="shared" si="43"/>
        <v>0.19431988041853512</v>
      </c>
      <c r="F509" s="54">
        <f t="shared" si="44"/>
        <v>0.34477124183006536</v>
      </c>
      <c r="G509" s="51">
        <f t="shared" si="45"/>
        <v>0.62307692307692308</v>
      </c>
      <c r="H509" s="46">
        <f t="shared" si="46"/>
        <v>0.1210762331838565</v>
      </c>
    </row>
    <row r="510" spans="2:8" s="37" customFormat="1" ht="15" x14ac:dyDescent="0.2">
      <c r="B510" s="3" t="s">
        <v>188</v>
      </c>
      <c r="C510" s="49">
        <v>3</v>
      </c>
      <c r="D510" s="49">
        <v>4</v>
      </c>
      <c r="E510" s="54">
        <f t="shared" si="43"/>
        <v>4.4843049327354259E-3</v>
      </c>
      <c r="F510" s="54">
        <f t="shared" si="44"/>
        <v>6.5359477124183009E-3</v>
      </c>
      <c r="G510" s="51">
        <f t="shared" si="45"/>
        <v>0.33333333333333331</v>
      </c>
      <c r="H510" s="46">
        <f t="shared" si="46"/>
        <v>1.4947683109118085E-3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1</v>
      </c>
      <c r="E512" s="54" t="str">
        <f t="shared" si="43"/>
        <v/>
      </c>
      <c r="F512" s="54">
        <f t="shared" si="44"/>
        <v>1.6339869281045752E-3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2</v>
      </c>
      <c r="D513" s="49">
        <v>1</v>
      </c>
      <c r="E513" s="54">
        <f t="shared" si="43"/>
        <v>2.9895366218236174E-3</v>
      </c>
      <c r="F513" s="54">
        <f t="shared" si="44"/>
        <v>1.6339869281045752E-3</v>
      </c>
      <c r="G513" s="51">
        <f t="shared" si="45"/>
        <v>-0.5</v>
      </c>
      <c r="H513" s="46">
        <f t="shared" si="46"/>
        <v>-1.4947683109118087E-3</v>
      </c>
    </row>
    <row r="514" spans="2:8" s="37" customFormat="1" ht="15" x14ac:dyDescent="0.2">
      <c r="B514" s="3" t="s">
        <v>458</v>
      </c>
      <c r="C514" s="49">
        <v>0</v>
      </c>
      <c r="D514" s="49">
        <v>2</v>
      </c>
      <c r="E514" s="54" t="str">
        <f t="shared" si="43"/>
        <v/>
      </c>
      <c r="F514" s="54">
        <f t="shared" si="44"/>
        <v>3.2679738562091504E-3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5</v>
      </c>
      <c r="D515" s="49">
        <v>7</v>
      </c>
      <c r="E515" s="54">
        <f t="shared" si="43"/>
        <v>7.4738415545590429E-3</v>
      </c>
      <c r="F515" s="54">
        <f t="shared" si="44"/>
        <v>1.1437908496732025E-2</v>
      </c>
      <c r="G515" s="51">
        <f t="shared" si="45"/>
        <v>0.4</v>
      </c>
      <c r="H515" s="46">
        <f t="shared" si="46"/>
        <v>2.9895366218236174E-3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2</v>
      </c>
      <c r="D517" s="49">
        <v>3</v>
      </c>
      <c r="E517" s="54">
        <f t="shared" si="43"/>
        <v>2.9895366218236174E-3</v>
      </c>
      <c r="F517" s="54">
        <f t="shared" si="44"/>
        <v>4.9019607843137254E-3</v>
      </c>
      <c r="G517" s="51">
        <f t="shared" si="45"/>
        <v>0.5</v>
      </c>
      <c r="H517" s="46">
        <f t="shared" si="46"/>
        <v>1.4947683109118087E-3</v>
      </c>
    </row>
    <row r="518" spans="2:8" s="37" customFormat="1" ht="15" x14ac:dyDescent="0.2">
      <c r="B518" s="3" t="s">
        <v>190</v>
      </c>
      <c r="C518" s="49">
        <v>23</v>
      </c>
      <c r="D518" s="49">
        <v>10</v>
      </c>
      <c r="E518" s="54">
        <f t="shared" si="43"/>
        <v>3.4379671150971597E-2</v>
      </c>
      <c r="F518" s="54">
        <f t="shared" si="44"/>
        <v>1.6339869281045753E-2</v>
      </c>
      <c r="G518" s="51">
        <f t="shared" si="45"/>
        <v>-0.56521739130434778</v>
      </c>
      <c r="H518" s="46">
        <f t="shared" si="46"/>
        <v>-1.9431988041853511E-2</v>
      </c>
    </row>
    <row r="519" spans="2:8" s="37" customFormat="1" ht="15" x14ac:dyDescent="0.2">
      <c r="B519" s="3" t="s">
        <v>192</v>
      </c>
      <c r="C519" s="49">
        <v>1</v>
      </c>
      <c r="D519" s="49">
        <v>4</v>
      </c>
      <c r="E519" s="54">
        <f t="shared" si="43"/>
        <v>1.4947683109118087E-3</v>
      </c>
      <c r="F519" s="54">
        <f t="shared" si="44"/>
        <v>6.5359477124183009E-3</v>
      </c>
      <c r="G519" s="51">
        <f t="shared" si="45"/>
        <v>3</v>
      </c>
      <c r="H519" s="46">
        <f t="shared" si="46"/>
        <v>4.4843049327354259E-3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113</v>
      </c>
      <c r="D521" s="49">
        <v>48</v>
      </c>
      <c r="E521" s="54">
        <f t="shared" si="43"/>
        <v>0.16890881913303438</v>
      </c>
      <c r="F521" s="54">
        <f t="shared" si="44"/>
        <v>7.8431372549019607E-2</v>
      </c>
      <c r="G521" s="51">
        <f t="shared" si="45"/>
        <v>-0.5752212389380531</v>
      </c>
      <c r="H521" s="46">
        <f t="shared" si="46"/>
        <v>-9.7159940209267562E-2</v>
      </c>
    </row>
    <row r="522" spans="2:8" s="37" customFormat="1" ht="15" x14ac:dyDescent="0.2">
      <c r="B522" s="3" t="s">
        <v>193</v>
      </c>
      <c r="C522" s="49">
        <v>39</v>
      </c>
      <c r="D522" s="49">
        <v>35</v>
      </c>
      <c r="E522" s="54">
        <f t="shared" si="43"/>
        <v>5.829596412556054E-2</v>
      </c>
      <c r="F522" s="54">
        <f t="shared" si="44"/>
        <v>5.7189542483660129E-2</v>
      </c>
      <c r="G522" s="51">
        <f t="shared" si="45"/>
        <v>-0.10256410256410256</v>
      </c>
      <c r="H522" s="46">
        <f t="shared" si="46"/>
        <v>-5.9790732436472349E-3</v>
      </c>
    </row>
    <row r="523" spans="2:8" s="37" customFormat="1" ht="15" x14ac:dyDescent="0.2">
      <c r="B523" s="3" t="s">
        <v>462</v>
      </c>
      <c r="C523" s="49">
        <v>3</v>
      </c>
      <c r="D523" s="49">
        <v>5</v>
      </c>
      <c r="E523" s="54">
        <f t="shared" si="43"/>
        <v>4.4843049327354259E-3</v>
      </c>
      <c r="F523" s="54">
        <f t="shared" si="44"/>
        <v>8.1699346405228763E-3</v>
      </c>
      <c r="G523" s="51">
        <f t="shared" si="45"/>
        <v>0.66666666666666663</v>
      </c>
      <c r="H523" s="46">
        <f t="shared" si="46"/>
        <v>2.989536621823617E-3</v>
      </c>
    </row>
    <row r="524" spans="2:8" s="37" customFormat="1" ht="15" x14ac:dyDescent="0.2">
      <c r="B524" s="3" t="s">
        <v>194</v>
      </c>
      <c r="C524" s="49">
        <v>11</v>
      </c>
      <c r="D524" s="49">
        <v>8</v>
      </c>
      <c r="E524" s="54">
        <f t="shared" si="43"/>
        <v>1.6442451420029897E-2</v>
      </c>
      <c r="F524" s="54">
        <f t="shared" si="44"/>
        <v>1.3071895424836602E-2</v>
      </c>
      <c r="G524" s="51">
        <f t="shared" si="45"/>
        <v>-0.27272727272727271</v>
      </c>
      <c r="H524" s="46">
        <f t="shared" si="46"/>
        <v>-4.4843049327354259E-3</v>
      </c>
    </row>
    <row r="525" spans="2:8" s="37" customFormat="1" ht="30" x14ac:dyDescent="0.2">
      <c r="B525" s="3" t="s">
        <v>195</v>
      </c>
      <c r="C525" s="49">
        <v>4</v>
      </c>
      <c r="D525" s="49">
        <v>1</v>
      </c>
      <c r="E525" s="54">
        <f t="shared" si="43"/>
        <v>5.9790732436472349E-3</v>
      </c>
      <c r="F525" s="54">
        <f t="shared" si="44"/>
        <v>1.6339869281045752E-3</v>
      </c>
      <c r="G525" s="51">
        <f t="shared" si="45"/>
        <v>-0.75</v>
      </c>
      <c r="H525" s="46">
        <f t="shared" si="46"/>
        <v>-4.4843049327354259E-3</v>
      </c>
    </row>
    <row r="526" spans="2:8" s="37" customFormat="1" ht="15" x14ac:dyDescent="0.2">
      <c r="B526" s="3" t="s">
        <v>463</v>
      </c>
      <c r="C526" s="49">
        <v>2</v>
      </c>
      <c r="D526" s="49">
        <v>4</v>
      </c>
      <c r="E526" s="54">
        <f t="shared" si="43"/>
        <v>2.9895366218236174E-3</v>
      </c>
      <c r="F526" s="54">
        <f t="shared" si="44"/>
        <v>6.5359477124183009E-3</v>
      </c>
      <c r="G526" s="51">
        <f t="shared" si="45"/>
        <v>1</v>
      </c>
      <c r="H526" s="46">
        <f t="shared" si="46"/>
        <v>2.9895366218236174E-3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1</v>
      </c>
      <c r="D528" s="49">
        <v>0</v>
      </c>
      <c r="E528" s="54">
        <f t="shared" si="43"/>
        <v>1.4947683109118087E-3</v>
      </c>
      <c r="F528" s="54" t="str">
        <f t="shared" si="44"/>
        <v/>
      </c>
      <c r="G528" s="51" t="str">
        <f t="shared" si="45"/>
        <v>0</v>
      </c>
      <c r="H528" s="46">
        <f t="shared" si="46"/>
        <v>0</v>
      </c>
    </row>
    <row r="529" spans="2:8" s="37" customFormat="1" ht="30" x14ac:dyDescent="0.2">
      <c r="B529" s="3" t="s">
        <v>466</v>
      </c>
      <c r="C529" s="49">
        <v>10</v>
      </c>
      <c r="D529" s="49">
        <v>14</v>
      </c>
      <c r="E529" s="54">
        <f t="shared" si="43"/>
        <v>1.4947683109118086E-2</v>
      </c>
      <c r="F529" s="54">
        <f t="shared" si="44"/>
        <v>2.2875816993464051E-2</v>
      </c>
      <c r="G529" s="51">
        <f t="shared" si="45"/>
        <v>0.4</v>
      </c>
      <c r="H529" s="46">
        <f t="shared" si="46"/>
        <v>5.9790732436472349E-3</v>
      </c>
    </row>
    <row r="530" spans="2:8" s="37" customFormat="1" ht="30" x14ac:dyDescent="0.2">
      <c r="B530" s="3" t="s">
        <v>467</v>
      </c>
      <c r="C530" s="49">
        <v>11</v>
      </c>
      <c r="D530" s="49">
        <v>18</v>
      </c>
      <c r="E530" s="54">
        <f>+IF(C530=0,"",C530/C$505)</f>
        <v>1.6442451420029897E-2</v>
      </c>
      <c r="F530" s="54">
        <f>+IF(D530=0,"",D530/D$505)</f>
        <v>2.9411764705882353E-2</v>
      </c>
      <c r="G530" s="51">
        <f>+IF(OR(AND(D530=0),(C530=0)),"0",((D530-C530)/C530))</f>
        <v>0.63636363636363635</v>
      </c>
      <c r="H530" s="46">
        <f t="shared" si="46"/>
        <v>1.0463378176382661E-2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562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498</v>
      </c>
      <c r="C8" s="40">
        <f>+C18+C70+C151+C294+C505</f>
        <v>772</v>
      </c>
      <c r="D8" s="41">
        <f>+D18+D70+D151+D294+D505</f>
        <v>905</v>
      </c>
      <c r="E8" s="42">
        <f>SUM(E9:E13)</f>
        <v>0.99999999999999989</v>
      </c>
      <c r="F8" s="42">
        <f>SUM(F9:F13)</f>
        <v>1</v>
      </c>
      <c r="G8" s="42">
        <f t="shared" ref="G8:G13" si="0">+(D8-C8)/C8</f>
        <v>0.17227979274611399</v>
      </c>
      <c r="H8" s="42">
        <f t="shared" ref="H8:H13" si="1">+IF(OR(AND(E8=""),(G8="")),"",E8*G8)</f>
        <v>0.17227979274611396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16</v>
      </c>
      <c r="D9" s="44">
        <f>+D18</f>
        <v>80</v>
      </c>
      <c r="E9" s="45">
        <f t="shared" ref="E9:F13" si="2">+C9/C$8</f>
        <v>2.072538860103627E-2</v>
      </c>
      <c r="F9" s="45">
        <f t="shared" si="2"/>
        <v>8.8397790055248615E-2</v>
      </c>
      <c r="G9" s="45">
        <f t="shared" si="0"/>
        <v>4</v>
      </c>
      <c r="H9" s="46">
        <f t="shared" si="1"/>
        <v>8.2901554404145081E-2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103</v>
      </c>
      <c r="D10" s="44">
        <f>+D70</f>
        <v>92</v>
      </c>
      <c r="E10" s="45">
        <f t="shared" si="2"/>
        <v>0.13341968911917099</v>
      </c>
      <c r="F10" s="45">
        <f t="shared" si="2"/>
        <v>0.10165745856353592</v>
      </c>
      <c r="G10" s="45">
        <f t="shared" si="0"/>
        <v>-0.10679611650485436</v>
      </c>
      <c r="H10" s="46">
        <f t="shared" si="1"/>
        <v>-1.4248704663212436E-2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248</v>
      </c>
      <c r="D11" s="44">
        <f>+D151</f>
        <v>189</v>
      </c>
      <c r="E11" s="45">
        <f t="shared" si="2"/>
        <v>0.32124352331606215</v>
      </c>
      <c r="F11" s="45">
        <f t="shared" si="2"/>
        <v>0.20883977900552486</v>
      </c>
      <c r="G11" s="45">
        <f t="shared" si="0"/>
        <v>-0.23790322580645162</v>
      </c>
      <c r="H11" s="46">
        <f t="shared" si="1"/>
        <v>-7.6424870466321237E-2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332</v>
      </c>
      <c r="D12" s="44">
        <f>+D294</f>
        <v>417</v>
      </c>
      <c r="E12" s="45">
        <f t="shared" si="2"/>
        <v>0.43005181347150256</v>
      </c>
      <c r="F12" s="45">
        <f t="shared" si="2"/>
        <v>0.4607734806629834</v>
      </c>
      <c r="G12" s="45">
        <f t="shared" si="0"/>
        <v>0.25602409638554219</v>
      </c>
      <c r="H12" s="46">
        <f t="shared" si="1"/>
        <v>0.11010362694300518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73</v>
      </c>
      <c r="D13" s="44">
        <f>+D505</f>
        <v>127</v>
      </c>
      <c r="E13" s="45">
        <f t="shared" si="2"/>
        <v>9.4559585492227982E-2</v>
      </c>
      <c r="F13" s="45">
        <f t="shared" si="2"/>
        <v>0.14033149171270717</v>
      </c>
      <c r="G13" s="45">
        <f t="shared" si="0"/>
        <v>0.73972602739726023</v>
      </c>
      <c r="H13" s="46">
        <f t="shared" si="1"/>
        <v>6.9948186528497408E-2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16</v>
      </c>
      <c r="D18" s="41">
        <f>SUM(D19:D64)</f>
        <v>80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4</v>
      </c>
      <c r="H18" s="42">
        <f>+IF(OR(AND(E18=""),(G18="")),"",E18*G18)</f>
        <v>4</v>
      </c>
    </row>
    <row r="19" spans="2:8" s="37" customFormat="1" ht="15" x14ac:dyDescent="0.2">
      <c r="B19" s="3" t="s">
        <v>0</v>
      </c>
      <c r="C19" s="49">
        <v>0</v>
      </c>
      <c r="D19" s="49">
        <v>3</v>
      </c>
      <c r="E19" s="50" t="str">
        <f>+IF(C19=0,"",C19/C$18)</f>
        <v/>
      </c>
      <c r="F19" s="50">
        <f>+IF(D19=0,"",D19/D$18)</f>
        <v>3.7499999999999999E-2</v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0</v>
      </c>
      <c r="D20" s="49">
        <v>8</v>
      </c>
      <c r="E20" s="50" t="str">
        <f t="shared" ref="E20:E64" si="3">+IF(C20=0,"",C20/C$18)</f>
        <v/>
      </c>
      <c r="F20" s="50">
        <f t="shared" ref="F20:F64" si="4">+IF(D20=0,"",D20/D$18)</f>
        <v>0.1</v>
      </c>
      <c r="G20" s="51" t="str">
        <f t="shared" ref="G20:G64" si="5">+IF(OR(AND(D20=0),(C20=0)),"0",((D20-C20)/C20))</f>
        <v>0</v>
      </c>
      <c r="H20" s="46" t="str">
        <f t="shared" ref="H20:H64" si="6">+IF(OR(AND(E20=""),(G20="")),"",E20*G20)</f>
        <v/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6.25E-2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2</v>
      </c>
      <c r="D23" s="49">
        <v>7</v>
      </c>
      <c r="E23" s="50">
        <f t="shared" si="3"/>
        <v>0.125</v>
      </c>
      <c r="F23" s="50">
        <f t="shared" si="4"/>
        <v>8.7499999999999994E-2</v>
      </c>
      <c r="G23" s="51">
        <f t="shared" si="5"/>
        <v>2.5</v>
      </c>
      <c r="H23" s="46">
        <f t="shared" si="6"/>
        <v>0.3125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12</v>
      </c>
      <c r="E26" s="50" t="str">
        <f t="shared" si="3"/>
        <v/>
      </c>
      <c r="F26" s="50">
        <f t="shared" si="4"/>
        <v>0.15</v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4</v>
      </c>
      <c r="D28" s="49">
        <v>8</v>
      </c>
      <c r="E28" s="50">
        <f t="shared" si="3"/>
        <v>0.25</v>
      </c>
      <c r="F28" s="50">
        <f t="shared" si="4"/>
        <v>0.1</v>
      </c>
      <c r="G28" s="51">
        <f t="shared" si="5"/>
        <v>1</v>
      </c>
      <c r="H28" s="46">
        <f t="shared" si="6"/>
        <v>0.25</v>
      </c>
    </row>
    <row r="29" spans="2:8" s="37" customFormat="1" ht="30" x14ac:dyDescent="0.2">
      <c r="B29" s="3" t="s">
        <v>200</v>
      </c>
      <c r="C29" s="49">
        <v>0</v>
      </c>
      <c r="D29" s="49">
        <v>3</v>
      </c>
      <c r="E29" s="50" t="str">
        <f t="shared" si="3"/>
        <v/>
      </c>
      <c r="F29" s="50">
        <f t="shared" si="4"/>
        <v>3.7499999999999999E-2</v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2</v>
      </c>
      <c r="D37" s="49">
        <v>0</v>
      </c>
      <c r="E37" s="50">
        <f t="shared" si="3"/>
        <v>0.125</v>
      </c>
      <c r="F37" s="50" t="str">
        <f t="shared" si="4"/>
        <v/>
      </c>
      <c r="G37" s="51" t="str">
        <f t="shared" si="5"/>
        <v>0</v>
      </c>
      <c r="H37" s="46">
        <f t="shared" si="6"/>
        <v>0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1</v>
      </c>
      <c r="D39" s="49">
        <v>0</v>
      </c>
      <c r="E39" s="50">
        <f t="shared" si="3"/>
        <v>6.25E-2</v>
      </c>
      <c r="F39" s="50" t="str">
        <f t="shared" si="4"/>
        <v/>
      </c>
      <c r="G39" s="51" t="str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1</v>
      </c>
      <c r="D47" s="49">
        <v>1</v>
      </c>
      <c r="E47" s="50">
        <f t="shared" si="3"/>
        <v>6.25E-2</v>
      </c>
      <c r="F47" s="50">
        <f t="shared" si="4"/>
        <v>1.2500000000000001E-2</v>
      </c>
      <c r="G47" s="51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0</v>
      </c>
      <c r="D48" s="49">
        <v>0</v>
      </c>
      <c r="E48" s="50" t="str">
        <f t="shared" si="3"/>
        <v/>
      </c>
      <c r="F48" s="50" t="str">
        <f t="shared" si="4"/>
        <v/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0</v>
      </c>
      <c r="D50" s="49">
        <v>1</v>
      </c>
      <c r="E50" s="50" t="str">
        <f t="shared" si="3"/>
        <v/>
      </c>
      <c r="F50" s="50">
        <f t="shared" si="4"/>
        <v>1.2500000000000001E-2</v>
      </c>
      <c r="G50" s="51" t="str">
        <f t="shared" si="5"/>
        <v>0</v>
      </c>
      <c r="H50" s="46" t="str">
        <f t="shared" si="6"/>
        <v/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2</v>
      </c>
      <c r="D52" s="49">
        <v>1</v>
      </c>
      <c r="E52" s="50">
        <f t="shared" si="3"/>
        <v>0.125</v>
      </c>
      <c r="F52" s="50">
        <f t="shared" si="4"/>
        <v>1.2500000000000001E-2</v>
      </c>
      <c r="G52" s="51">
        <f t="shared" si="5"/>
        <v>-0.5</v>
      </c>
      <c r="H52" s="46">
        <f t="shared" si="6"/>
        <v>-6.25E-2</v>
      </c>
    </row>
    <row r="53" spans="2:8" s="37" customFormat="1" ht="15" x14ac:dyDescent="0.2">
      <c r="B53" s="3" t="s">
        <v>12</v>
      </c>
      <c r="C53" s="49">
        <v>0</v>
      </c>
      <c r="D53" s="49">
        <v>1</v>
      </c>
      <c r="E53" s="50" t="str">
        <f t="shared" si="3"/>
        <v/>
      </c>
      <c r="F53" s="50">
        <f t="shared" si="4"/>
        <v>1.2500000000000001E-2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18</v>
      </c>
      <c r="E56" s="50" t="str">
        <f t="shared" si="3"/>
        <v/>
      </c>
      <c r="F56" s="50">
        <f t="shared" si="4"/>
        <v>0.22500000000000001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0</v>
      </c>
      <c r="E58" s="50" t="str">
        <f t="shared" si="3"/>
        <v/>
      </c>
      <c r="F58" s="50" t="str">
        <f t="shared" si="4"/>
        <v/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2</v>
      </c>
      <c r="D59" s="49">
        <v>7</v>
      </c>
      <c r="E59" s="50">
        <f t="shared" si="3"/>
        <v>0.125</v>
      </c>
      <c r="F59" s="50">
        <f t="shared" si="4"/>
        <v>8.7499999999999994E-2</v>
      </c>
      <c r="G59" s="51">
        <f t="shared" si="5"/>
        <v>2.5</v>
      </c>
      <c r="H59" s="46">
        <f t="shared" si="6"/>
        <v>0.3125</v>
      </c>
    </row>
    <row r="60" spans="2:8" s="37" customFormat="1" ht="15" x14ac:dyDescent="0.2">
      <c r="B60" s="3" t="s">
        <v>218</v>
      </c>
      <c r="C60" s="49">
        <v>1</v>
      </c>
      <c r="D60" s="49">
        <v>10</v>
      </c>
      <c r="E60" s="50">
        <f t="shared" si="3"/>
        <v>6.25E-2</v>
      </c>
      <c r="F60" s="50">
        <f t="shared" si="4"/>
        <v>0.125</v>
      </c>
      <c r="G60" s="51">
        <f t="shared" si="5"/>
        <v>9</v>
      </c>
      <c r="H60" s="46">
        <f t="shared" si="6"/>
        <v>0.5625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103</v>
      </c>
      <c r="D70" s="41">
        <f>SUM(D71:D145)</f>
        <v>92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-0.10679611650485436</v>
      </c>
      <c r="H70" s="42">
        <f>+IF(OR(AND(E70=""),(G70="")),"",E70*G70)</f>
        <v>-0.10679611650485436</v>
      </c>
    </row>
    <row r="71" spans="2:8" s="37" customFormat="1" ht="15" x14ac:dyDescent="0.2">
      <c r="B71" s="3" t="s">
        <v>20</v>
      </c>
      <c r="C71" s="49">
        <v>0</v>
      </c>
      <c r="D71" s="49">
        <v>1</v>
      </c>
      <c r="E71" s="54" t="str">
        <f>+IF(C71=0,"",C71/C$70)</f>
        <v/>
      </c>
      <c r="F71" s="54">
        <f>+IF(D71=0,"",D71/D$70)</f>
        <v>1.0869565217391304E-2</v>
      </c>
      <c r="G71" s="51" t="str">
        <f>+IF(OR(AND(D71=0),(C71=0)),"0",((D71-C71)/C71))</f>
        <v>0</v>
      </c>
      <c r="H71" s="46" t="str">
        <f>+IF(OR(AND(E71=""),(G71="")),"",E71*G71)</f>
        <v/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1</v>
      </c>
      <c r="D73" s="49">
        <v>4</v>
      </c>
      <c r="E73" s="54">
        <f t="shared" si="7"/>
        <v>9.7087378640776691E-3</v>
      </c>
      <c r="F73" s="54">
        <f t="shared" si="8"/>
        <v>4.3478260869565216E-2</v>
      </c>
      <c r="G73" s="51">
        <f t="shared" si="9"/>
        <v>3</v>
      </c>
      <c r="H73" s="46">
        <f t="shared" si="10"/>
        <v>2.9126213592233007E-2</v>
      </c>
    </row>
    <row r="74" spans="2:8" s="37" customFormat="1" ht="30" x14ac:dyDescent="0.2">
      <c r="B74" s="3" t="s">
        <v>222</v>
      </c>
      <c r="C74" s="49">
        <v>0</v>
      </c>
      <c r="D74" s="49">
        <v>4</v>
      </c>
      <c r="E74" s="54" t="str">
        <f t="shared" si="7"/>
        <v/>
      </c>
      <c r="F74" s="54">
        <f t="shared" si="8"/>
        <v>4.3478260869565216E-2</v>
      </c>
      <c r="G74" s="51" t="str">
        <f t="shared" si="9"/>
        <v>0</v>
      </c>
      <c r="H74" s="46" t="str">
        <f t="shared" si="10"/>
        <v/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0</v>
      </c>
      <c r="E80" s="54" t="str">
        <f t="shared" si="7"/>
        <v/>
      </c>
      <c r="F80" s="54" t="str">
        <f t="shared" si="8"/>
        <v/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0</v>
      </c>
      <c r="E82" s="54" t="str">
        <f t="shared" si="7"/>
        <v/>
      </c>
      <c r="F82" s="54" t="str">
        <f t="shared" si="8"/>
        <v/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1</v>
      </c>
      <c r="D83" s="49">
        <v>0</v>
      </c>
      <c r="E83" s="54">
        <f t="shared" si="7"/>
        <v>9.7087378640776691E-3</v>
      </c>
      <c r="F83" s="54" t="str">
        <f t="shared" si="8"/>
        <v/>
      </c>
      <c r="G83" s="51" t="str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25</v>
      </c>
      <c r="D84" s="49">
        <v>0</v>
      </c>
      <c r="E84" s="54">
        <f t="shared" si="7"/>
        <v>0.24271844660194175</v>
      </c>
      <c r="F84" s="54" t="str">
        <f t="shared" si="8"/>
        <v/>
      </c>
      <c r="G84" s="51" t="str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49">
        <v>0</v>
      </c>
      <c r="D85" s="49">
        <v>7</v>
      </c>
      <c r="E85" s="54" t="str">
        <f t="shared" si="7"/>
        <v/>
      </c>
      <c r="F85" s="54">
        <f t="shared" si="8"/>
        <v>7.6086956521739135E-2</v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0</v>
      </c>
      <c r="D86" s="49">
        <v>2</v>
      </c>
      <c r="E86" s="54" t="str">
        <f t="shared" si="7"/>
        <v/>
      </c>
      <c r="F86" s="54">
        <f t="shared" si="8"/>
        <v>2.1739130434782608E-2</v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2</v>
      </c>
      <c r="D88" s="49">
        <v>11</v>
      </c>
      <c r="E88" s="54">
        <f t="shared" si="7"/>
        <v>1.9417475728155338E-2</v>
      </c>
      <c r="F88" s="54">
        <f t="shared" si="8"/>
        <v>0.11956521739130435</v>
      </c>
      <c r="G88" s="51">
        <f t="shared" si="9"/>
        <v>4.5</v>
      </c>
      <c r="H88" s="46">
        <f t="shared" si="10"/>
        <v>8.7378640776699018E-2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2</v>
      </c>
      <c r="D92" s="49">
        <v>0</v>
      </c>
      <c r="E92" s="54">
        <f t="shared" si="7"/>
        <v>1.9417475728155338E-2</v>
      </c>
      <c r="F92" s="54" t="str">
        <f t="shared" si="8"/>
        <v/>
      </c>
      <c r="G92" s="51" t="str">
        <f t="shared" si="9"/>
        <v>0</v>
      </c>
      <c r="H92" s="46">
        <f t="shared" si="10"/>
        <v>0</v>
      </c>
    </row>
    <row r="93" spans="2:9" s="37" customFormat="1" ht="15" x14ac:dyDescent="0.2">
      <c r="B93" s="3" t="s">
        <v>526</v>
      </c>
      <c r="C93" s="49">
        <v>0</v>
      </c>
      <c r="D93" s="49">
        <v>11</v>
      </c>
      <c r="E93" s="54" t="str">
        <f t="shared" si="7"/>
        <v/>
      </c>
      <c r="F93" s="54">
        <f t="shared" si="8"/>
        <v>0.11956521739130435</v>
      </c>
      <c r="G93" s="51" t="str">
        <f t="shared" si="9"/>
        <v>0</v>
      </c>
      <c r="H93" s="46" t="str">
        <f t="shared" si="10"/>
        <v/>
      </c>
    </row>
    <row r="94" spans="2:9" s="37" customFormat="1" ht="15" x14ac:dyDescent="0.2">
      <c r="B94" s="3" t="s">
        <v>25</v>
      </c>
      <c r="C94" s="49">
        <v>0</v>
      </c>
      <c r="D94" s="49">
        <v>1</v>
      </c>
      <c r="E94" s="54" t="str">
        <f t="shared" si="7"/>
        <v/>
      </c>
      <c r="F94" s="54">
        <f t="shared" si="8"/>
        <v>1.0869565217391304E-2</v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2</v>
      </c>
      <c r="E97" s="54" t="str">
        <f t="shared" si="7"/>
        <v/>
      </c>
      <c r="F97" s="54">
        <f t="shared" si="8"/>
        <v>2.1739130434782608E-2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7</v>
      </c>
      <c r="D98" s="49">
        <v>1</v>
      </c>
      <c r="E98" s="54">
        <f t="shared" si="7"/>
        <v>6.7961165048543687E-2</v>
      </c>
      <c r="F98" s="54">
        <f t="shared" si="8"/>
        <v>1.0869565217391304E-2</v>
      </c>
      <c r="G98" s="51">
        <f t="shared" si="9"/>
        <v>-0.8571428571428571</v>
      </c>
      <c r="H98" s="46">
        <f t="shared" si="10"/>
        <v>-5.8252427184466014E-2</v>
      </c>
    </row>
    <row r="99" spans="2:8" s="37" customFormat="1" ht="15" x14ac:dyDescent="0.2">
      <c r="B99" s="3" t="s">
        <v>239</v>
      </c>
      <c r="C99" s="49">
        <v>0</v>
      </c>
      <c r="D99" s="49">
        <v>1</v>
      </c>
      <c r="E99" s="54" t="str">
        <f t="shared" si="7"/>
        <v/>
      </c>
      <c r="F99" s="54">
        <f t="shared" si="8"/>
        <v>1.0869565217391304E-2</v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8</v>
      </c>
      <c r="D100" s="49">
        <v>0</v>
      </c>
      <c r="E100" s="54">
        <f t="shared" si="7"/>
        <v>7.7669902912621352E-2</v>
      </c>
      <c r="F100" s="54" t="str">
        <f t="shared" si="8"/>
        <v/>
      </c>
      <c r="G100" s="51" t="str">
        <f t="shared" si="9"/>
        <v>0</v>
      </c>
      <c r="H100" s="46">
        <f t="shared" si="10"/>
        <v>0</v>
      </c>
    </row>
    <row r="101" spans="2:8" s="37" customFormat="1" ht="15" x14ac:dyDescent="0.2">
      <c r="B101" s="3" t="s">
        <v>241</v>
      </c>
      <c r="C101" s="49">
        <v>1</v>
      </c>
      <c r="D101" s="49">
        <v>0</v>
      </c>
      <c r="E101" s="54">
        <f t="shared" si="7"/>
        <v>9.7087378640776691E-3</v>
      </c>
      <c r="F101" s="54" t="str">
        <f t="shared" si="8"/>
        <v/>
      </c>
      <c r="G101" s="51" t="str">
        <f t="shared" si="9"/>
        <v>0</v>
      </c>
      <c r="H101" s="46">
        <f t="shared" si="10"/>
        <v>0</v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1</v>
      </c>
      <c r="E107" s="54" t="str">
        <f t="shared" si="7"/>
        <v/>
      </c>
      <c r="F107" s="54">
        <f t="shared" si="8"/>
        <v>1.0869565217391304E-2</v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</v>
      </c>
      <c r="D112" s="49">
        <v>1</v>
      </c>
      <c r="E112" s="54">
        <f t="shared" si="7"/>
        <v>9.7087378640776691E-3</v>
      </c>
      <c r="F112" s="54">
        <f t="shared" si="8"/>
        <v>1.0869565217391304E-2</v>
      </c>
      <c r="G112" s="51">
        <f t="shared" si="9"/>
        <v>0</v>
      </c>
      <c r="H112" s="46">
        <f t="shared" si="10"/>
        <v>0</v>
      </c>
    </row>
    <row r="113" spans="2:8" s="37" customFormat="1" ht="15" x14ac:dyDescent="0.2">
      <c r="B113" s="3" t="s">
        <v>248</v>
      </c>
      <c r="C113" s="49">
        <v>0</v>
      </c>
      <c r="D113" s="49">
        <v>0</v>
      </c>
      <c r="E113" s="54" t="str">
        <f t="shared" si="7"/>
        <v/>
      </c>
      <c r="F113" s="54" t="str">
        <f t="shared" si="8"/>
        <v/>
      </c>
      <c r="G113" s="51" t="str">
        <f t="shared" si="9"/>
        <v>0</v>
      </c>
      <c r="H113" s="46" t="str">
        <f t="shared" si="10"/>
        <v/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</v>
      </c>
      <c r="D115" s="49">
        <v>8</v>
      </c>
      <c r="E115" s="54">
        <f t="shared" si="7"/>
        <v>1.9417475728155338E-2</v>
      </c>
      <c r="F115" s="54">
        <f t="shared" si="8"/>
        <v>8.6956521739130432E-2</v>
      </c>
      <c r="G115" s="51">
        <f t="shared" si="9"/>
        <v>3</v>
      </c>
      <c r="H115" s="46">
        <f t="shared" si="10"/>
        <v>5.8252427184466014E-2</v>
      </c>
    </row>
    <row r="116" spans="2:8" s="37" customFormat="1" ht="15" x14ac:dyDescent="0.2">
      <c r="B116" s="3" t="s">
        <v>249</v>
      </c>
      <c r="C116" s="49">
        <v>0</v>
      </c>
      <c r="D116" s="49">
        <v>0</v>
      </c>
      <c r="E116" s="54" t="str">
        <f t="shared" si="7"/>
        <v/>
      </c>
      <c r="F116" s="54" t="str">
        <f t="shared" si="8"/>
        <v/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</v>
      </c>
      <c r="D118" s="49">
        <v>10</v>
      </c>
      <c r="E118" s="54">
        <f t="shared" si="7"/>
        <v>9.7087378640776691E-3</v>
      </c>
      <c r="F118" s="54">
        <f t="shared" si="8"/>
        <v>0.10869565217391304</v>
      </c>
      <c r="G118" s="51">
        <f t="shared" si="9"/>
        <v>9</v>
      </c>
      <c r="H118" s="46">
        <f t="shared" si="10"/>
        <v>8.7378640776699018E-2</v>
      </c>
    </row>
    <row r="119" spans="2:8" s="37" customFormat="1" ht="30" x14ac:dyDescent="0.2">
      <c r="B119" s="3" t="s">
        <v>252</v>
      </c>
      <c r="C119" s="49">
        <v>1</v>
      </c>
      <c r="D119" s="49">
        <v>3</v>
      </c>
      <c r="E119" s="54">
        <f t="shared" si="7"/>
        <v>9.7087378640776691E-3</v>
      </c>
      <c r="F119" s="54">
        <f t="shared" si="8"/>
        <v>3.2608695652173912E-2</v>
      </c>
      <c r="G119" s="51">
        <f t="shared" si="9"/>
        <v>2</v>
      </c>
      <c r="H119" s="46">
        <f t="shared" si="10"/>
        <v>1.9417475728155338E-2</v>
      </c>
    </row>
    <row r="120" spans="2:8" s="37" customFormat="1" ht="15" x14ac:dyDescent="0.2">
      <c r="B120" s="3" t="s">
        <v>253</v>
      </c>
      <c r="C120" s="49">
        <v>0</v>
      </c>
      <c r="D120" s="49">
        <v>0</v>
      </c>
      <c r="E120" s="54" t="str">
        <f t="shared" si="7"/>
        <v/>
      </c>
      <c r="F120" s="54" t="str">
        <f t="shared" si="8"/>
        <v/>
      </c>
      <c r="G120" s="51" t="str">
        <f t="shared" si="9"/>
        <v>0</v>
      </c>
      <c r="H120" s="46" t="str">
        <f t="shared" si="10"/>
        <v/>
      </c>
    </row>
    <row r="121" spans="2:8" s="37" customFormat="1" ht="15" x14ac:dyDescent="0.2">
      <c r="B121" s="3" t="s">
        <v>35</v>
      </c>
      <c r="C121" s="49">
        <v>0</v>
      </c>
      <c r="D121" s="49">
        <v>0</v>
      </c>
      <c r="E121" s="54" t="str">
        <f t="shared" si="7"/>
        <v/>
      </c>
      <c r="F121" s="54" t="str">
        <f t="shared" si="8"/>
        <v/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0</v>
      </c>
      <c r="D123" s="49">
        <v>0</v>
      </c>
      <c r="E123" s="54" t="str">
        <f t="shared" si="7"/>
        <v/>
      </c>
      <c r="F123" s="54" t="str">
        <f t="shared" si="8"/>
        <v/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1</v>
      </c>
      <c r="D126" s="49">
        <v>0</v>
      </c>
      <c r="E126" s="54">
        <f t="shared" si="7"/>
        <v>9.7087378640776691E-3</v>
      </c>
      <c r="F126" s="54" t="str">
        <f t="shared" si="8"/>
        <v/>
      </c>
      <c r="G126" s="51" t="str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49">
        <v>0</v>
      </c>
      <c r="D127" s="49">
        <v>2</v>
      </c>
      <c r="E127" s="54" t="str">
        <f t="shared" si="7"/>
        <v/>
      </c>
      <c r="F127" s="54">
        <f t="shared" si="8"/>
        <v>2.1739130434782608E-2</v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2</v>
      </c>
      <c r="D128" s="49">
        <v>1</v>
      </c>
      <c r="E128" s="54">
        <f t="shared" si="7"/>
        <v>1.9417475728155338E-2</v>
      </c>
      <c r="F128" s="54">
        <f t="shared" si="8"/>
        <v>1.0869565217391304E-2</v>
      </c>
      <c r="G128" s="51">
        <f t="shared" si="9"/>
        <v>-0.5</v>
      </c>
      <c r="H128" s="46">
        <f t="shared" si="10"/>
        <v>-9.7087378640776691E-3</v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10</v>
      </c>
      <c r="E130" s="54" t="str">
        <f t="shared" si="7"/>
        <v/>
      </c>
      <c r="F130" s="54">
        <f t="shared" si="8"/>
        <v>0.10869565217391304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44</v>
      </c>
      <c r="D131" s="49">
        <v>4</v>
      </c>
      <c r="E131" s="54">
        <f t="shared" si="7"/>
        <v>0.42718446601941745</v>
      </c>
      <c r="F131" s="54">
        <f t="shared" si="8"/>
        <v>4.3478260869565216E-2</v>
      </c>
      <c r="G131" s="51">
        <f t="shared" si="9"/>
        <v>-0.90909090909090906</v>
      </c>
      <c r="H131" s="46">
        <f t="shared" si="10"/>
        <v>-0.38834951456310673</v>
      </c>
    </row>
    <row r="132" spans="2:8" s="37" customFormat="1" ht="15" x14ac:dyDescent="0.2">
      <c r="B132" s="3" t="s">
        <v>50</v>
      </c>
      <c r="C132" s="49">
        <v>1</v>
      </c>
      <c r="D132" s="49">
        <v>6</v>
      </c>
      <c r="E132" s="54">
        <f t="shared" si="7"/>
        <v>9.7087378640776691E-3</v>
      </c>
      <c r="F132" s="54">
        <f t="shared" si="8"/>
        <v>6.5217391304347824E-2</v>
      </c>
      <c r="G132" s="51">
        <f t="shared" si="9"/>
        <v>5</v>
      </c>
      <c r="H132" s="46">
        <f t="shared" si="10"/>
        <v>4.8543689320388342E-2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2</v>
      </c>
      <c r="D134" s="49">
        <v>0</v>
      </c>
      <c r="E134" s="54">
        <f t="shared" si="7"/>
        <v>1.9417475728155338E-2</v>
      </c>
      <c r="F134" s="54" t="str">
        <f t="shared" si="8"/>
        <v/>
      </c>
      <c r="G134" s="51" t="str">
        <f t="shared" si="9"/>
        <v>0</v>
      </c>
      <c r="H134" s="46">
        <f t="shared" si="10"/>
        <v>0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1</v>
      </c>
      <c r="E137" s="54" t="str">
        <f t="shared" si="11"/>
        <v/>
      </c>
      <c r="F137" s="54">
        <f t="shared" si="12"/>
        <v>1.0869565217391304E-2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1</v>
      </c>
      <c r="D141" s="49">
        <v>0</v>
      </c>
      <c r="E141" s="54">
        <f t="shared" si="11"/>
        <v>9.7087378640776691E-3</v>
      </c>
      <c r="F141" s="54" t="str">
        <f t="shared" si="12"/>
        <v/>
      </c>
      <c r="G141" s="51" t="str">
        <f t="shared" si="13"/>
        <v>0</v>
      </c>
      <c r="H141" s="46">
        <f t="shared" si="14"/>
        <v>0</v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248</v>
      </c>
      <c r="D151" s="41">
        <f>SUM(D152:D288)</f>
        <v>189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-0.23790322580645162</v>
      </c>
      <c r="H151" s="42">
        <f>+IF(OR(AND(E151=""),(G151="")),"",E151*G151)</f>
        <v>-0.23790322580645162</v>
      </c>
    </row>
    <row r="152" spans="2:8" s="37" customFormat="1" ht="30" x14ac:dyDescent="0.2">
      <c r="B152" s="4" t="s">
        <v>54</v>
      </c>
      <c r="C152" s="49">
        <v>0</v>
      </c>
      <c r="D152" s="49">
        <v>2</v>
      </c>
      <c r="E152" s="54" t="str">
        <f>+IF(C152=0,"",C152/C$151)</f>
        <v/>
      </c>
      <c r="F152" s="54">
        <f>+IF(D152=0,"",D152/D$151)</f>
        <v>1.0582010582010581E-2</v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16</v>
      </c>
      <c r="D156" s="49">
        <v>2</v>
      </c>
      <c r="E156" s="54">
        <f t="shared" si="15"/>
        <v>6.4516129032258063E-2</v>
      </c>
      <c r="F156" s="54">
        <f t="shared" si="16"/>
        <v>1.0582010582010581E-2</v>
      </c>
      <c r="G156" s="51">
        <f t="shared" si="17"/>
        <v>-0.875</v>
      </c>
      <c r="H156" s="46">
        <f t="shared" si="18"/>
        <v>-5.6451612903225805E-2</v>
      </c>
    </row>
    <row r="157" spans="2:8" s="37" customFormat="1" ht="15" x14ac:dyDescent="0.2">
      <c r="B157" s="4" t="s">
        <v>53</v>
      </c>
      <c r="C157" s="49">
        <v>87</v>
      </c>
      <c r="D157" s="49">
        <v>1</v>
      </c>
      <c r="E157" s="54">
        <f t="shared" si="15"/>
        <v>0.35080645161290325</v>
      </c>
      <c r="F157" s="54">
        <f t="shared" si="16"/>
        <v>5.2910052910052907E-3</v>
      </c>
      <c r="G157" s="51">
        <f t="shared" si="17"/>
        <v>-0.9885057471264368</v>
      </c>
      <c r="H157" s="46">
        <f t="shared" si="18"/>
        <v>-0.34677419354838712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1</v>
      </c>
      <c r="D160" s="49">
        <v>0</v>
      </c>
      <c r="E160" s="54">
        <f t="shared" si="15"/>
        <v>4.0322580645161289E-3</v>
      </c>
      <c r="F160" s="54" t="str">
        <f t="shared" si="16"/>
        <v/>
      </c>
      <c r="G160" s="51" t="str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</v>
      </c>
      <c r="D165" s="49">
        <v>0</v>
      </c>
      <c r="E165" s="54">
        <f t="shared" si="15"/>
        <v>4.0322580645161289E-3</v>
      </c>
      <c r="F165" s="54" t="str">
        <f t="shared" si="16"/>
        <v/>
      </c>
      <c r="G165" s="51" t="str">
        <f t="shared" si="17"/>
        <v>0</v>
      </c>
      <c r="H165" s="46">
        <f t="shared" si="18"/>
        <v>0</v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1</v>
      </c>
      <c r="E167" s="54" t="str">
        <f t="shared" si="15"/>
        <v/>
      </c>
      <c r="F167" s="54">
        <f t="shared" si="16"/>
        <v>5.2910052910052907E-3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3</v>
      </c>
      <c r="D168" s="49">
        <v>0</v>
      </c>
      <c r="E168" s="54">
        <f t="shared" si="15"/>
        <v>1.2096774193548387E-2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46</v>
      </c>
      <c r="D173" s="49">
        <v>0</v>
      </c>
      <c r="E173" s="54">
        <f t="shared" si="15"/>
        <v>0.18548387096774194</v>
      </c>
      <c r="F173" s="54" t="str">
        <f t="shared" si="16"/>
        <v/>
      </c>
      <c r="G173" s="51" t="str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11</v>
      </c>
      <c r="D174" s="49">
        <v>0</v>
      </c>
      <c r="E174" s="54">
        <f t="shared" si="15"/>
        <v>4.4354838709677422E-2</v>
      </c>
      <c r="F174" s="54" t="str">
        <f t="shared" si="16"/>
        <v/>
      </c>
      <c r="G174" s="51" t="str">
        <f t="shared" si="17"/>
        <v>0</v>
      </c>
      <c r="H174" s="46">
        <f t="shared" si="18"/>
        <v>0</v>
      </c>
    </row>
    <row r="175" spans="2:8" s="37" customFormat="1" ht="15" x14ac:dyDescent="0.2">
      <c r="B175" s="4" t="s">
        <v>277</v>
      </c>
      <c r="C175" s="49">
        <v>0</v>
      </c>
      <c r="D175" s="49">
        <v>11</v>
      </c>
      <c r="E175" s="54" t="str">
        <f t="shared" si="15"/>
        <v/>
      </c>
      <c r="F175" s="54">
        <f t="shared" si="16"/>
        <v>5.8201058201058198E-2</v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1</v>
      </c>
      <c r="D176" s="49">
        <v>0</v>
      </c>
      <c r="E176" s="54">
        <f t="shared" si="15"/>
        <v>4.0322580645161289E-3</v>
      </c>
      <c r="F176" s="54" t="str">
        <f t="shared" si="16"/>
        <v/>
      </c>
      <c r="G176" s="51" t="str">
        <f t="shared" si="17"/>
        <v>0</v>
      </c>
      <c r="H176" s="46">
        <f t="shared" si="18"/>
        <v>0</v>
      </c>
    </row>
    <row r="177" spans="2:8" s="37" customFormat="1" ht="15" x14ac:dyDescent="0.2">
      <c r="B177" s="4" t="s">
        <v>279</v>
      </c>
      <c r="C177" s="49">
        <v>1</v>
      </c>
      <c r="D177" s="49">
        <v>0</v>
      </c>
      <c r="E177" s="54">
        <f t="shared" si="15"/>
        <v>4.0322580645161289E-3</v>
      </c>
      <c r="F177" s="54" t="str">
        <f t="shared" si="16"/>
        <v/>
      </c>
      <c r="G177" s="51" t="str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2</v>
      </c>
      <c r="E180" s="54" t="str">
        <f t="shared" si="15"/>
        <v/>
      </c>
      <c r="F180" s="54">
        <f t="shared" si="16"/>
        <v>1.0582010582010581E-2</v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13</v>
      </c>
      <c r="D182" s="49">
        <v>1</v>
      </c>
      <c r="E182" s="54">
        <f t="shared" si="15"/>
        <v>5.2419354838709679E-2</v>
      </c>
      <c r="F182" s="54">
        <f t="shared" si="16"/>
        <v>5.2910052910052907E-3</v>
      </c>
      <c r="G182" s="51">
        <f t="shared" si="17"/>
        <v>-0.92307692307692313</v>
      </c>
      <c r="H182" s="46">
        <f t="shared" si="18"/>
        <v>-4.8387096774193554E-2</v>
      </c>
    </row>
    <row r="183" spans="2:8" s="37" customFormat="1" ht="15" x14ac:dyDescent="0.2">
      <c r="B183" s="4" t="s">
        <v>285</v>
      </c>
      <c r="C183" s="49">
        <v>0</v>
      </c>
      <c r="D183" s="49">
        <v>5</v>
      </c>
      <c r="E183" s="54" t="str">
        <f t="shared" si="15"/>
        <v/>
      </c>
      <c r="F183" s="54">
        <f t="shared" si="16"/>
        <v>2.6455026455026454E-2</v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3</v>
      </c>
      <c r="D186" s="49">
        <v>12</v>
      </c>
      <c r="E186" s="54">
        <f t="shared" si="15"/>
        <v>1.2096774193548387E-2</v>
      </c>
      <c r="F186" s="54">
        <f t="shared" si="16"/>
        <v>6.3492063492063489E-2</v>
      </c>
      <c r="G186" s="51">
        <f t="shared" si="17"/>
        <v>3</v>
      </c>
      <c r="H186" s="46">
        <f t="shared" si="18"/>
        <v>3.6290322580645157E-2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11</v>
      </c>
      <c r="E192" s="54" t="str">
        <f t="shared" si="15"/>
        <v/>
      </c>
      <c r="F192" s="54">
        <f t="shared" si="16"/>
        <v>5.8201058201058198E-2</v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14</v>
      </c>
      <c r="D196" s="49">
        <v>21</v>
      </c>
      <c r="E196" s="54">
        <f t="shared" si="15"/>
        <v>5.6451612903225805E-2</v>
      </c>
      <c r="F196" s="54">
        <f t="shared" si="16"/>
        <v>0.1111111111111111</v>
      </c>
      <c r="G196" s="51">
        <f t="shared" si="17"/>
        <v>0.5</v>
      </c>
      <c r="H196" s="46">
        <f t="shared" si="18"/>
        <v>2.8225806451612902E-2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17</v>
      </c>
      <c r="D208" s="49">
        <v>0</v>
      </c>
      <c r="E208" s="54">
        <f t="shared" si="15"/>
        <v>6.8548387096774188E-2</v>
      </c>
      <c r="F208" s="54" t="str">
        <f t="shared" si="16"/>
        <v/>
      </c>
      <c r="G208" s="51" t="str">
        <f t="shared" si="17"/>
        <v>0</v>
      </c>
      <c r="H208" s="46">
        <f t="shared" si="18"/>
        <v>0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1</v>
      </c>
      <c r="E211" s="54" t="str">
        <f t="shared" si="15"/>
        <v/>
      </c>
      <c r="F211" s="54">
        <f t="shared" si="16"/>
        <v>5.2910052910052907E-3</v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0</v>
      </c>
      <c r="E216" s="54" t="str">
        <f t="shared" si="15"/>
        <v/>
      </c>
      <c r="F216" s="54" t="str">
        <f t="shared" si="16"/>
        <v/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5.2910052910052907E-3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2</v>
      </c>
      <c r="D228" s="49">
        <v>0</v>
      </c>
      <c r="E228" s="54">
        <f t="shared" si="19"/>
        <v>8.0645161290322578E-3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0</v>
      </c>
      <c r="D229" s="49">
        <v>1</v>
      </c>
      <c r="E229" s="54" t="str">
        <f t="shared" si="19"/>
        <v/>
      </c>
      <c r="F229" s="54">
        <f t="shared" si="20"/>
        <v>5.2910052910052907E-3</v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13</v>
      </c>
      <c r="D232" s="49">
        <v>0</v>
      </c>
      <c r="E232" s="54">
        <f t="shared" si="19"/>
        <v>5.2419354838709679E-2</v>
      </c>
      <c r="F232" s="54" t="str">
        <f t="shared" si="20"/>
        <v/>
      </c>
      <c r="G232" s="51" t="str">
        <f t="shared" si="21"/>
        <v>0</v>
      </c>
      <c r="H232" s="46">
        <f t="shared" si="22"/>
        <v>0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12</v>
      </c>
      <c r="D235" s="49">
        <v>24</v>
      </c>
      <c r="E235" s="54">
        <f t="shared" si="19"/>
        <v>4.8387096774193547E-2</v>
      </c>
      <c r="F235" s="54">
        <f t="shared" si="20"/>
        <v>0.12698412698412698</v>
      </c>
      <c r="G235" s="51">
        <f t="shared" si="21"/>
        <v>1</v>
      </c>
      <c r="H235" s="46">
        <f t="shared" si="22"/>
        <v>4.8387096774193547E-2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2</v>
      </c>
      <c r="E237" s="54" t="str">
        <f t="shared" si="19"/>
        <v/>
      </c>
      <c r="F237" s="54">
        <f t="shared" si="20"/>
        <v>1.0582010582010581E-2</v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0</v>
      </c>
      <c r="D238" s="49">
        <v>8</v>
      </c>
      <c r="E238" s="54" t="str">
        <f t="shared" si="19"/>
        <v/>
      </c>
      <c r="F238" s="54">
        <f t="shared" si="20"/>
        <v>4.2328042328042326E-2</v>
      </c>
      <c r="G238" s="51" t="str">
        <f t="shared" si="21"/>
        <v>0</v>
      </c>
      <c r="H238" s="46" t="str">
        <f t="shared" si="22"/>
        <v/>
      </c>
    </row>
    <row r="239" spans="2:8" s="37" customFormat="1" ht="15" x14ac:dyDescent="0.2">
      <c r="B239" s="4" t="s">
        <v>81</v>
      </c>
      <c r="C239" s="49">
        <v>0</v>
      </c>
      <c r="D239" s="49">
        <v>1</v>
      </c>
      <c r="E239" s="54" t="str">
        <f t="shared" si="19"/>
        <v/>
      </c>
      <c r="F239" s="54">
        <f t="shared" si="20"/>
        <v>5.2910052910052907E-3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1</v>
      </c>
      <c r="E240" s="54" t="str">
        <f t="shared" si="19"/>
        <v/>
      </c>
      <c r="F240" s="54">
        <f t="shared" si="20"/>
        <v>5.2910052910052907E-3</v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1</v>
      </c>
      <c r="E243" s="54" t="str">
        <f t="shared" si="19"/>
        <v/>
      </c>
      <c r="F243" s="54">
        <f t="shared" si="20"/>
        <v>5.2910052910052907E-3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2</v>
      </c>
      <c r="D244" s="49">
        <v>1</v>
      </c>
      <c r="E244" s="54">
        <f t="shared" si="19"/>
        <v>8.0645161290322578E-3</v>
      </c>
      <c r="F244" s="54">
        <f t="shared" si="20"/>
        <v>5.2910052910052907E-3</v>
      </c>
      <c r="G244" s="51">
        <f t="shared" si="21"/>
        <v>-0.5</v>
      </c>
      <c r="H244" s="46">
        <f t="shared" si="22"/>
        <v>-4.0322580645161289E-3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1</v>
      </c>
      <c r="E247" s="54" t="str">
        <f t="shared" si="19"/>
        <v/>
      </c>
      <c r="F247" s="54">
        <f t="shared" si="20"/>
        <v>5.2910052910052907E-3</v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2</v>
      </c>
      <c r="D248" s="49">
        <v>0</v>
      </c>
      <c r="E248" s="54">
        <f t="shared" si="19"/>
        <v>8.0645161290322578E-3</v>
      </c>
      <c r="F248" s="54" t="str">
        <f t="shared" si="20"/>
        <v/>
      </c>
      <c r="G248" s="51" t="str">
        <f t="shared" si="21"/>
        <v>0</v>
      </c>
      <c r="H248" s="46">
        <f t="shared" si="22"/>
        <v>0</v>
      </c>
    </row>
    <row r="249" spans="2:8" s="37" customFormat="1" ht="15" x14ac:dyDescent="0.2">
      <c r="B249" s="4" t="s">
        <v>87</v>
      </c>
      <c r="C249" s="49">
        <v>1</v>
      </c>
      <c r="D249" s="49">
        <v>0</v>
      </c>
      <c r="E249" s="54">
        <f t="shared" si="19"/>
        <v>4.0322580645161289E-3</v>
      </c>
      <c r="F249" s="54" t="str">
        <f t="shared" si="20"/>
        <v/>
      </c>
      <c r="G249" s="51" t="str">
        <f t="shared" si="21"/>
        <v>0</v>
      </c>
      <c r="H249" s="46">
        <f t="shared" si="22"/>
        <v>0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0</v>
      </c>
      <c r="D256" s="49">
        <v>0</v>
      </c>
      <c r="E256" s="54" t="str">
        <f t="shared" si="19"/>
        <v/>
      </c>
      <c r="F256" s="54" t="str">
        <f t="shared" si="20"/>
        <v/>
      </c>
      <c r="G256" s="51" t="str">
        <f t="shared" si="21"/>
        <v>0</v>
      </c>
      <c r="H256" s="46" t="str">
        <f t="shared" si="22"/>
        <v/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64</v>
      </c>
      <c r="E260" s="54" t="str">
        <f t="shared" si="19"/>
        <v/>
      </c>
      <c r="F260" s="54">
        <f t="shared" si="20"/>
        <v>0.33862433862433861</v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14</v>
      </c>
      <c r="E268" s="54" t="str">
        <f t="shared" si="19"/>
        <v/>
      </c>
      <c r="F268" s="54">
        <f t="shared" si="20"/>
        <v>7.407407407407407E-2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0</v>
      </c>
      <c r="E273" s="54">
        <f t="shared" si="19"/>
        <v>4.0322580645161289E-3</v>
      </c>
      <c r="F273" s="54" t="str">
        <f t="shared" si="20"/>
        <v/>
      </c>
      <c r="G273" s="51" t="str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1</v>
      </c>
      <c r="D286" s="49">
        <v>0</v>
      </c>
      <c r="E286" s="54">
        <f t="shared" si="23"/>
        <v>4.0322580645161289E-3</v>
      </c>
      <c r="F286" s="54" t="str">
        <f t="shared" si="24"/>
        <v/>
      </c>
      <c r="G286" s="51" t="str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332</v>
      </c>
      <c r="D294" s="41">
        <f>SUM(D295:D499)</f>
        <v>417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0.25602409638554219</v>
      </c>
      <c r="H294" s="42">
        <f>+IF(OR(AND(E294=""),(G294="")),"",E294*G294)</f>
        <v>0.25602409638554219</v>
      </c>
    </row>
    <row r="295" spans="2:8" s="37" customFormat="1" ht="15" x14ac:dyDescent="0.2">
      <c r="B295" s="3" t="s">
        <v>100</v>
      </c>
      <c r="C295" s="49">
        <v>1</v>
      </c>
      <c r="D295" s="49">
        <v>5</v>
      </c>
      <c r="E295" s="54">
        <f>+IF(C295=0,"",C295/C$294)</f>
        <v>3.0120481927710845E-3</v>
      </c>
      <c r="F295" s="54">
        <f>+IF(D295=0,"",D295/D$294)</f>
        <v>1.1990407673860911E-2</v>
      </c>
      <c r="G295" s="51">
        <f>+IF(OR(AND(D295=0),(C295=0)),"0",((D295-C295)/C295))</f>
        <v>4</v>
      </c>
      <c r="H295" s="46">
        <f>+IF(OR(AND(E295=""),(G295="")),"",E295*G295)</f>
        <v>1.2048192771084338E-2</v>
      </c>
    </row>
    <row r="296" spans="2:8" s="37" customFormat="1" ht="15" x14ac:dyDescent="0.2">
      <c r="B296" s="3" t="s">
        <v>113</v>
      </c>
      <c r="C296" s="49">
        <v>0</v>
      </c>
      <c r="D296" s="49">
        <v>0</v>
      </c>
      <c r="E296" s="54" t="str">
        <f t="shared" ref="E296:E359" si="27">+IF(C296=0,"",C296/C$294)</f>
        <v/>
      </c>
      <c r="F296" s="54" t="str">
        <f t="shared" ref="F296:F359" si="28">+IF(D296=0,"",D296/D$294)</f>
        <v/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2</v>
      </c>
      <c r="D297" s="49">
        <v>3</v>
      </c>
      <c r="E297" s="54">
        <f t="shared" si="27"/>
        <v>6.024096385542169E-3</v>
      </c>
      <c r="F297" s="54">
        <f t="shared" si="28"/>
        <v>7.1942446043165471E-3</v>
      </c>
      <c r="G297" s="51">
        <f t="shared" si="29"/>
        <v>0.5</v>
      </c>
      <c r="H297" s="46">
        <f t="shared" si="30"/>
        <v>3.0120481927710845E-3</v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25</v>
      </c>
      <c r="D301" s="49">
        <v>14</v>
      </c>
      <c r="E301" s="54">
        <f t="shared" si="27"/>
        <v>7.5301204819277115E-2</v>
      </c>
      <c r="F301" s="54">
        <f t="shared" si="28"/>
        <v>3.3573141486810551E-2</v>
      </c>
      <c r="G301" s="51">
        <f t="shared" si="29"/>
        <v>-0.44</v>
      </c>
      <c r="H301" s="46">
        <f t="shared" si="30"/>
        <v>-3.313253012048193E-2</v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21</v>
      </c>
      <c r="D307" s="49">
        <v>3</v>
      </c>
      <c r="E307" s="54">
        <f t="shared" si="27"/>
        <v>6.3253012048192767E-2</v>
      </c>
      <c r="F307" s="54">
        <f t="shared" si="28"/>
        <v>7.1942446043165471E-3</v>
      </c>
      <c r="G307" s="51">
        <f t="shared" si="29"/>
        <v>-0.8571428571428571</v>
      </c>
      <c r="H307" s="46">
        <f t="shared" si="30"/>
        <v>-5.4216867469879512E-2</v>
      </c>
    </row>
    <row r="308" spans="2:8" s="37" customFormat="1" ht="15" x14ac:dyDescent="0.2">
      <c r="B308" s="3" t="s">
        <v>99</v>
      </c>
      <c r="C308" s="49">
        <v>0</v>
      </c>
      <c r="D308" s="49">
        <v>2</v>
      </c>
      <c r="E308" s="54" t="str">
        <f t="shared" si="27"/>
        <v/>
      </c>
      <c r="F308" s="54">
        <f t="shared" si="28"/>
        <v>4.7961630695443642E-3</v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12</v>
      </c>
      <c r="D310" s="49">
        <v>15</v>
      </c>
      <c r="E310" s="54">
        <f t="shared" si="27"/>
        <v>3.614457831325301E-2</v>
      </c>
      <c r="F310" s="54">
        <f t="shared" si="28"/>
        <v>3.5971223021582732E-2</v>
      </c>
      <c r="G310" s="51">
        <f t="shared" si="29"/>
        <v>0.25</v>
      </c>
      <c r="H310" s="46">
        <f t="shared" si="30"/>
        <v>9.0361445783132526E-3</v>
      </c>
    </row>
    <row r="311" spans="2:8" s="37" customFormat="1" ht="15" x14ac:dyDescent="0.2">
      <c r="B311" s="3" t="s">
        <v>102</v>
      </c>
      <c r="C311" s="49">
        <v>7</v>
      </c>
      <c r="D311" s="49">
        <v>9</v>
      </c>
      <c r="E311" s="54">
        <f t="shared" si="27"/>
        <v>2.1084337349397589E-2</v>
      </c>
      <c r="F311" s="54">
        <f t="shared" si="28"/>
        <v>2.1582733812949641E-2</v>
      </c>
      <c r="G311" s="51">
        <f t="shared" si="29"/>
        <v>0.2857142857142857</v>
      </c>
      <c r="H311" s="46">
        <f t="shared" si="30"/>
        <v>6.0240963855421681E-3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58</v>
      </c>
      <c r="D314" s="49">
        <v>140</v>
      </c>
      <c r="E314" s="54">
        <f t="shared" si="27"/>
        <v>0.1746987951807229</v>
      </c>
      <c r="F314" s="54">
        <f t="shared" si="28"/>
        <v>0.33573141486810554</v>
      </c>
      <c r="G314" s="51">
        <f t="shared" si="29"/>
        <v>1.4137931034482758</v>
      </c>
      <c r="H314" s="46">
        <f t="shared" si="30"/>
        <v>0.24698795180722891</v>
      </c>
    </row>
    <row r="315" spans="2:8" s="37" customFormat="1" ht="15" x14ac:dyDescent="0.2">
      <c r="B315" s="3" t="s">
        <v>354</v>
      </c>
      <c r="C315" s="49">
        <v>2</v>
      </c>
      <c r="D315" s="49">
        <v>2</v>
      </c>
      <c r="E315" s="54">
        <f t="shared" si="27"/>
        <v>6.024096385542169E-3</v>
      </c>
      <c r="F315" s="54">
        <f t="shared" si="28"/>
        <v>4.7961630695443642E-3</v>
      </c>
      <c r="G315" s="51">
        <f t="shared" si="29"/>
        <v>0</v>
      </c>
      <c r="H315" s="46">
        <f t="shared" si="30"/>
        <v>0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2</v>
      </c>
      <c r="D317" s="49">
        <v>0</v>
      </c>
      <c r="E317" s="54">
        <f t="shared" si="27"/>
        <v>6.024096385542169E-3</v>
      </c>
      <c r="F317" s="54" t="str">
        <f t="shared" si="28"/>
        <v/>
      </c>
      <c r="G317" s="51" t="str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1</v>
      </c>
      <c r="D318" s="49">
        <v>3</v>
      </c>
      <c r="E318" s="54">
        <f t="shared" si="27"/>
        <v>3.0120481927710845E-3</v>
      </c>
      <c r="F318" s="54">
        <f t="shared" si="28"/>
        <v>7.1942446043165471E-3</v>
      </c>
      <c r="G318" s="51">
        <f t="shared" si="29"/>
        <v>2</v>
      </c>
      <c r="H318" s="46">
        <f t="shared" si="30"/>
        <v>6.024096385542169E-3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</v>
      </c>
      <c r="D323" s="49">
        <v>0</v>
      </c>
      <c r="E323" s="54">
        <f t="shared" si="27"/>
        <v>3.0120481927710845E-3</v>
      </c>
      <c r="F323" s="54" t="str">
        <f t="shared" si="28"/>
        <v/>
      </c>
      <c r="G323" s="51" t="str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2</v>
      </c>
      <c r="D326" s="49">
        <v>10</v>
      </c>
      <c r="E326" s="54">
        <f t="shared" si="27"/>
        <v>6.024096385542169E-3</v>
      </c>
      <c r="F326" s="54">
        <f t="shared" si="28"/>
        <v>2.3980815347721823E-2</v>
      </c>
      <c r="G326" s="51">
        <f t="shared" si="29"/>
        <v>4</v>
      </c>
      <c r="H326" s="46">
        <f t="shared" si="30"/>
        <v>2.4096385542168676E-2</v>
      </c>
    </row>
    <row r="327" spans="2:8" s="37" customFormat="1" ht="15" x14ac:dyDescent="0.2">
      <c r="B327" s="3" t="s">
        <v>358</v>
      </c>
      <c r="C327" s="49">
        <v>2</v>
      </c>
      <c r="D327" s="49">
        <v>0</v>
      </c>
      <c r="E327" s="54">
        <f t="shared" si="27"/>
        <v>6.024096385542169E-3</v>
      </c>
      <c r="F327" s="54" t="str">
        <f t="shared" si="28"/>
        <v/>
      </c>
      <c r="G327" s="51" t="str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1</v>
      </c>
      <c r="D328" s="49">
        <v>0</v>
      </c>
      <c r="E328" s="54">
        <f t="shared" si="27"/>
        <v>3.0120481927710845E-3</v>
      </c>
      <c r="F328" s="54" t="str">
        <f t="shared" si="28"/>
        <v/>
      </c>
      <c r="G328" s="51" t="str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2</v>
      </c>
      <c r="D330" s="49">
        <v>0</v>
      </c>
      <c r="E330" s="54">
        <f t="shared" si="27"/>
        <v>6.024096385542169E-3</v>
      </c>
      <c r="F330" s="54" t="str">
        <f t="shared" si="28"/>
        <v/>
      </c>
      <c r="G330" s="51" t="str">
        <f t="shared" si="29"/>
        <v>0</v>
      </c>
      <c r="H330" s="46">
        <f t="shared" si="30"/>
        <v>0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20</v>
      </c>
      <c r="D332" s="49">
        <v>6</v>
      </c>
      <c r="E332" s="54">
        <f t="shared" si="27"/>
        <v>6.0240963855421686E-2</v>
      </c>
      <c r="F332" s="54">
        <f t="shared" si="28"/>
        <v>1.4388489208633094E-2</v>
      </c>
      <c r="G332" s="51">
        <f t="shared" si="29"/>
        <v>-0.7</v>
      </c>
      <c r="H332" s="46">
        <f t="shared" si="30"/>
        <v>-4.2168674698795178E-2</v>
      </c>
    </row>
    <row r="333" spans="2:8" s="37" customFormat="1" ht="15" x14ac:dyDescent="0.2">
      <c r="B333" s="3" t="s">
        <v>130</v>
      </c>
      <c r="C333" s="49">
        <v>4</v>
      </c>
      <c r="D333" s="49">
        <v>47</v>
      </c>
      <c r="E333" s="54">
        <f t="shared" si="27"/>
        <v>1.2048192771084338E-2</v>
      </c>
      <c r="F333" s="54">
        <f t="shared" si="28"/>
        <v>0.11270983213429256</v>
      </c>
      <c r="G333" s="51">
        <f t="shared" si="29"/>
        <v>10.75</v>
      </c>
      <c r="H333" s="46">
        <f t="shared" si="30"/>
        <v>0.12951807228915663</v>
      </c>
    </row>
    <row r="334" spans="2:8" s="37" customFormat="1" ht="15" x14ac:dyDescent="0.2">
      <c r="B334" s="3" t="s">
        <v>119</v>
      </c>
      <c r="C334" s="49">
        <v>4</v>
      </c>
      <c r="D334" s="49">
        <v>1</v>
      </c>
      <c r="E334" s="54">
        <f t="shared" si="27"/>
        <v>1.2048192771084338E-2</v>
      </c>
      <c r="F334" s="54">
        <f t="shared" si="28"/>
        <v>2.3980815347721821E-3</v>
      </c>
      <c r="G334" s="51">
        <f t="shared" si="29"/>
        <v>-0.75</v>
      </c>
      <c r="H334" s="46">
        <f t="shared" si="30"/>
        <v>-9.0361445783132543E-3</v>
      </c>
    </row>
    <row r="335" spans="2:8" s="37" customFormat="1" ht="15" x14ac:dyDescent="0.2">
      <c r="B335" s="3" t="s">
        <v>128</v>
      </c>
      <c r="C335" s="49">
        <v>1</v>
      </c>
      <c r="D335" s="49">
        <v>11</v>
      </c>
      <c r="E335" s="54">
        <f t="shared" si="27"/>
        <v>3.0120481927710845E-3</v>
      </c>
      <c r="F335" s="54">
        <f t="shared" si="28"/>
        <v>2.6378896882494004E-2</v>
      </c>
      <c r="G335" s="51">
        <f t="shared" si="29"/>
        <v>10</v>
      </c>
      <c r="H335" s="46">
        <f t="shared" si="30"/>
        <v>3.0120481927710843E-2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4</v>
      </c>
      <c r="D337" s="49">
        <v>1</v>
      </c>
      <c r="E337" s="54">
        <f t="shared" si="27"/>
        <v>1.2048192771084338E-2</v>
      </c>
      <c r="F337" s="54">
        <f t="shared" si="28"/>
        <v>2.3980815347721821E-3</v>
      </c>
      <c r="G337" s="51">
        <f t="shared" si="29"/>
        <v>-0.75</v>
      </c>
      <c r="H337" s="46">
        <f t="shared" si="30"/>
        <v>-9.0361445783132543E-3</v>
      </c>
    </row>
    <row r="338" spans="2:8" s="37" customFormat="1" ht="30" x14ac:dyDescent="0.2">
      <c r="B338" s="3" t="s">
        <v>362</v>
      </c>
      <c r="C338" s="49">
        <v>0</v>
      </c>
      <c r="D338" s="49">
        <v>6</v>
      </c>
      <c r="E338" s="54" t="str">
        <f t="shared" si="27"/>
        <v/>
      </c>
      <c r="F338" s="54">
        <f t="shared" si="28"/>
        <v>1.4388489208633094E-2</v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7</v>
      </c>
      <c r="D339" s="49">
        <v>4</v>
      </c>
      <c r="E339" s="54">
        <f t="shared" si="27"/>
        <v>2.1084337349397589E-2</v>
      </c>
      <c r="F339" s="54">
        <f t="shared" si="28"/>
        <v>9.5923261390887284E-3</v>
      </c>
      <c r="G339" s="51">
        <f t="shared" si="29"/>
        <v>-0.42857142857142855</v>
      </c>
      <c r="H339" s="46">
        <f t="shared" si="30"/>
        <v>-9.0361445783132526E-3</v>
      </c>
    </row>
    <row r="340" spans="2:8" s="37" customFormat="1" ht="15" x14ac:dyDescent="0.2">
      <c r="B340" s="3" t="s">
        <v>364</v>
      </c>
      <c r="C340" s="49">
        <v>18</v>
      </c>
      <c r="D340" s="49">
        <v>1</v>
      </c>
      <c r="E340" s="54">
        <f t="shared" si="27"/>
        <v>5.4216867469879519E-2</v>
      </c>
      <c r="F340" s="54">
        <f t="shared" si="28"/>
        <v>2.3980815347721821E-3</v>
      </c>
      <c r="G340" s="51">
        <f t="shared" si="29"/>
        <v>-0.94444444444444442</v>
      </c>
      <c r="H340" s="46">
        <f t="shared" si="30"/>
        <v>-5.1204819277108432E-2</v>
      </c>
    </row>
    <row r="341" spans="2:8" s="37" customFormat="1" ht="15" x14ac:dyDescent="0.2">
      <c r="B341" s="3" t="s">
        <v>118</v>
      </c>
      <c r="C341" s="49">
        <v>10</v>
      </c>
      <c r="D341" s="49">
        <v>1</v>
      </c>
      <c r="E341" s="54">
        <f t="shared" si="27"/>
        <v>3.0120481927710843E-2</v>
      </c>
      <c r="F341" s="54">
        <f t="shared" si="28"/>
        <v>2.3980815347721821E-3</v>
      </c>
      <c r="G341" s="51">
        <f t="shared" si="29"/>
        <v>-0.9</v>
      </c>
      <c r="H341" s="46">
        <f t="shared" si="30"/>
        <v>-2.710843373493976E-2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1</v>
      </c>
      <c r="D344" s="49">
        <v>0</v>
      </c>
      <c r="E344" s="54">
        <f t="shared" si="27"/>
        <v>3.0120481927710845E-3</v>
      </c>
      <c r="F344" s="54" t="str">
        <f t="shared" si="28"/>
        <v/>
      </c>
      <c r="G344" s="51" t="str">
        <f t="shared" si="29"/>
        <v>0</v>
      </c>
      <c r="H344" s="46">
        <f t="shared" si="30"/>
        <v>0</v>
      </c>
    </row>
    <row r="345" spans="2:8" s="37" customFormat="1" ht="15" x14ac:dyDescent="0.2">
      <c r="B345" s="3" t="s">
        <v>366</v>
      </c>
      <c r="C345" s="49">
        <v>3</v>
      </c>
      <c r="D345" s="49">
        <v>21</v>
      </c>
      <c r="E345" s="54">
        <f t="shared" si="27"/>
        <v>9.0361445783132526E-3</v>
      </c>
      <c r="F345" s="54">
        <f t="shared" si="28"/>
        <v>5.0359712230215826E-2</v>
      </c>
      <c r="G345" s="51">
        <f t="shared" si="29"/>
        <v>6</v>
      </c>
      <c r="H345" s="46">
        <f t="shared" si="30"/>
        <v>5.4216867469879512E-2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0</v>
      </c>
      <c r="D347" s="49">
        <v>3</v>
      </c>
      <c r="E347" s="54" t="str">
        <f t="shared" si="27"/>
        <v/>
      </c>
      <c r="F347" s="54">
        <f t="shared" si="28"/>
        <v>7.1942446043165471E-3</v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3</v>
      </c>
      <c r="D354" s="49">
        <v>36</v>
      </c>
      <c r="E354" s="54">
        <f t="shared" si="27"/>
        <v>9.0361445783132526E-3</v>
      </c>
      <c r="F354" s="54">
        <f t="shared" si="28"/>
        <v>8.6330935251798566E-2</v>
      </c>
      <c r="G354" s="51">
        <f t="shared" si="29"/>
        <v>11</v>
      </c>
      <c r="H354" s="46">
        <f t="shared" si="30"/>
        <v>9.9397590361445784E-2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0</v>
      </c>
      <c r="E356" s="54" t="str">
        <f t="shared" si="27"/>
        <v/>
      </c>
      <c r="F356" s="54" t="str">
        <f t="shared" si="28"/>
        <v/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27</v>
      </c>
      <c r="D357" s="49">
        <v>1</v>
      </c>
      <c r="E357" s="54">
        <f t="shared" si="27"/>
        <v>8.1325301204819275E-2</v>
      </c>
      <c r="F357" s="54">
        <f t="shared" si="28"/>
        <v>2.3980815347721821E-3</v>
      </c>
      <c r="G357" s="51">
        <f t="shared" si="29"/>
        <v>-0.96296296296296291</v>
      </c>
      <c r="H357" s="46">
        <f t="shared" si="30"/>
        <v>-7.8313253012048181E-2</v>
      </c>
    </row>
    <row r="358" spans="2:8" s="37" customFormat="1" ht="15" x14ac:dyDescent="0.2">
      <c r="B358" s="3" t="s">
        <v>127</v>
      </c>
      <c r="C358" s="49">
        <v>9</v>
      </c>
      <c r="D358" s="49">
        <v>0</v>
      </c>
      <c r="E358" s="54">
        <f t="shared" si="27"/>
        <v>2.710843373493976E-2</v>
      </c>
      <c r="F358" s="54" t="str">
        <f t="shared" si="28"/>
        <v/>
      </c>
      <c r="G358" s="51" t="str">
        <f t="shared" si="29"/>
        <v>0</v>
      </c>
      <c r="H358" s="46">
        <f t="shared" si="30"/>
        <v>0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3.0120481927710845E-3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0</v>
      </c>
      <c r="E369" s="54" t="str">
        <f t="shared" si="31"/>
        <v/>
      </c>
      <c r="F369" s="54" t="str">
        <f t="shared" si="32"/>
        <v/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0</v>
      </c>
      <c r="D370" s="49">
        <v>0</v>
      </c>
      <c r="E370" s="54" t="str">
        <f t="shared" si="31"/>
        <v/>
      </c>
      <c r="F370" s="54" t="str">
        <f t="shared" si="32"/>
        <v/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1</v>
      </c>
      <c r="E371" s="54" t="str">
        <f t="shared" si="31"/>
        <v/>
      </c>
      <c r="F371" s="54">
        <f t="shared" si="32"/>
        <v>2.3980815347721821E-3</v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0</v>
      </c>
      <c r="E372" s="54" t="str">
        <f t="shared" si="31"/>
        <v/>
      </c>
      <c r="F372" s="54" t="str">
        <f t="shared" si="32"/>
        <v/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1</v>
      </c>
      <c r="E374" s="54" t="str">
        <f t="shared" si="31"/>
        <v/>
      </c>
      <c r="F374" s="54">
        <f t="shared" si="32"/>
        <v>2.3980815347721821E-3</v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0</v>
      </c>
      <c r="E375" s="54">
        <f t="shared" si="31"/>
        <v>3.0120481927710845E-3</v>
      </c>
      <c r="F375" s="54" t="str">
        <f t="shared" si="32"/>
        <v/>
      </c>
      <c r="G375" s="51" t="str">
        <f t="shared" si="33"/>
        <v>0</v>
      </c>
      <c r="H375" s="46">
        <f t="shared" si="34"/>
        <v>0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2</v>
      </c>
      <c r="D379" s="49">
        <v>1</v>
      </c>
      <c r="E379" s="54">
        <f t="shared" si="31"/>
        <v>6.024096385542169E-3</v>
      </c>
      <c r="F379" s="54">
        <f t="shared" si="32"/>
        <v>2.3980815347721821E-3</v>
      </c>
      <c r="G379" s="51">
        <f t="shared" si="33"/>
        <v>-0.5</v>
      </c>
      <c r="H379" s="46">
        <f t="shared" si="34"/>
        <v>-3.0120481927710845E-3</v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1</v>
      </c>
      <c r="E381" s="54" t="str">
        <f t="shared" si="31"/>
        <v/>
      </c>
      <c r="F381" s="54">
        <f t="shared" si="32"/>
        <v>2.3980815347721821E-3</v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0</v>
      </c>
      <c r="D387" s="49">
        <v>1</v>
      </c>
      <c r="E387" s="54" t="str">
        <f t="shared" si="31"/>
        <v/>
      </c>
      <c r="F387" s="54">
        <f t="shared" si="32"/>
        <v>2.3980815347721821E-3</v>
      </c>
      <c r="G387" s="51" t="str">
        <f t="shared" si="33"/>
        <v>0</v>
      </c>
      <c r="H387" s="46" t="str">
        <f t="shared" si="34"/>
        <v/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9</v>
      </c>
      <c r="D393" s="49">
        <v>0</v>
      </c>
      <c r="E393" s="54">
        <f t="shared" si="31"/>
        <v>2.710843373493976E-2</v>
      </c>
      <c r="F393" s="54" t="str">
        <f t="shared" si="32"/>
        <v/>
      </c>
      <c r="G393" s="51" t="str">
        <f t="shared" si="33"/>
        <v>0</v>
      </c>
      <c r="H393" s="46">
        <f t="shared" si="34"/>
        <v>0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1</v>
      </c>
      <c r="E398" s="54" t="str">
        <f t="shared" si="31"/>
        <v/>
      </c>
      <c r="F398" s="54">
        <f t="shared" si="32"/>
        <v>2.3980815347721821E-3</v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</v>
      </c>
      <c r="D401" s="49">
        <v>1</v>
      </c>
      <c r="E401" s="54">
        <f t="shared" si="31"/>
        <v>9.0361445783132526E-3</v>
      </c>
      <c r="F401" s="54">
        <f t="shared" si="32"/>
        <v>2.3980815347721821E-3</v>
      </c>
      <c r="G401" s="51">
        <f t="shared" si="33"/>
        <v>-0.66666666666666663</v>
      </c>
      <c r="H401" s="46">
        <f t="shared" si="34"/>
        <v>-6.0240963855421681E-3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20</v>
      </c>
      <c r="D406" s="49">
        <v>12</v>
      </c>
      <c r="E406" s="54">
        <f t="shared" si="31"/>
        <v>6.0240963855421686E-2</v>
      </c>
      <c r="F406" s="54">
        <f t="shared" si="32"/>
        <v>2.8776978417266189E-2</v>
      </c>
      <c r="G406" s="51">
        <f t="shared" si="33"/>
        <v>-0.4</v>
      </c>
      <c r="H406" s="46">
        <f t="shared" si="34"/>
        <v>-2.4096385542168676E-2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1</v>
      </c>
      <c r="D410" s="49">
        <v>0</v>
      </c>
      <c r="E410" s="54">
        <f t="shared" si="31"/>
        <v>3.0120481927710845E-3</v>
      </c>
      <c r="F410" s="54" t="str">
        <f t="shared" si="32"/>
        <v/>
      </c>
      <c r="G410" s="51" t="str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1</v>
      </c>
      <c r="D411" s="49">
        <v>0</v>
      </c>
      <c r="E411" s="54">
        <f t="shared" si="31"/>
        <v>3.0120481927710845E-3</v>
      </c>
      <c r="F411" s="54" t="str">
        <f t="shared" si="32"/>
        <v/>
      </c>
      <c r="G411" s="51" t="str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1</v>
      </c>
      <c r="D412" s="49">
        <v>4</v>
      </c>
      <c r="E412" s="54">
        <f t="shared" si="31"/>
        <v>3.0120481927710845E-3</v>
      </c>
      <c r="F412" s="54">
        <f t="shared" si="32"/>
        <v>9.5923261390887284E-3</v>
      </c>
      <c r="G412" s="51">
        <f t="shared" si="33"/>
        <v>3</v>
      </c>
      <c r="H412" s="46">
        <f t="shared" si="34"/>
        <v>9.0361445783132543E-3</v>
      </c>
    </row>
    <row r="413" spans="2:8" s="37" customFormat="1" ht="30" x14ac:dyDescent="0.2">
      <c r="B413" s="3" t="s">
        <v>403</v>
      </c>
      <c r="C413" s="49">
        <v>10</v>
      </c>
      <c r="D413" s="49">
        <v>1</v>
      </c>
      <c r="E413" s="54">
        <f t="shared" si="31"/>
        <v>3.0120481927710843E-2</v>
      </c>
      <c r="F413" s="54">
        <f t="shared" si="32"/>
        <v>2.3980815347721821E-3</v>
      </c>
      <c r="G413" s="51">
        <f t="shared" si="33"/>
        <v>-0.9</v>
      </c>
      <c r="H413" s="46">
        <f t="shared" si="34"/>
        <v>-2.710843373493976E-2</v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0</v>
      </c>
      <c r="E432" s="54" t="str">
        <f t="shared" si="35"/>
        <v/>
      </c>
      <c r="F432" s="54" t="str">
        <f t="shared" si="36"/>
        <v/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3</v>
      </c>
      <c r="D433" s="49">
        <v>0</v>
      </c>
      <c r="E433" s="54">
        <f t="shared" si="35"/>
        <v>9.0361445783132526E-3</v>
      </c>
      <c r="F433" s="54" t="str">
        <f t="shared" si="36"/>
        <v/>
      </c>
      <c r="G433" s="51" t="str">
        <f t="shared" si="37"/>
        <v>0</v>
      </c>
      <c r="H433" s="46">
        <f t="shared" si="38"/>
        <v>0</v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1</v>
      </c>
      <c r="E437" s="54" t="str">
        <f t="shared" si="35"/>
        <v/>
      </c>
      <c r="F437" s="54">
        <f t="shared" si="36"/>
        <v>2.3980815347721821E-3</v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4</v>
      </c>
      <c r="E441" s="54" t="str">
        <f t="shared" si="35"/>
        <v/>
      </c>
      <c r="F441" s="54">
        <f t="shared" si="36"/>
        <v>9.5923261390887284E-3</v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6</v>
      </c>
      <c r="E447" s="54" t="str">
        <f t="shared" si="35"/>
        <v/>
      </c>
      <c r="F447" s="54">
        <f t="shared" si="36"/>
        <v>1.4388489208633094E-2</v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10</v>
      </c>
      <c r="D460" s="49">
        <v>0</v>
      </c>
      <c r="E460" s="54">
        <f t="shared" si="35"/>
        <v>3.0120481927710843E-2</v>
      </c>
      <c r="F460" s="54" t="str">
        <f t="shared" si="36"/>
        <v/>
      </c>
      <c r="G460" s="51" t="str">
        <f t="shared" si="37"/>
        <v>0</v>
      </c>
      <c r="H460" s="46">
        <f t="shared" si="38"/>
        <v>0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0</v>
      </c>
      <c r="E463" s="54" t="str">
        <f t="shared" si="35"/>
        <v/>
      </c>
      <c r="F463" s="54" t="str">
        <f t="shared" si="36"/>
        <v/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0</v>
      </c>
      <c r="D464" s="49">
        <v>4</v>
      </c>
      <c r="E464" s="54" t="str">
        <f t="shared" si="35"/>
        <v/>
      </c>
      <c r="F464" s="54">
        <f t="shared" si="36"/>
        <v>9.5923261390887284E-3</v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13</v>
      </c>
      <c r="D467" s="49">
        <v>0</v>
      </c>
      <c r="E467" s="54">
        <f t="shared" si="35"/>
        <v>3.9156626506024098E-2</v>
      </c>
      <c r="F467" s="54" t="str">
        <f t="shared" si="36"/>
        <v/>
      </c>
      <c r="G467" s="51" t="str">
        <f t="shared" si="37"/>
        <v>0</v>
      </c>
      <c r="H467" s="46">
        <f t="shared" si="38"/>
        <v>0</v>
      </c>
    </row>
    <row r="468" spans="2:8" s="37" customFormat="1" ht="15" x14ac:dyDescent="0.2">
      <c r="B468" s="3" t="s">
        <v>182</v>
      </c>
      <c r="C468" s="49">
        <v>1</v>
      </c>
      <c r="D468" s="49">
        <v>0</v>
      </c>
      <c r="E468" s="54">
        <f t="shared" si="35"/>
        <v>3.0120481927710845E-3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2</v>
      </c>
      <c r="D474" s="49">
        <v>0</v>
      </c>
      <c r="E474" s="54">
        <f t="shared" si="35"/>
        <v>6.024096385542169E-3</v>
      </c>
      <c r="F474" s="54" t="str">
        <f t="shared" si="36"/>
        <v/>
      </c>
      <c r="G474" s="51" t="str">
        <f t="shared" si="37"/>
        <v>0</v>
      </c>
      <c r="H474" s="46">
        <f t="shared" si="38"/>
        <v>0</v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0</v>
      </c>
      <c r="E483" s="54" t="str">
        <f t="shared" si="35"/>
        <v/>
      </c>
      <c r="F483" s="54" t="str">
        <f t="shared" si="36"/>
        <v/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0</v>
      </c>
      <c r="D485" s="49">
        <v>6</v>
      </c>
      <c r="E485" s="54" t="str">
        <f t="shared" si="35"/>
        <v/>
      </c>
      <c r="F485" s="54">
        <f t="shared" si="36"/>
        <v>1.4388489208633094E-2</v>
      </c>
      <c r="G485" s="51" t="str">
        <f t="shared" si="37"/>
        <v>0</v>
      </c>
      <c r="H485" s="46" t="str">
        <f t="shared" si="38"/>
        <v/>
      </c>
    </row>
    <row r="486" spans="2:8" s="37" customFormat="1" ht="15" x14ac:dyDescent="0.2">
      <c r="B486" s="3" t="s">
        <v>171</v>
      </c>
      <c r="C486" s="49">
        <v>0</v>
      </c>
      <c r="D486" s="49">
        <v>15</v>
      </c>
      <c r="E486" s="54" t="str">
        <f t="shared" si="35"/>
        <v/>
      </c>
      <c r="F486" s="54">
        <f t="shared" si="36"/>
        <v>3.5971223021582732E-2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1</v>
      </c>
      <c r="D488" s="49">
        <v>0</v>
      </c>
      <c r="E488" s="54">
        <f t="shared" ref="E488:E499" si="39">+IF(C488=0,"",C488/C$294)</f>
        <v>3.0120481927710845E-3</v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>
        <f t="shared" ref="H488:H499" si="42">+IF(OR(AND(E488=""),(G488="")),"",E488*G488)</f>
        <v>0</v>
      </c>
    </row>
    <row r="489" spans="2:8" s="37" customFormat="1" ht="15" x14ac:dyDescent="0.2">
      <c r="B489" s="3" t="s">
        <v>446</v>
      </c>
      <c r="C489" s="49">
        <v>3</v>
      </c>
      <c r="D489" s="49">
        <v>0</v>
      </c>
      <c r="E489" s="54">
        <f t="shared" si="39"/>
        <v>9.0361445783132526E-3</v>
      </c>
      <c r="F489" s="54" t="str">
        <f t="shared" si="40"/>
        <v/>
      </c>
      <c r="G489" s="51" t="str">
        <f t="shared" si="41"/>
        <v>0</v>
      </c>
      <c r="H489" s="46">
        <f t="shared" si="42"/>
        <v>0</v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10</v>
      </c>
      <c r="E491" s="54" t="str">
        <f t="shared" si="39"/>
        <v/>
      </c>
      <c r="F491" s="54">
        <f t="shared" si="40"/>
        <v>2.3980815347721823E-2</v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2</v>
      </c>
      <c r="E497" s="54" t="str">
        <f t="shared" si="39"/>
        <v/>
      </c>
      <c r="F497" s="54">
        <f t="shared" si="40"/>
        <v>4.7961630695443642E-3</v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73</v>
      </c>
      <c r="D505" s="41">
        <f>SUM(D506:D530)</f>
        <v>127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0.73972602739726023</v>
      </c>
      <c r="H505" s="42">
        <f>+IF(OR(AND(E505=""),(G505="")),"",E505*G505)</f>
        <v>0.73972602739726023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1</v>
      </c>
      <c r="D507" s="49">
        <v>0</v>
      </c>
      <c r="E507" s="54">
        <f t="shared" ref="E507:E529" si="43">+IF(C507=0,"",C507/C$505)</f>
        <v>1.3698630136986301E-2</v>
      </c>
      <c r="F507" s="54" t="str">
        <f t="shared" ref="F507:F529" si="44">+IF(D507=0,"",D507/D$505)</f>
        <v/>
      </c>
      <c r="G507" s="51" t="str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36</v>
      </c>
      <c r="D508" s="49">
        <v>61</v>
      </c>
      <c r="E508" s="54">
        <f t="shared" si="43"/>
        <v>0.49315068493150682</v>
      </c>
      <c r="F508" s="54">
        <f t="shared" si="44"/>
        <v>0.48031496062992124</v>
      </c>
      <c r="G508" s="51">
        <f t="shared" si="45"/>
        <v>0.69444444444444442</v>
      </c>
      <c r="H508" s="46">
        <f t="shared" si="46"/>
        <v>0.34246575342465752</v>
      </c>
    </row>
    <row r="509" spans="2:8" s="37" customFormat="1" ht="15" x14ac:dyDescent="0.2">
      <c r="B509" s="3" t="s">
        <v>456</v>
      </c>
      <c r="C509" s="49">
        <v>8</v>
      </c>
      <c r="D509" s="49">
        <v>15</v>
      </c>
      <c r="E509" s="54">
        <f t="shared" si="43"/>
        <v>0.1095890410958904</v>
      </c>
      <c r="F509" s="54">
        <f t="shared" si="44"/>
        <v>0.11811023622047244</v>
      </c>
      <c r="G509" s="51">
        <f t="shared" si="45"/>
        <v>0.875</v>
      </c>
      <c r="H509" s="46">
        <f t="shared" si="46"/>
        <v>9.5890410958904104E-2</v>
      </c>
    </row>
    <row r="510" spans="2:8" s="37" customFormat="1" ht="15" x14ac:dyDescent="0.2">
      <c r="B510" s="3" t="s">
        <v>188</v>
      </c>
      <c r="C510" s="49">
        <v>1</v>
      </c>
      <c r="D510" s="49">
        <v>6</v>
      </c>
      <c r="E510" s="54">
        <f t="shared" si="43"/>
        <v>1.3698630136986301E-2</v>
      </c>
      <c r="F510" s="54">
        <f t="shared" si="44"/>
        <v>4.7244094488188976E-2</v>
      </c>
      <c r="G510" s="51">
        <f t="shared" si="45"/>
        <v>5</v>
      </c>
      <c r="H510" s="46">
        <f t="shared" si="46"/>
        <v>6.8493150684931503E-2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1</v>
      </c>
      <c r="E512" s="54" t="str">
        <f t="shared" si="43"/>
        <v/>
      </c>
      <c r="F512" s="54">
        <f t="shared" si="44"/>
        <v>7.874015748031496E-3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1</v>
      </c>
      <c r="E513" s="54" t="str">
        <f t="shared" si="43"/>
        <v/>
      </c>
      <c r="F513" s="54">
        <f t="shared" si="44"/>
        <v>7.874015748031496E-3</v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1</v>
      </c>
      <c r="D514" s="49">
        <v>0</v>
      </c>
      <c r="E514" s="54">
        <f t="shared" si="43"/>
        <v>1.3698630136986301E-2</v>
      </c>
      <c r="F514" s="54" t="str">
        <f t="shared" si="44"/>
        <v/>
      </c>
      <c r="G514" s="51" t="str">
        <f t="shared" si="45"/>
        <v>0</v>
      </c>
      <c r="H514" s="46">
        <f t="shared" si="46"/>
        <v>0</v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1</v>
      </c>
      <c r="E517" s="54" t="str">
        <f t="shared" si="43"/>
        <v/>
      </c>
      <c r="F517" s="54">
        <f t="shared" si="44"/>
        <v>7.874015748031496E-3</v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0</v>
      </c>
      <c r="D518" s="49">
        <v>0</v>
      </c>
      <c r="E518" s="54" t="str">
        <f t="shared" si="43"/>
        <v/>
      </c>
      <c r="F518" s="54" t="str">
        <f t="shared" si="44"/>
        <v/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14</v>
      </c>
      <c r="D521" s="49">
        <v>8</v>
      </c>
      <c r="E521" s="54">
        <f t="shared" si="43"/>
        <v>0.19178082191780821</v>
      </c>
      <c r="F521" s="54">
        <f t="shared" si="44"/>
        <v>6.2992125984251968E-2</v>
      </c>
      <c r="G521" s="51">
        <f t="shared" si="45"/>
        <v>-0.42857142857142855</v>
      </c>
      <c r="H521" s="46">
        <f t="shared" si="46"/>
        <v>-8.2191780821917804E-2</v>
      </c>
    </row>
    <row r="522" spans="2:8" s="37" customFormat="1" ht="15" x14ac:dyDescent="0.2">
      <c r="B522" s="3" t="s">
        <v>193</v>
      </c>
      <c r="C522" s="49">
        <v>9</v>
      </c>
      <c r="D522" s="49">
        <v>3</v>
      </c>
      <c r="E522" s="54">
        <f t="shared" si="43"/>
        <v>0.12328767123287671</v>
      </c>
      <c r="F522" s="54">
        <f t="shared" si="44"/>
        <v>2.3622047244094488E-2</v>
      </c>
      <c r="G522" s="51">
        <f t="shared" si="45"/>
        <v>-0.66666666666666663</v>
      </c>
      <c r="H522" s="46">
        <f t="shared" si="46"/>
        <v>-8.2191780821917804E-2</v>
      </c>
    </row>
    <row r="523" spans="2:8" s="37" customFormat="1" ht="15" x14ac:dyDescent="0.2">
      <c r="B523" s="3" t="s">
        <v>462</v>
      </c>
      <c r="C523" s="49">
        <v>1</v>
      </c>
      <c r="D523" s="49">
        <v>0</v>
      </c>
      <c r="E523" s="54">
        <f t="shared" si="43"/>
        <v>1.3698630136986301E-2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1</v>
      </c>
      <c r="D524" s="49">
        <v>0</v>
      </c>
      <c r="E524" s="54">
        <f t="shared" si="43"/>
        <v>1.3698630136986301E-2</v>
      </c>
      <c r="F524" s="54" t="str">
        <f t="shared" si="44"/>
        <v/>
      </c>
      <c r="G524" s="51" t="str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0</v>
      </c>
      <c r="D526" s="49">
        <v>0</v>
      </c>
      <c r="E526" s="54" t="str">
        <f t="shared" si="43"/>
        <v/>
      </c>
      <c r="F526" s="54" t="str">
        <f t="shared" si="44"/>
        <v/>
      </c>
      <c r="G526" s="51" t="str">
        <f t="shared" si="45"/>
        <v>0</v>
      </c>
      <c r="H526" s="46" t="str">
        <f t="shared" si="46"/>
        <v/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31</v>
      </c>
      <c r="E529" s="54" t="str">
        <f t="shared" si="43"/>
        <v/>
      </c>
      <c r="F529" s="54">
        <f t="shared" si="44"/>
        <v>0.24409448818897639</v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1</v>
      </c>
      <c r="D530" s="49">
        <v>0</v>
      </c>
      <c r="E530" s="54">
        <f>+IF(C530=0,"",C530/C$505)</f>
        <v>1.3698630136986301E-2</v>
      </c>
      <c r="F530" s="54" t="str">
        <f>+IF(D530=0,"",D530/D$505)</f>
        <v/>
      </c>
      <c r="G530" s="51" t="str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563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497</v>
      </c>
      <c r="C8" s="40">
        <f>+C18+C70+C151+C294+C505</f>
        <v>17317</v>
      </c>
      <c r="D8" s="41">
        <f>+D18+D70+D151+D294+D505</f>
        <v>12705</v>
      </c>
      <c r="E8" s="42">
        <f>SUM(E9:E13)</f>
        <v>1</v>
      </c>
      <c r="F8" s="42">
        <f>SUM(F9:F13)</f>
        <v>1</v>
      </c>
      <c r="G8" s="42">
        <f t="shared" ref="G8:G13" si="0">+(D8-C8)/C8</f>
        <v>-0.26632788589247558</v>
      </c>
      <c r="H8" s="42">
        <f t="shared" ref="H8:H13" si="1">+IF(OR(AND(E8=""),(G8="")),"",E8*G8)</f>
        <v>-0.26632788589247558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381</v>
      </c>
      <c r="D9" s="44">
        <f>+D18</f>
        <v>506</v>
      </c>
      <c r="E9" s="45">
        <f t="shared" ref="E9:F13" si="2">+C9/C$8</f>
        <v>2.2001501414794709E-2</v>
      </c>
      <c r="F9" s="45">
        <f t="shared" si="2"/>
        <v>3.9826839826839829E-2</v>
      </c>
      <c r="G9" s="45">
        <f t="shared" si="0"/>
        <v>0.32808398950131235</v>
      </c>
      <c r="H9" s="46">
        <f t="shared" si="1"/>
        <v>7.2183403591846163E-3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1918</v>
      </c>
      <c r="D10" s="44">
        <f>+D70</f>
        <v>1320</v>
      </c>
      <c r="E10" s="45">
        <f t="shared" si="2"/>
        <v>0.11075821447132875</v>
      </c>
      <c r="F10" s="45">
        <f t="shared" si="2"/>
        <v>0.1038961038961039</v>
      </c>
      <c r="G10" s="45">
        <f t="shared" si="0"/>
        <v>-0.31178310740354537</v>
      </c>
      <c r="H10" s="46">
        <f t="shared" si="1"/>
        <v>-3.4532540278339206E-2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2597</v>
      </c>
      <c r="D11" s="44">
        <f>+D151</f>
        <v>3150</v>
      </c>
      <c r="E11" s="45">
        <f t="shared" si="2"/>
        <v>0.14996823930241959</v>
      </c>
      <c r="F11" s="45">
        <f t="shared" si="2"/>
        <v>0.24793388429752067</v>
      </c>
      <c r="G11" s="45">
        <f t="shared" si="0"/>
        <v>0.21293800539083557</v>
      </c>
      <c r="H11" s="46">
        <f t="shared" si="1"/>
        <v>3.1933937749032741E-2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9394</v>
      </c>
      <c r="D12" s="44">
        <f>+D294</f>
        <v>5872</v>
      </c>
      <c r="E12" s="45">
        <f t="shared" si="2"/>
        <v>0.54247271467344227</v>
      </c>
      <c r="F12" s="45">
        <f t="shared" si="2"/>
        <v>0.46218024399842583</v>
      </c>
      <c r="G12" s="45">
        <f t="shared" si="0"/>
        <v>-0.37492016180540771</v>
      </c>
      <c r="H12" s="46">
        <f t="shared" si="1"/>
        <v>-0.20338395796038575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3027</v>
      </c>
      <c r="D13" s="44">
        <f>+D505</f>
        <v>1857</v>
      </c>
      <c r="E13" s="45">
        <f t="shared" si="2"/>
        <v>0.17479933013801466</v>
      </c>
      <c r="F13" s="45">
        <f t="shared" si="2"/>
        <v>0.1461629279811098</v>
      </c>
      <c r="G13" s="45">
        <f t="shared" si="0"/>
        <v>-0.38652130822596631</v>
      </c>
      <c r="H13" s="46">
        <f t="shared" si="1"/>
        <v>-6.7563665761968011E-2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381</v>
      </c>
      <c r="D18" s="41">
        <f>SUM(D19:D64)</f>
        <v>506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0.32808398950131235</v>
      </c>
      <c r="H18" s="42">
        <f>+IF(OR(AND(E18=""),(G18="")),"",E18*G18)</f>
        <v>0.32808398950131235</v>
      </c>
    </row>
    <row r="19" spans="2:8" s="37" customFormat="1" ht="15" x14ac:dyDescent="0.2">
      <c r="B19" s="3" t="s">
        <v>0</v>
      </c>
      <c r="C19" s="49">
        <v>3</v>
      </c>
      <c r="D19" s="49">
        <v>1</v>
      </c>
      <c r="E19" s="50">
        <f>+IF(C19=0,"",C19/C$18)</f>
        <v>7.874015748031496E-3</v>
      </c>
      <c r="F19" s="50">
        <f>+IF(D19=0,"",D19/D$18)</f>
        <v>1.976284584980237E-3</v>
      </c>
      <c r="G19" s="51">
        <f>+IF(OR(AND(D19=0),(C19=0)),"0",((D19-C19)/C19))</f>
        <v>-0.66666666666666663</v>
      </c>
      <c r="H19" s="46">
        <f>+IF(OR(AND(E19=""),(G19="")),"",E19*G19)</f>
        <v>-5.2493438320209973E-3</v>
      </c>
    </row>
    <row r="20" spans="2:8" s="37" customFormat="1" ht="15" x14ac:dyDescent="0.2">
      <c r="B20" s="3" t="s">
        <v>196</v>
      </c>
      <c r="C20" s="49">
        <v>19</v>
      </c>
      <c r="D20" s="49">
        <v>22</v>
      </c>
      <c r="E20" s="50">
        <f t="shared" ref="E20:E64" si="3">+IF(C20=0,"",C20/C$18)</f>
        <v>4.9868766404199474E-2</v>
      </c>
      <c r="F20" s="50">
        <f t="shared" ref="F20:F64" si="4">+IF(D20=0,"",D20/D$18)</f>
        <v>4.3478260869565216E-2</v>
      </c>
      <c r="G20" s="51">
        <f t="shared" ref="G20:G64" si="5">+IF(OR(AND(D20=0),(C20=0)),"0",((D20-C20)/C20))</f>
        <v>0.15789473684210525</v>
      </c>
      <c r="H20" s="46">
        <f t="shared" ref="H20:H64" si="6">+IF(OR(AND(E20=""),(G20="")),"",E20*G20)</f>
        <v>7.874015748031496E-3</v>
      </c>
    </row>
    <row r="21" spans="2:8" s="37" customFormat="1" ht="45" x14ac:dyDescent="0.2">
      <c r="B21" s="3" t="s">
        <v>1</v>
      </c>
      <c r="C21" s="49">
        <v>3</v>
      </c>
      <c r="D21" s="49">
        <v>1</v>
      </c>
      <c r="E21" s="50">
        <f t="shared" si="3"/>
        <v>7.874015748031496E-3</v>
      </c>
      <c r="F21" s="50">
        <f t="shared" si="4"/>
        <v>1.976284584980237E-3</v>
      </c>
      <c r="G21" s="51">
        <f t="shared" si="5"/>
        <v>-0.66666666666666663</v>
      </c>
      <c r="H21" s="46">
        <f t="shared" si="6"/>
        <v>-5.2493438320209973E-3</v>
      </c>
    </row>
    <row r="22" spans="2:8" s="37" customFormat="1" ht="45" x14ac:dyDescent="0.2">
      <c r="B22" s="3" t="s">
        <v>197</v>
      </c>
      <c r="C22" s="49">
        <v>3</v>
      </c>
      <c r="D22" s="49">
        <v>25</v>
      </c>
      <c r="E22" s="50">
        <f t="shared" si="3"/>
        <v>7.874015748031496E-3</v>
      </c>
      <c r="F22" s="50">
        <f t="shared" si="4"/>
        <v>4.9407114624505928E-2</v>
      </c>
      <c r="G22" s="51">
        <f t="shared" si="5"/>
        <v>7.333333333333333</v>
      </c>
      <c r="H22" s="46">
        <f t="shared" si="6"/>
        <v>5.774278215223097E-2</v>
      </c>
    </row>
    <row r="23" spans="2:8" s="37" customFormat="1" ht="30" x14ac:dyDescent="0.2">
      <c r="B23" s="3" t="s">
        <v>198</v>
      </c>
      <c r="C23" s="49">
        <v>15</v>
      </c>
      <c r="D23" s="49">
        <v>4</v>
      </c>
      <c r="E23" s="50">
        <f t="shared" si="3"/>
        <v>3.937007874015748E-2</v>
      </c>
      <c r="F23" s="50">
        <f t="shared" si="4"/>
        <v>7.9051383399209481E-3</v>
      </c>
      <c r="G23" s="51">
        <f t="shared" si="5"/>
        <v>-0.73333333333333328</v>
      </c>
      <c r="H23" s="46">
        <f t="shared" si="6"/>
        <v>-2.8871391076115482E-2</v>
      </c>
    </row>
    <row r="24" spans="2:8" s="37" customFormat="1" ht="45" x14ac:dyDescent="0.2">
      <c r="B24" s="3" t="s">
        <v>199</v>
      </c>
      <c r="C24" s="49">
        <v>3</v>
      </c>
      <c r="D24" s="49">
        <v>5</v>
      </c>
      <c r="E24" s="50">
        <f t="shared" si="3"/>
        <v>7.874015748031496E-3</v>
      </c>
      <c r="F24" s="50">
        <f t="shared" si="4"/>
        <v>9.881422924901186E-3</v>
      </c>
      <c r="G24" s="51">
        <f t="shared" si="5"/>
        <v>0.66666666666666663</v>
      </c>
      <c r="H24" s="46">
        <f t="shared" si="6"/>
        <v>5.2493438320209973E-3</v>
      </c>
    </row>
    <row r="25" spans="2:8" s="37" customFormat="1" ht="15" x14ac:dyDescent="0.2">
      <c r="B25" s="3" t="s">
        <v>2</v>
      </c>
      <c r="C25" s="49">
        <v>11</v>
      </c>
      <c r="D25" s="49">
        <v>3</v>
      </c>
      <c r="E25" s="50">
        <f t="shared" si="3"/>
        <v>2.8871391076115485E-2</v>
      </c>
      <c r="F25" s="50">
        <f t="shared" si="4"/>
        <v>5.9288537549407111E-3</v>
      </c>
      <c r="G25" s="51">
        <f t="shared" si="5"/>
        <v>-0.72727272727272729</v>
      </c>
      <c r="H25" s="46">
        <f t="shared" si="6"/>
        <v>-2.0997375328083989E-2</v>
      </c>
    </row>
    <row r="26" spans="2:8" s="37" customFormat="1" ht="15" x14ac:dyDescent="0.2">
      <c r="B26" s="3" t="s">
        <v>6</v>
      </c>
      <c r="C26" s="49">
        <v>18</v>
      </c>
      <c r="D26" s="49">
        <v>54</v>
      </c>
      <c r="E26" s="50">
        <f t="shared" si="3"/>
        <v>4.7244094488188976E-2</v>
      </c>
      <c r="F26" s="50">
        <f t="shared" si="4"/>
        <v>0.1067193675889328</v>
      </c>
      <c r="G26" s="51">
        <f t="shared" si="5"/>
        <v>2</v>
      </c>
      <c r="H26" s="46">
        <f t="shared" si="6"/>
        <v>9.4488188976377951E-2</v>
      </c>
    </row>
    <row r="27" spans="2:8" s="37" customFormat="1" ht="15" x14ac:dyDescent="0.2">
      <c r="B27" s="3" t="s">
        <v>3</v>
      </c>
      <c r="C27" s="49">
        <v>5</v>
      </c>
      <c r="D27" s="49">
        <v>4</v>
      </c>
      <c r="E27" s="50">
        <f t="shared" si="3"/>
        <v>1.3123359580052493E-2</v>
      </c>
      <c r="F27" s="50">
        <f t="shared" si="4"/>
        <v>7.9051383399209481E-3</v>
      </c>
      <c r="G27" s="51">
        <f t="shared" si="5"/>
        <v>-0.2</v>
      </c>
      <c r="H27" s="46">
        <f t="shared" si="6"/>
        <v>-2.6246719160104987E-3</v>
      </c>
    </row>
    <row r="28" spans="2:8" s="37" customFormat="1" ht="15" x14ac:dyDescent="0.2">
      <c r="B28" s="3" t="s">
        <v>5</v>
      </c>
      <c r="C28" s="49">
        <v>62</v>
      </c>
      <c r="D28" s="49">
        <v>37</v>
      </c>
      <c r="E28" s="50">
        <f t="shared" si="3"/>
        <v>0.16272965879265092</v>
      </c>
      <c r="F28" s="50">
        <f t="shared" si="4"/>
        <v>7.3122529644268769E-2</v>
      </c>
      <c r="G28" s="51">
        <f t="shared" si="5"/>
        <v>-0.40322580645161288</v>
      </c>
      <c r="H28" s="46">
        <f t="shared" si="6"/>
        <v>-6.5616797900262466E-2</v>
      </c>
    </row>
    <row r="29" spans="2:8" s="37" customFormat="1" ht="30" x14ac:dyDescent="0.2">
      <c r="B29" s="3" t="s">
        <v>200</v>
      </c>
      <c r="C29" s="49">
        <v>0</v>
      </c>
      <c r="D29" s="49">
        <v>1</v>
      </c>
      <c r="E29" s="50" t="str">
        <f t="shared" si="3"/>
        <v/>
      </c>
      <c r="F29" s="50">
        <f t="shared" si="4"/>
        <v>1.976284584980237E-3</v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4</v>
      </c>
      <c r="D30" s="49">
        <v>15</v>
      </c>
      <c r="E30" s="50">
        <f t="shared" si="3"/>
        <v>1.0498687664041995E-2</v>
      </c>
      <c r="F30" s="50">
        <f t="shared" si="4"/>
        <v>2.9644268774703556E-2</v>
      </c>
      <c r="G30" s="51">
        <f t="shared" si="5"/>
        <v>2.75</v>
      </c>
      <c r="H30" s="46">
        <f t="shared" si="6"/>
        <v>2.8871391076115485E-2</v>
      </c>
    </row>
    <row r="31" spans="2:8" s="37" customFormat="1" ht="15" x14ac:dyDescent="0.2">
      <c r="B31" s="3" t="s">
        <v>4</v>
      </c>
      <c r="C31" s="49">
        <v>1</v>
      </c>
      <c r="D31" s="49">
        <v>6</v>
      </c>
      <c r="E31" s="50">
        <f t="shared" si="3"/>
        <v>2.6246719160104987E-3</v>
      </c>
      <c r="F31" s="50">
        <f t="shared" si="4"/>
        <v>1.1857707509881422E-2</v>
      </c>
      <c r="G31" s="51">
        <f t="shared" si="5"/>
        <v>5</v>
      </c>
      <c r="H31" s="46">
        <f t="shared" si="6"/>
        <v>1.3123359580052493E-2</v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4</v>
      </c>
      <c r="D33" s="49">
        <v>4</v>
      </c>
      <c r="E33" s="50">
        <f t="shared" si="3"/>
        <v>1.0498687664041995E-2</v>
      </c>
      <c r="F33" s="50">
        <f t="shared" si="4"/>
        <v>7.9051383399209481E-3</v>
      </c>
      <c r="G33" s="51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49">
        <v>6</v>
      </c>
      <c r="D34" s="49">
        <v>5</v>
      </c>
      <c r="E34" s="50">
        <f t="shared" si="3"/>
        <v>1.5748031496062992E-2</v>
      </c>
      <c r="F34" s="50">
        <f t="shared" si="4"/>
        <v>9.881422924901186E-3</v>
      </c>
      <c r="G34" s="51">
        <f t="shared" si="5"/>
        <v>-0.16666666666666666</v>
      </c>
      <c r="H34" s="46">
        <f t="shared" si="6"/>
        <v>-2.6246719160104987E-3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2</v>
      </c>
      <c r="D37" s="49">
        <v>8</v>
      </c>
      <c r="E37" s="50">
        <f t="shared" si="3"/>
        <v>5.2493438320209973E-3</v>
      </c>
      <c r="F37" s="50">
        <f t="shared" si="4"/>
        <v>1.5810276679841896E-2</v>
      </c>
      <c r="G37" s="51">
        <f t="shared" si="5"/>
        <v>3</v>
      </c>
      <c r="H37" s="46">
        <f t="shared" si="6"/>
        <v>1.5748031496062992E-2</v>
      </c>
    </row>
    <row r="38" spans="2:8" s="37" customFormat="1" ht="30" x14ac:dyDescent="0.2">
      <c r="B38" s="3" t="s">
        <v>206</v>
      </c>
      <c r="C38" s="49">
        <v>2</v>
      </c>
      <c r="D38" s="49">
        <v>0</v>
      </c>
      <c r="E38" s="50">
        <f t="shared" si="3"/>
        <v>5.2493438320209973E-3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5</v>
      </c>
      <c r="D39" s="49">
        <v>4</v>
      </c>
      <c r="E39" s="50">
        <f t="shared" si="3"/>
        <v>1.3123359580052493E-2</v>
      </c>
      <c r="F39" s="50">
        <f t="shared" si="4"/>
        <v>7.9051383399209481E-3</v>
      </c>
      <c r="G39" s="51">
        <f t="shared" si="5"/>
        <v>-0.2</v>
      </c>
      <c r="H39" s="46">
        <f t="shared" si="6"/>
        <v>-2.6246719160104987E-3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2</v>
      </c>
      <c r="D41" s="49">
        <v>1</v>
      </c>
      <c r="E41" s="50">
        <f t="shared" si="3"/>
        <v>5.2493438320209973E-3</v>
      </c>
      <c r="F41" s="50">
        <f t="shared" si="4"/>
        <v>1.976284584980237E-3</v>
      </c>
      <c r="G41" s="51">
        <f t="shared" si="5"/>
        <v>-0.5</v>
      </c>
      <c r="H41" s="46">
        <f t="shared" si="6"/>
        <v>-2.6246719160104987E-3</v>
      </c>
    </row>
    <row r="42" spans="2:8" s="37" customFormat="1" ht="30" x14ac:dyDescent="0.2">
      <c r="B42" s="3" t="s">
        <v>210</v>
      </c>
      <c r="C42" s="49">
        <v>3</v>
      </c>
      <c r="D42" s="49">
        <v>2</v>
      </c>
      <c r="E42" s="50">
        <f t="shared" si="3"/>
        <v>7.874015748031496E-3</v>
      </c>
      <c r="F42" s="50">
        <f t="shared" si="4"/>
        <v>3.952569169960474E-3</v>
      </c>
      <c r="G42" s="51">
        <f t="shared" si="5"/>
        <v>-0.33333333333333331</v>
      </c>
      <c r="H42" s="46">
        <f t="shared" si="6"/>
        <v>-2.6246719160104987E-3</v>
      </c>
    </row>
    <row r="43" spans="2:8" s="37" customFormat="1" ht="30" x14ac:dyDescent="0.2">
      <c r="B43" s="3" t="s">
        <v>211</v>
      </c>
      <c r="C43" s="49">
        <v>3</v>
      </c>
      <c r="D43" s="49">
        <v>1</v>
      </c>
      <c r="E43" s="50">
        <f t="shared" si="3"/>
        <v>7.874015748031496E-3</v>
      </c>
      <c r="F43" s="50">
        <f t="shared" si="4"/>
        <v>1.976284584980237E-3</v>
      </c>
      <c r="G43" s="51">
        <f t="shared" si="5"/>
        <v>-0.66666666666666663</v>
      </c>
      <c r="H43" s="46">
        <f t="shared" si="6"/>
        <v>-5.2493438320209973E-3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1</v>
      </c>
      <c r="D45" s="49">
        <v>1</v>
      </c>
      <c r="E45" s="50">
        <f t="shared" si="3"/>
        <v>2.6246719160104987E-3</v>
      </c>
      <c r="F45" s="50">
        <f t="shared" si="4"/>
        <v>1.976284584980237E-3</v>
      </c>
      <c r="G45" s="51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1</v>
      </c>
      <c r="D46" s="49">
        <v>0</v>
      </c>
      <c r="E46" s="50">
        <f t="shared" si="3"/>
        <v>2.6246719160104987E-3</v>
      </c>
      <c r="F46" s="50" t="str">
        <f t="shared" si="4"/>
        <v/>
      </c>
      <c r="G46" s="51" t="str">
        <f t="shared" si="5"/>
        <v>0</v>
      </c>
      <c r="H46" s="46">
        <f t="shared" si="6"/>
        <v>0</v>
      </c>
    </row>
    <row r="47" spans="2:8" s="37" customFormat="1" ht="30" x14ac:dyDescent="0.2">
      <c r="B47" s="3" t="s">
        <v>10</v>
      </c>
      <c r="C47" s="49">
        <v>1</v>
      </c>
      <c r="D47" s="49">
        <v>0</v>
      </c>
      <c r="E47" s="50">
        <f t="shared" si="3"/>
        <v>2.6246719160104987E-3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39</v>
      </c>
      <c r="D48" s="49">
        <v>58</v>
      </c>
      <c r="E48" s="50">
        <f t="shared" si="3"/>
        <v>0.10236220472440945</v>
      </c>
      <c r="F48" s="50">
        <f t="shared" si="4"/>
        <v>0.11462450592885376</v>
      </c>
      <c r="G48" s="51">
        <f t="shared" si="5"/>
        <v>0.48717948717948717</v>
      </c>
      <c r="H48" s="46">
        <f t="shared" si="6"/>
        <v>4.9868766404199474E-2</v>
      </c>
    </row>
    <row r="49" spans="2:8" s="37" customFormat="1" ht="15" x14ac:dyDescent="0.2">
      <c r="B49" s="3" t="s">
        <v>16</v>
      </c>
      <c r="C49" s="49">
        <v>5</v>
      </c>
      <c r="D49" s="49">
        <v>22</v>
      </c>
      <c r="E49" s="50">
        <f t="shared" si="3"/>
        <v>1.3123359580052493E-2</v>
      </c>
      <c r="F49" s="50">
        <f t="shared" si="4"/>
        <v>4.3478260869565216E-2</v>
      </c>
      <c r="G49" s="51">
        <f t="shared" si="5"/>
        <v>3.4</v>
      </c>
      <c r="H49" s="46">
        <f t="shared" si="6"/>
        <v>4.4619422572178477E-2</v>
      </c>
    </row>
    <row r="50" spans="2:8" s="37" customFormat="1" ht="15" x14ac:dyDescent="0.2">
      <c r="B50" s="3" t="s">
        <v>15</v>
      </c>
      <c r="C50" s="49">
        <v>13</v>
      </c>
      <c r="D50" s="49">
        <v>48</v>
      </c>
      <c r="E50" s="50">
        <f t="shared" si="3"/>
        <v>3.4120734908136482E-2</v>
      </c>
      <c r="F50" s="50">
        <f t="shared" si="4"/>
        <v>9.4861660079051377E-2</v>
      </c>
      <c r="G50" s="51">
        <f t="shared" si="5"/>
        <v>2.6923076923076925</v>
      </c>
      <c r="H50" s="46">
        <f t="shared" si="6"/>
        <v>9.1863517060367467E-2</v>
      </c>
    </row>
    <row r="51" spans="2:8" s="37" customFormat="1" ht="30" x14ac:dyDescent="0.2">
      <c r="B51" s="3" t="s">
        <v>13</v>
      </c>
      <c r="C51" s="49">
        <v>1</v>
      </c>
      <c r="D51" s="49">
        <v>2</v>
      </c>
      <c r="E51" s="50">
        <f t="shared" si="3"/>
        <v>2.6246719160104987E-3</v>
      </c>
      <c r="F51" s="50">
        <f t="shared" si="4"/>
        <v>3.952569169960474E-3</v>
      </c>
      <c r="G51" s="51">
        <f t="shared" si="5"/>
        <v>1</v>
      </c>
      <c r="H51" s="46">
        <f t="shared" si="6"/>
        <v>2.6246719160104987E-3</v>
      </c>
    </row>
    <row r="52" spans="2:8" s="37" customFormat="1" ht="15" x14ac:dyDescent="0.2">
      <c r="B52" s="3" t="s">
        <v>14</v>
      </c>
      <c r="C52" s="49">
        <v>7</v>
      </c>
      <c r="D52" s="49">
        <v>8</v>
      </c>
      <c r="E52" s="50">
        <f t="shared" si="3"/>
        <v>1.8372703412073491E-2</v>
      </c>
      <c r="F52" s="50">
        <f t="shared" si="4"/>
        <v>1.5810276679841896E-2</v>
      </c>
      <c r="G52" s="51">
        <f t="shared" si="5"/>
        <v>0.14285714285714285</v>
      </c>
      <c r="H52" s="46">
        <f t="shared" si="6"/>
        <v>2.6246719160104987E-3</v>
      </c>
    </row>
    <row r="53" spans="2:8" s="37" customFormat="1" ht="15" x14ac:dyDescent="0.2">
      <c r="B53" s="3" t="s">
        <v>12</v>
      </c>
      <c r="C53" s="49">
        <v>1</v>
      </c>
      <c r="D53" s="49">
        <v>1</v>
      </c>
      <c r="E53" s="50">
        <f t="shared" si="3"/>
        <v>2.6246719160104987E-3</v>
      </c>
      <c r="F53" s="50">
        <f t="shared" si="4"/>
        <v>1.976284584980237E-3</v>
      </c>
      <c r="G53" s="51">
        <f t="shared" si="5"/>
        <v>0</v>
      </c>
      <c r="H53" s="46">
        <f t="shared" si="6"/>
        <v>0</v>
      </c>
    </row>
    <row r="54" spans="2:8" s="37" customFormat="1" ht="15" x14ac:dyDescent="0.2">
      <c r="B54" s="3" t="s">
        <v>214</v>
      </c>
      <c r="C54" s="49">
        <v>0</v>
      </c>
      <c r="D54" s="49">
        <v>2</v>
      </c>
      <c r="E54" s="50" t="str">
        <f t="shared" si="3"/>
        <v/>
      </c>
      <c r="F54" s="50">
        <f t="shared" si="4"/>
        <v>3.952569169960474E-3</v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6</v>
      </c>
      <c r="D56" s="49">
        <v>5</v>
      </c>
      <c r="E56" s="50">
        <f t="shared" si="3"/>
        <v>1.5748031496062992E-2</v>
      </c>
      <c r="F56" s="50">
        <f t="shared" si="4"/>
        <v>9.881422924901186E-3</v>
      </c>
      <c r="G56" s="51">
        <f t="shared" si="5"/>
        <v>-0.16666666666666666</v>
      </c>
      <c r="H56" s="46">
        <f t="shared" si="6"/>
        <v>-2.6246719160104987E-3</v>
      </c>
    </row>
    <row r="57" spans="2:8" s="37" customFormat="1" ht="30" x14ac:dyDescent="0.2">
      <c r="B57" s="3" t="s">
        <v>215</v>
      </c>
      <c r="C57" s="49">
        <v>0</v>
      </c>
      <c r="D57" s="49">
        <v>2</v>
      </c>
      <c r="E57" s="50" t="str">
        <f t="shared" si="3"/>
        <v/>
      </c>
      <c r="F57" s="50">
        <f t="shared" si="4"/>
        <v>3.952569169960474E-3</v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10</v>
      </c>
      <c r="D58" s="49">
        <v>92</v>
      </c>
      <c r="E58" s="50">
        <f t="shared" si="3"/>
        <v>2.6246719160104987E-2</v>
      </c>
      <c r="F58" s="50">
        <f t="shared" si="4"/>
        <v>0.18181818181818182</v>
      </c>
      <c r="G58" s="51">
        <f t="shared" si="5"/>
        <v>8.1999999999999993</v>
      </c>
      <c r="H58" s="46">
        <f t="shared" si="6"/>
        <v>0.21522309711286086</v>
      </c>
    </row>
    <row r="59" spans="2:8" s="37" customFormat="1" ht="15" x14ac:dyDescent="0.2">
      <c r="B59" s="3" t="s">
        <v>217</v>
      </c>
      <c r="C59" s="49">
        <v>1</v>
      </c>
      <c r="D59" s="49">
        <v>2</v>
      </c>
      <c r="E59" s="50">
        <f t="shared" si="3"/>
        <v>2.6246719160104987E-3</v>
      </c>
      <c r="F59" s="50">
        <f t="shared" si="4"/>
        <v>3.952569169960474E-3</v>
      </c>
      <c r="G59" s="51">
        <f t="shared" si="5"/>
        <v>1</v>
      </c>
      <c r="H59" s="46">
        <f t="shared" si="6"/>
        <v>2.6246719160104987E-3</v>
      </c>
    </row>
    <row r="60" spans="2:8" s="37" customFormat="1" ht="15" x14ac:dyDescent="0.2">
      <c r="B60" s="3" t="s">
        <v>218</v>
      </c>
      <c r="C60" s="49">
        <v>71</v>
      </c>
      <c r="D60" s="49">
        <v>37</v>
      </c>
      <c r="E60" s="50">
        <f t="shared" si="3"/>
        <v>0.18635170603674542</v>
      </c>
      <c r="F60" s="50">
        <f t="shared" si="4"/>
        <v>7.3122529644268769E-2</v>
      </c>
      <c r="G60" s="51">
        <f t="shared" si="5"/>
        <v>-0.47887323943661969</v>
      </c>
      <c r="H60" s="46">
        <f t="shared" si="6"/>
        <v>-8.9238845144356954E-2</v>
      </c>
    </row>
    <row r="61" spans="2:8" s="37" customFormat="1" ht="15" x14ac:dyDescent="0.2">
      <c r="B61" s="3" t="s">
        <v>219</v>
      </c>
      <c r="C61" s="49">
        <v>5</v>
      </c>
      <c r="D61" s="49">
        <v>4</v>
      </c>
      <c r="E61" s="50">
        <f t="shared" si="3"/>
        <v>1.3123359580052493E-2</v>
      </c>
      <c r="F61" s="50">
        <f t="shared" si="4"/>
        <v>7.9051383399209481E-3</v>
      </c>
      <c r="G61" s="51">
        <f t="shared" si="5"/>
        <v>-0.2</v>
      </c>
      <c r="H61" s="46">
        <f t="shared" si="6"/>
        <v>-2.6246719160104987E-3</v>
      </c>
    </row>
    <row r="62" spans="2:8" s="37" customFormat="1" ht="15" x14ac:dyDescent="0.2">
      <c r="B62" s="3" t="s">
        <v>19</v>
      </c>
      <c r="C62" s="49">
        <v>1</v>
      </c>
      <c r="D62" s="49">
        <v>2</v>
      </c>
      <c r="E62" s="50">
        <f t="shared" si="3"/>
        <v>2.6246719160104987E-3</v>
      </c>
      <c r="F62" s="50">
        <f t="shared" si="4"/>
        <v>3.952569169960474E-3</v>
      </c>
      <c r="G62" s="51">
        <f t="shared" si="5"/>
        <v>1</v>
      </c>
      <c r="H62" s="46">
        <f t="shared" si="6"/>
        <v>2.6246719160104987E-3</v>
      </c>
    </row>
    <row r="63" spans="2:8" s="37" customFormat="1" ht="15" x14ac:dyDescent="0.2">
      <c r="B63" s="3" t="s">
        <v>220</v>
      </c>
      <c r="C63" s="49">
        <v>41</v>
      </c>
      <c r="D63" s="49">
        <v>12</v>
      </c>
      <c r="E63" s="50">
        <f t="shared" si="3"/>
        <v>0.10761154855643044</v>
      </c>
      <c r="F63" s="50">
        <f t="shared" si="4"/>
        <v>2.3715415019762844E-2</v>
      </c>
      <c r="G63" s="51">
        <f t="shared" si="5"/>
        <v>-0.70731707317073167</v>
      </c>
      <c r="H63" s="46">
        <f t="shared" si="6"/>
        <v>-7.6115485564304461E-2</v>
      </c>
    </row>
    <row r="64" spans="2:8" s="37" customFormat="1" ht="15" x14ac:dyDescent="0.2">
      <c r="B64" s="3" t="s">
        <v>221</v>
      </c>
      <c r="C64" s="49">
        <v>3</v>
      </c>
      <c r="D64" s="49">
        <v>5</v>
      </c>
      <c r="E64" s="50">
        <f t="shared" si="3"/>
        <v>7.874015748031496E-3</v>
      </c>
      <c r="F64" s="50">
        <f t="shared" si="4"/>
        <v>9.881422924901186E-3</v>
      </c>
      <c r="G64" s="51">
        <f t="shared" si="5"/>
        <v>0.66666666666666663</v>
      </c>
      <c r="H64" s="46">
        <f t="shared" si="6"/>
        <v>5.2493438320209973E-3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1918</v>
      </c>
      <c r="D70" s="41">
        <f>SUM(D71:D145)</f>
        <v>1320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-0.31178310740354537</v>
      </c>
      <c r="H70" s="42">
        <f>+IF(OR(AND(E70=""),(G70="")),"",E70*G70)</f>
        <v>-0.31178310740354537</v>
      </c>
    </row>
    <row r="71" spans="2:8" s="37" customFormat="1" ht="15" x14ac:dyDescent="0.2">
      <c r="B71" s="3" t="s">
        <v>20</v>
      </c>
      <c r="C71" s="49">
        <v>49</v>
      </c>
      <c r="D71" s="49">
        <v>53</v>
      </c>
      <c r="E71" s="54">
        <f>+IF(C71=0,"",C71/C$70)</f>
        <v>2.5547445255474453E-2</v>
      </c>
      <c r="F71" s="54">
        <f>+IF(D71=0,"",D71/D$70)</f>
        <v>4.0151515151515153E-2</v>
      </c>
      <c r="G71" s="51">
        <f>+IF(OR(AND(D71=0),(C71=0)),"0",((D71-C71)/C71))</f>
        <v>8.1632653061224483E-2</v>
      </c>
      <c r="H71" s="46">
        <f>+IF(OR(AND(E71=""),(G71="")),"",E71*G71)</f>
        <v>2.0855057351407713E-3</v>
      </c>
    </row>
    <row r="72" spans="2:8" s="37" customFormat="1" ht="15" x14ac:dyDescent="0.2">
      <c r="B72" s="3" t="s">
        <v>21</v>
      </c>
      <c r="C72" s="49">
        <v>15</v>
      </c>
      <c r="D72" s="49">
        <v>11</v>
      </c>
      <c r="E72" s="54">
        <f t="shared" ref="E72:E135" si="7">+IF(C72=0,"",C72/C$70)</f>
        <v>7.8206465067778945E-3</v>
      </c>
      <c r="F72" s="54">
        <f t="shared" ref="F72:F135" si="8">+IF(D72=0,"",D72/D$70)</f>
        <v>8.3333333333333332E-3</v>
      </c>
      <c r="G72" s="51">
        <f t="shared" ref="G72:G135" si="9">+IF(OR(AND(D72=0),(C72=0)),"0",((D72-C72)/C72))</f>
        <v>-0.26666666666666666</v>
      </c>
      <c r="H72" s="46">
        <f t="shared" ref="H72:H135" si="10">+IF(OR(AND(E72=""),(G72="")),"",E72*G72)</f>
        <v>-2.0855057351407717E-3</v>
      </c>
    </row>
    <row r="73" spans="2:8" s="37" customFormat="1" ht="15" x14ac:dyDescent="0.2">
      <c r="B73" s="3" t="s">
        <v>22</v>
      </c>
      <c r="C73" s="49">
        <v>52</v>
      </c>
      <c r="D73" s="49">
        <v>104</v>
      </c>
      <c r="E73" s="54">
        <f t="shared" si="7"/>
        <v>2.7111574556830033E-2</v>
      </c>
      <c r="F73" s="54">
        <f t="shared" si="8"/>
        <v>7.8787878787878782E-2</v>
      </c>
      <c r="G73" s="51">
        <f t="shared" si="9"/>
        <v>1</v>
      </c>
      <c r="H73" s="46">
        <f t="shared" si="10"/>
        <v>2.7111574556830033E-2</v>
      </c>
    </row>
    <row r="74" spans="2:8" s="37" customFormat="1" ht="30" x14ac:dyDescent="0.2">
      <c r="B74" s="3" t="s">
        <v>222</v>
      </c>
      <c r="C74" s="49">
        <v>84</v>
      </c>
      <c r="D74" s="49">
        <v>146</v>
      </c>
      <c r="E74" s="54">
        <f t="shared" si="7"/>
        <v>4.3795620437956206E-2</v>
      </c>
      <c r="F74" s="54">
        <f t="shared" si="8"/>
        <v>0.11060606060606061</v>
      </c>
      <c r="G74" s="51">
        <f t="shared" si="9"/>
        <v>0.73809523809523814</v>
      </c>
      <c r="H74" s="46">
        <f t="shared" si="10"/>
        <v>3.2325338894681963E-2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5.2137643378519292E-4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11</v>
      </c>
      <c r="D77" s="49">
        <v>6</v>
      </c>
      <c r="E77" s="54">
        <f t="shared" si="7"/>
        <v>5.7351407716371219E-3</v>
      </c>
      <c r="F77" s="54">
        <f t="shared" si="8"/>
        <v>4.5454545454545452E-3</v>
      </c>
      <c r="G77" s="51">
        <f t="shared" si="9"/>
        <v>-0.45454545454545453</v>
      </c>
      <c r="H77" s="46">
        <f t="shared" si="10"/>
        <v>-2.6068821689259644E-3</v>
      </c>
    </row>
    <row r="78" spans="2:8" s="37" customFormat="1" ht="15" x14ac:dyDescent="0.2">
      <c r="B78" s="3" t="s">
        <v>225</v>
      </c>
      <c r="C78" s="49">
        <v>17</v>
      </c>
      <c r="D78" s="49">
        <v>10</v>
      </c>
      <c r="E78" s="54">
        <f t="shared" si="7"/>
        <v>8.863399374348279E-3</v>
      </c>
      <c r="F78" s="54">
        <f t="shared" si="8"/>
        <v>7.575757575757576E-3</v>
      </c>
      <c r="G78" s="51">
        <f t="shared" si="9"/>
        <v>-0.41176470588235292</v>
      </c>
      <c r="H78" s="46">
        <f t="shared" si="10"/>
        <v>-3.6496350364963498E-3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19</v>
      </c>
      <c r="D80" s="49">
        <v>23</v>
      </c>
      <c r="E80" s="54">
        <f t="shared" si="7"/>
        <v>9.9061522419186653E-3</v>
      </c>
      <c r="F80" s="54">
        <f t="shared" si="8"/>
        <v>1.7424242424242425E-2</v>
      </c>
      <c r="G80" s="51">
        <f t="shared" si="9"/>
        <v>0.21052631578947367</v>
      </c>
      <c r="H80" s="46">
        <f t="shared" si="10"/>
        <v>2.0855057351407717E-3</v>
      </c>
    </row>
    <row r="81" spans="2:9" s="37" customFormat="1" ht="15" x14ac:dyDescent="0.2">
      <c r="B81" s="3" t="s">
        <v>24</v>
      </c>
      <c r="C81" s="49">
        <v>3</v>
      </c>
      <c r="D81" s="49">
        <v>0</v>
      </c>
      <c r="E81" s="54">
        <f t="shared" si="7"/>
        <v>1.5641293013555788E-3</v>
      </c>
      <c r="F81" s="54" t="str">
        <f t="shared" si="8"/>
        <v/>
      </c>
      <c r="G81" s="51" t="str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15</v>
      </c>
      <c r="D82" s="49">
        <v>32</v>
      </c>
      <c r="E82" s="54">
        <f t="shared" si="7"/>
        <v>7.8206465067778945E-3</v>
      </c>
      <c r="F82" s="54">
        <f t="shared" si="8"/>
        <v>2.4242424242424242E-2</v>
      </c>
      <c r="G82" s="51">
        <f t="shared" si="9"/>
        <v>1.1333333333333333</v>
      </c>
      <c r="H82" s="46">
        <f t="shared" si="10"/>
        <v>8.8633993743482808E-3</v>
      </c>
      <c r="I82" s="55"/>
    </row>
    <row r="83" spans="2:9" s="37" customFormat="1" ht="15" x14ac:dyDescent="0.2">
      <c r="B83" s="3" t="s">
        <v>229</v>
      </c>
      <c r="C83" s="49">
        <v>55</v>
      </c>
      <c r="D83" s="49">
        <v>42</v>
      </c>
      <c r="E83" s="54">
        <f t="shared" si="7"/>
        <v>2.867570385818561E-2</v>
      </c>
      <c r="F83" s="54">
        <f t="shared" si="8"/>
        <v>3.1818181818181815E-2</v>
      </c>
      <c r="G83" s="51">
        <f t="shared" si="9"/>
        <v>-0.23636363636363636</v>
      </c>
      <c r="H83" s="46">
        <f t="shared" si="10"/>
        <v>-6.7778936392075073E-3</v>
      </c>
    </row>
    <row r="84" spans="2:9" s="37" customFormat="1" ht="15" x14ac:dyDescent="0.2">
      <c r="B84" s="3" t="s">
        <v>230</v>
      </c>
      <c r="C84" s="49">
        <v>48</v>
      </c>
      <c r="D84" s="49">
        <v>22</v>
      </c>
      <c r="E84" s="54">
        <f t="shared" si="7"/>
        <v>2.502606882168926E-2</v>
      </c>
      <c r="F84" s="54">
        <f t="shared" si="8"/>
        <v>1.6666666666666666E-2</v>
      </c>
      <c r="G84" s="51">
        <f t="shared" si="9"/>
        <v>-0.54166666666666663</v>
      </c>
      <c r="H84" s="46">
        <f t="shared" si="10"/>
        <v>-1.3555787278415015E-2</v>
      </c>
    </row>
    <row r="85" spans="2:9" s="37" customFormat="1" ht="15" x14ac:dyDescent="0.2">
      <c r="B85" s="3" t="s">
        <v>28</v>
      </c>
      <c r="C85" s="49">
        <v>32</v>
      </c>
      <c r="D85" s="49">
        <v>22</v>
      </c>
      <c r="E85" s="54">
        <f t="shared" si="7"/>
        <v>1.6684045881126174E-2</v>
      </c>
      <c r="F85" s="54">
        <f t="shared" si="8"/>
        <v>1.6666666666666666E-2</v>
      </c>
      <c r="G85" s="51">
        <f t="shared" si="9"/>
        <v>-0.3125</v>
      </c>
      <c r="H85" s="46">
        <f t="shared" si="10"/>
        <v>-5.2137643378519297E-3</v>
      </c>
    </row>
    <row r="86" spans="2:9" s="37" customFormat="1" ht="15" x14ac:dyDescent="0.2">
      <c r="B86" s="3" t="s">
        <v>231</v>
      </c>
      <c r="C86" s="49">
        <v>42</v>
      </c>
      <c r="D86" s="49">
        <v>27</v>
      </c>
      <c r="E86" s="54">
        <f t="shared" si="7"/>
        <v>2.1897810218978103E-2</v>
      </c>
      <c r="F86" s="54">
        <f t="shared" si="8"/>
        <v>2.0454545454545454E-2</v>
      </c>
      <c r="G86" s="51">
        <f t="shared" si="9"/>
        <v>-0.35714285714285715</v>
      </c>
      <c r="H86" s="46">
        <f t="shared" si="10"/>
        <v>-7.8206465067778945E-3</v>
      </c>
    </row>
    <row r="87" spans="2:9" s="37" customFormat="1" ht="15" x14ac:dyDescent="0.2">
      <c r="B87" s="3" t="s">
        <v>232</v>
      </c>
      <c r="C87" s="49">
        <v>21</v>
      </c>
      <c r="D87" s="49">
        <v>21</v>
      </c>
      <c r="E87" s="54">
        <f t="shared" si="7"/>
        <v>1.0948905109489052E-2</v>
      </c>
      <c r="F87" s="54">
        <f t="shared" si="8"/>
        <v>1.5909090909090907E-2</v>
      </c>
      <c r="G87" s="51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53</v>
      </c>
      <c r="D88" s="49">
        <v>44</v>
      </c>
      <c r="E88" s="54">
        <f t="shared" si="7"/>
        <v>2.7632950990615225E-2</v>
      </c>
      <c r="F88" s="54">
        <f t="shared" si="8"/>
        <v>3.3333333333333333E-2</v>
      </c>
      <c r="G88" s="51">
        <f t="shared" si="9"/>
        <v>-0.16981132075471697</v>
      </c>
      <c r="H88" s="46">
        <f t="shared" si="10"/>
        <v>-4.6923879040667357E-3</v>
      </c>
    </row>
    <row r="89" spans="2:9" s="37" customFormat="1" ht="15" x14ac:dyDescent="0.2">
      <c r="B89" s="3" t="s">
        <v>26</v>
      </c>
      <c r="C89" s="49">
        <v>4</v>
      </c>
      <c r="D89" s="49">
        <v>10</v>
      </c>
      <c r="E89" s="54">
        <f t="shared" si="7"/>
        <v>2.0855057351407717E-3</v>
      </c>
      <c r="F89" s="54">
        <f t="shared" si="8"/>
        <v>7.575757575757576E-3</v>
      </c>
      <c r="G89" s="51">
        <f t="shared" si="9"/>
        <v>1.5</v>
      </c>
      <c r="H89" s="46">
        <f t="shared" si="10"/>
        <v>3.1282586027111575E-3</v>
      </c>
    </row>
    <row r="90" spans="2:9" s="37" customFormat="1" ht="15" x14ac:dyDescent="0.2">
      <c r="B90" s="3" t="s">
        <v>29</v>
      </c>
      <c r="C90" s="49">
        <v>1</v>
      </c>
      <c r="D90" s="49">
        <v>0</v>
      </c>
      <c r="E90" s="54">
        <f t="shared" si="7"/>
        <v>5.2137643378519292E-4</v>
      </c>
      <c r="F90" s="54" t="str">
        <f t="shared" si="8"/>
        <v/>
      </c>
      <c r="G90" s="51" t="str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49">
        <v>10</v>
      </c>
      <c r="D91" s="49">
        <v>17</v>
      </c>
      <c r="E91" s="54">
        <f t="shared" si="7"/>
        <v>5.2137643378519288E-3</v>
      </c>
      <c r="F91" s="54">
        <f t="shared" si="8"/>
        <v>1.2878787878787878E-2</v>
      </c>
      <c r="G91" s="51">
        <f t="shared" si="9"/>
        <v>0.7</v>
      </c>
      <c r="H91" s="46">
        <f t="shared" si="10"/>
        <v>3.6496350364963498E-3</v>
      </c>
    </row>
    <row r="92" spans="2:9" s="37" customFormat="1" ht="30" x14ac:dyDescent="0.2">
      <c r="B92" s="3" t="s">
        <v>235</v>
      </c>
      <c r="C92" s="49">
        <v>31</v>
      </c>
      <c r="D92" s="49">
        <v>32</v>
      </c>
      <c r="E92" s="54">
        <f t="shared" si="7"/>
        <v>1.6162669447340981E-2</v>
      </c>
      <c r="F92" s="54">
        <f t="shared" si="8"/>
        <v>2.4242424242424242E-2</v>
      </c>
      <c r="G92" s="51">
        <f t="shared" si="9"/>
        <v>3.2258064516129031E-2</v>
      </c>
      <c r="H92" s="46">
        <f t="shared" si="10"/>
        <v>5.2137643378519292E-4</v>
      </c>
    </row>
    <row r="93" spans="2:9" s="37" customFormat="1" ht="15" x14ac:dyDescent="0.2">
      <c r="B93" s="3" t="s">
        <v>526</v>
      </c>
      <c r="C93" s="49">
        <v>41</v>
      </c>
      <c r="D93" s="49">
        <v>46</v>
      </c>
      <c r="E93" s="54">
        <f t="shared" si="7"/>
        <v>2.1376433785192911E-2</v>
      </c>
      <c r="F93" s="54">
        <f t="shared" si="8"/>
        <v>3.4848484848484851E-2</v>
      </c>
      <c r="G93" s="51">
        <f t="shared" si="9"/>
        <v>0.12195121951219512</v>
      </c>
      <c r="H93" s="46">
        <f t="shared" si="10"/>
        <v>2.6068821689259648E-3</v>
      </c>
    </row>
    <row r="94" spans="2:9" s="37" customFormat="1" ht="15" x14ac:dyDescent="0.2">
      <c r="B94" s="3" t="s">
        <v>25</v>
      </c>
      <c r="C94" s="49">
        <v>57</v>
      </c>
      <c r="D94" s="49">
        <v>15</v>
      </c>
      <c r="E94" s="54">
        <f t="shared" si="7"/>
        <v>2.9718456725755994E-2</v>
      </c>
      <c r="F94" s="54">
        <f t="shared" si="8"/>
        <v>1.1363636363636364E-2</v>
      </c>
      <c r="G94" s="51">
        <f t="shared" si="9"/>
        <v>-0.73684210526315785</v>
      </c>
      <c r="H94" s="46">
        <f t="shared" si="10"/>
        <v>-2.18978102189781E-2</v>
      </c>
    </row>
    <row r="95" spans="2:9" s="37" customFormat="1" ht="15" x14ac:dyDescent="0.2">
      <c r="B95" s="3" t="s">
        <v>27</v>
      </c>
      <c r="C95" s="49">
        <v>4</v>
      </c>
      <c r="D95" s="49">
        <v>8</v>
      </c>
      <c r="E95" s="54">
        <f t="shared" si="7"/>
        <v>2.0855057351407717E-3</v>
      </c>
      <c r="F95" s="54">
        <f t="shared" si="8"/>
        <v>6.0606060606060606E-3</v>
      </c>
      <c r="G95" s="51">
        <f t="shared" si="9"/>
        <v>1</v>
      </c>
      <c r="H95" s="46">
        <f t="shared" si="10"/>
        <v>2.0855057351407717E-3</v>
      </c>
    </row>
    <row r="96" spans="2:9" s="37" customFormat="1" ht="15" x14ac:dyDescent="0.2">
      <c r="B96" s="3" t="s">
        <v>236</v>
      </c>
      <c r="C96" s="49">
        <v>2</v>
      </c>
      <c r="D96" s="49">
        <v>3</v>
      </c>
      <c r="E96" s="54">
        <f t="shared" si="7"/>
        <v>1.0427528675703858E-3</v>
      </c>
      <c r="F96" s="54">
        <f t="shared" si="8"/>
        <v>2.2727272727272726E-3</v>
      </c>
      <c r="G96" s="51">
        <f t="shared" si="9"/>
        <v>0.5</v>
      </c>
      <c r="H96" s="46">
        <f t="shared" si="10"/>
        <v>5.2137643378519292E-4</v>
      </c>
    </row>
    <row r="97" spans="2:8" s="37" customFormat="1" ht="15" x14ac:dyDescent="0.2">
      <c r="B97" s="3" t="s">
        <v>237</v>
      </c>
      <c r="C97" s="49">
        <v>1</v>
      </c>
      <c r="D97" s="49">
        <v>0</v>
      </c>
      <c r="E97" s="54">
        <f t="shared" si="7"/>
        <v>5.2137643378519292E-4</v>
      </c>
      <c r="F97" s="54" t="str">
        <f t="shared" si="8"/>
        <v/>
      </c>
      <c r="G97" s="51" t="str">
        <f t="shared" si="9"/>
        <v>0</v>
      </c>
      <c r="H97" s="46">
        <f t="shared" si="10"/>
        <v>0</v>
      </c>
    </row>
    <row r="98" spans="2:8" s="37" customFormat="1" ht="15" x14ac:dyDescent="0.2">
      <c r="B98" s="3" t="s">
        <v>238</v>
      </c>
      <c r="C98" s="49">
        <v>66</v>
      </c>
      <c r="D98" s="49">
        <v>48</v>
      </c>
      <c r="E98" s="54">
        <f t="shared" si="7"/>
        <v>3.4410844629822732E-2</v>
      </c>
      <c r="F98" s="54">
        <f t="shared" si="8"/>
        <v>3.6363636363636362E-2</v>
      </c>
      <c r="G98" s="51">
        <f t="shared" si="9"/>
        <v>-0.27272727272727271</v>
      </c>
      <c r="H98" s="46">
        <f t="shared" si="10"/>
        <v>-9.3847758081334713E-3</v>
      </c>
    </row>
    <row r="99" spans="2:8" s="37" customFormat="1" ht="15" x14ac:dyDescent="0.2">
      <c r="B99" s="3" t="s">
        <v>239</v>
      </c>
      <c r="C99" s="49">
        <v>84</v>
      </c>
      <c r="D99" s="49">
        <v>19</v>
      </c>
      <c r="E99" s="54">
        <f t="shared" si="7"/>
        <v>4.3795620437956206E-2</v>
      </c>
      <c r="F99" s="54">
        <f t="shared" si="8"/>
        <v>1.4393939393939395E-2</v>
      </c>
      <c r="G99" s="51">
        <f t="shared" si="9"/>
        <v>-0.77380952380952384</v>
      </c>
      <c r="H99" s="46">
        <f t="shared" si="10"/>
        <v>-3.3889468196037539E-2</v>
      </c>
    </row>
    <row r="100" spans="2:8" s="37" customFormat="1" ht="15" x14ac:dyDescent="0.2">
      <c r="B100" s="3" t="s">
        <v>240</v>
      </c>
      <c r="C100" s="49">
        <v>17</v>
      </c>
      <c r="D100" s="49">
        <v>18</v>
      </c>
      <c r="E100" s="54">
        <f t="shared" si="7"/>
        <v>8.863399374348279E-3</v>
      </c>
      <c r="F100" s="54">
        <f t="shared" si="8"/>
        <v>1.3636363636363636E-2</v>
      </c>
      <c r="G100" s="51">
        <f t="shared" si="9"/>
        <v>5.8823529411764705E-2</v>
      </c>
      <c r="H100" s="46">
        <f t="shared" si="10"/>
        <v>5.2137643378519292E-4</v>
      </c>
    </row>
    <row r="101" spans="2:8" s="37" customFormat="1" ht="15" x14ac:dyDescent="0.2">
      <c r="B101" s="3" t="s">
        <v>241</v>
      </c>
      <c r="C101" s="49">
        <v>2</v>
      </c>
      <c r="D101" s="49">
        <v>6</v>
      </c>
      <c r="E101" s="54">
        <f t="shared" si="7"/>
        <v>1.0427528675703858E-3</v>
      </c>
      <c r="F101" s="54">
        <f t="shared" si="8"/>
        <v>4.5454545454545452E-3</v>
      </c>
      <c r="G101" s="51">
        <f t="shared" si="9"/>
        <v>2</v>
      </c>
      <c r="H101" s="46">
        <f t="shared" si="10"/>
        <v>2.0855057351407717E-3</v>
      </c>
    </row>
    <row r="102" spans="2:8" s="37" customFormat="1" ht="15" x14ac:dyDescent="0.2">
      <c r="B102" s="3" t="s">
        <v>242</v>
      </c>
      <c r="C102" s="49">
        <v>4</v>
      </c>
      <c r="D102" s="49">
        <v>6</v>
      </c>
      <c r="E102" s="54">
        <f t="shared" si="7"/>
        <v>2.0855057351407717E-3</v>
      </c>
      <c r="F102" s="54">
        <f t="shared" si="8"/>
        <v>4.5454545454545452E-3</v>
      </c>
      <c r="G102" s="51">
        <f t="shared" si="9"/>
        <v>0.5</v>
      </c>
      <c r="H102" s="46">
        <f t="shared" si="10"/>
        <v>1.0427528675703858E-3</v>
      </c>
    </row>
    <row r="103" spans="2:8" s="37" customFormat="1" ht="15" x14ac:dyDescent="0.2">
      <c r="B103" s="3" t="s">
        <v>243</v>
      </c>
      <c r="C103" s="49">
        <v>7</v>
      </c>
      <c r="D103" s="49">
        <v>5</v>
      </c>
      <c r="E103" s="54">
        <f t="shared" si="7"/>
        <v>3.6496350364963502E-3</v>
      </c>
      <c r="F103" s="54">
        <f t="shared" si="8"/>
        <v>3.787878787878788E-3</v>
      </c>
      <c r="G103" s="51">
        <f t="shared" si="9"/>
        <v>-0.2857142857142857</v>
      </c>
      <c r="H103" s="46">
        <f t="shared" si="10"/>
        <v>-1.0427528675703856E-3</v>
      </c>
    </row>
    <row r="104" spans="2:8" s="37" customFormat="1" ht="15" x14ac:dyDescent="0.2">
      <c r="B104" s="3" t="s">
        <v>34</v>
      </c>
      <c r="C104" s="49">
        <v>18</v>
      </c>
      <c r="D104" s="49">
        <v>12</v>
      </c>
      <c r="E104" s="54">
        <f t="shared" si="7"/>
        <v>9.384775808133473E-3</v>
      </c>
      <c r="F104" s="54">
        <f t="shared" si="8"/>
        <v>9.0909090909090905E-3</v>
      </c>
      <c r="G104" s="51">
        <f t="shared" si="9"/>
        <v>-0.33333333333333331</v>
      </c>
      <c r="H104" s="46">
        <f t="shared" si="10"/>
        <v>-3.1282586027111575E-3</v>
      </c>
    </row>
    <row r="105" spans="2:8" s="37" customFormat="1" ht="15" x14ac:dyDescent="0.2">
      <c r="B105" s="3" t="s">
        <v>244</v>
      </c>
      <c r="C105" s="49">
        <v>0</v>
      </c>
      <c r="D105" s="49">
        <v>1</v>
      </c>
      <c r="E105" s="54" t="str">
        <f t="shared" si="7"/>
        <v/>
      </c>
      <c r="F105" s="54">
        <f t="shared" si="8"/>
        <v>7.5757575757575758E-4</v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1</v>
      </c>
      <c r="E106" s="54" t="str">
        <f t="shared" si="7"/>
        <v/>
      </c>
      <c r="F106" s="54">
        <f t="shared" si="8"/>
        <v>7.5757575757575758E-4</v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6</v>
      </c>
      <c r="D107" s="49">
        <v>4</v>
      </c>
      <c r="E107" s="54">
        <f t="shared" si="7"/>
        <v>3.1282586027111575E-3</v>
      </c>
      <c r="F107" s="54">
        <f t="shared" si="8"/>
        <v>3.0303030303030303E-3</v>
      </c>
      <c r="G107" s="51">
        <f t="shared" si="9"/>
        <v>-0.33333333333333331</v>
      </c>
      <c r="H107" s="46">
        <f t="shared" si="10"/>
        <v>-1.0427528675703858E-3</v>
      </c>
    </row>
    <row r="108" spans="2:8" s="37" customFormat="1" ht="15" x14ac:dyDescent="0.2">
      <c r="B108" s="3" t="s">
        <v>31</v>
      </c>
      <c r="C108" s="49">
        <v>3</v>
      </c>
      <c r="D108" s="49">
        <v>3</v>
      </c>
      <c r="E108" s="54">
        <f t="shared" si="7"/>
        <v>1.5641293013555788E-3</v>
      </c>
      <c r="F108" s="54">
        <f t="shared" si="8"/>
        <v>2.2727272727272726E-3</v>
      </c>
      <c r="G108" s="51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2</v>
      </c>
      <c r="D109" s="49">
        <v>1</v>
      </c>
      <c r="E109" s="54">
        <f t="shared" si="7"/>
        <v>1.0427528675703858E-3</v>
      </c>
      <c r="F109" s="54">
        <f t="shared" si="8"/>
        <v>7.5757575757575758E-4</v>
      </c>
      <c r="G109" s="51">
        <f t="shared" si="9"/>
        <v>-0.5</v>
      </c>
      <c r="H109" s="46">
        <f t="shared" si="10"/>
        <v>-5.2137643378519292E-4</v>
      </c>
    </row>
    <row r="110" spans="2:8" s="37" customFormat="1" ht="15" x14ac:dyDescent="0.2">
      <c r="B110" s="3" t="s">
        <v>32</v>
      </c>
      <c r="C110" s="49">
        <v>10</v>
      </c>
      <c r="D110" s="49">
        <v>3</v>
      </c>
      <c r="E110" s="54">
        <f t="shared" si="7"/>
        <v>5.2137643378519288E-3</v>
      </c>
      <c r="F110" s="54">
        <f t="shared" si="8"/>
        <v>2.2727272727272726E-3</v>
      </c>
      <c r="G110" s="51">
        <f t="shared" si="9"/>
        <v>-0.7</v>
      </c>
      <c r="H110" s="46">
        <f t="shared" si="10"/>
        <v>-3.6496350364963498E-3</v>
      </c>
    </row>
    <row r="111" spans="2:8" s="37" customFormat="1" ht="15" x14ac:dyDescent="0.2">
      <c r="B111" s="3" t="s">
        <v>30</v>
      </c>
      <c r="C111" s="49">
        <v>4</v>
      </c>
      <c r="D111" s="49">
        <v>1</v>
      </c>
      <c r="E111" s="54">
        <f t="shared" si="7"/>
        <v>2.0855057351407717E-3</v>
      </c>
      <c r="F111" s="54">
        <f t="shared" si="8"/>
        <v>7.5757575757575758E-4</v>
      </c>
      <c r="G111" s="51">
        <f t="shared" si="9"/>
        <v>-0.75</v>
      </c>
      <c r="H111" s="46">
        <f t="shared" si="10"/>
        <v>-1.5641293013555788E-3</v>
      </c>
    </row>
    <row r="112" spans="2:8" s="37" customFormat="1" ht="15" x14ac:dyDescent="0.2">
      <c r="B112" s="3" t="s">
        <v>33</v>
      </c>
      <c r="C112" s="49">
        <v>42</v>
      </c>
      <c r="D112" s="49">
        <v>34</v>
      </c>
      <c r="E112" s="54">
        <f t="shared" si="7"/>
        <v>2.1897810218978103E-2</v>
      </c>
      <c r="F112" s="54">
        <f t="shared" si="8"/>
        <v>2.5757575757575757E-2</v>
      </c>
      <c r="G112" s="51">
        <f t="shared" si="9"/>
        <v>-0.19047619047619047</v>
      </c>
      <c r="H112" s="46">
        <f t="shared" si="10"/>
        <v>-4.1710114702815434E-3</v>
      </c>
    </row>
    <row r="113" spans="2:8" s="37" customFormat="1" ht="15" x14ac:dyDescent="0.2">
      <c r="B113" s="3" t="s">
        <v>248</v>
      </c>
      <c r="C113" s="49">
        <v>65</v>
      </c>
      <c r="D113" s="49">
        <v>27</v>
      </c>
      <c r="E113" s="54">
        <f t="shared" si="7"/>
        <v>3.3889468196037539E-2</v>
      </c>
      <c r="F113" s="54">
        <f t="shared" si="8"/>
        <v>2.0454545454545454E-2</v>
      </c>
      <c r="G113" s="51">
        <f t="shared" si="9"/>
        <v>-0.58461538461538465</v>
      </c>
      <c r="H113" s="46">
        <f t="shared" si="10"/>
        <v>-1.9812304483837331E-2</v>
      </c>
    </row>
    <row r="114" spans="2:8" s="37" customFormat="1" ht="15" x14ac:dyDescent="0.2">
      <c r="B114" s="3" t="s">
        <v>38</v>
      </c>
      <c r="C114" s="49">
        <v>1</v>
      </c>
      <c r="D114" s="49">
        <v>0</v>
      </c>
      <c r="E114" s="54">
        <f t="shared" si="7"/>
        <v>5.2137643378519292E-4</v>
      </c>
      <c r="F114" s="54" t="str">
        <f t="shared" si="8"/>
        <v/>
      </c>
      <c r="G114" s="51" t="str">
        <f t="shared" si="9"/>
        <v>0</v>
      </c>
      <c r="H114" s="46">
        <f t="shared" si="10"/>
        <v>0</v>
      </c>
    </row>
    <row r="115" spans="2:8" s="37" customFormat="1" ht="15" x14ac:dyDescent="0.2">
      <c r="B115" s="3" t="s">
        <v>40</v>
      </c>
      <c r="C115" s="49">
        <v>76</v>
      </c>
      <c r="D115" s="49">
        <v>83</v>
      </c>
      <c r="E115" s="54">
        <f t="shared" si="7"/>
        <v>3.9624608967674661E-2</v>
      </c>
      <c r="F115" s="54">
        <f t="shared" si="8"/>
        <v>6.2878787878787881E-2</v>
      </c>
      <c r="G115" s="51">
        <f t="shared" si="9"/>
        <v>9.2105263157894732E-2</v>
      </c>
      <c r="H115" s="46">
        <f t="shared" si="10"/>
        <v>3.6496350364963502E-3</v>
      </c>
    </row>
    <row r="116" spans="2:8" s="37" customFormat="1" ht="15" x14ac:dyDescent="0.2">
      <c r="B116" s="3" t="s">
        <v>249</v>
      </c>
      <c r="C116" s="49">
        <v>40</v>
      </c>
      <c r="D116" s="49">
        <v>24</v>
      </c>
      <c r="E116" s="54">
        <f t="shared" si="7"/>
        <v>2.0855057351407715E-2</v>
      </c>
      <c r="F116" s="54">
        <f t="shared" si="8"/>
        <v>1.8181818181818181E-2</v>
      </c>
      <c r="G116" s="51">
        <f t="shared" si="9"/>
        <v>-0.4</v>
      </c>
      <c r="H116" s="46">
        <f t="shared" si="10"/>
        <v>-8.3420229405630868E-3</v>
      </c>
    </row>
    <row r="117" spans="2:8" s="37" customFormat="1" ht="30" x14ac:dyDescent="0.2">
      <c r="B117" s="3" t="s">
        <v>250</v>
      </c>
      <c r="C117" s="49">
        <v>1</v>
      </c>
      <c r="D117" s="49">
        <v>0</v>
      </c>
      <c r="E117" s="54">
        <f t="shared" si="7"/>
        <v>5.2137643378519292E-4</v>
      </c>
      <c r="F117" s="54" t="str">
        <f t="shared" si="8"/>
        <v/>
      </c>
      <c r="G117" s="51" t="str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49">
        <v>183</v>
      </c>
      <c r="D118" s="49">
        <v>72</v>
      </c>
      <c r="E118" s="54">
        <f t="shared" si="7"/>
        <v>9.5411887382690297E-2</v>
      </c>
      <c r="F118" s="54">
        <f t="shared" si="8"/>
        <v>5.4545454545454543E-2</v>
      </c>
      <c r="G118" s="51">
        <f t="shared" si="9"/>
        <v>-0.60655737704918034</v>
      </c>
      <c r="H118" s="46">
        <f t="shared" si="10"/>
        <v>-5.7872784150156412E-2</v>
      </c>
    </row>
    <row r="119" spans="2:8" s="37" customFormat="1" ht="30" x14ac:dyDescent="0.2">
      <c r="B119" s="3" t="s">
        <v>252</v>
      </c>
      <c r="C119" s="49">
        <v>22</v>
      </c>
      <c r="D119" s="49">
        <v>61</v>
      </c>
      <c r="E119" s="54">
        <f t="shared" si="7"/>
        <v>1.1470281543274244E-2</v>
      </c>
      <c r="F119" s="54">
        <f t="shared" si="8"/>
        <v>4.6212121212121211E-2</v>
      </c>
      <c r="G119" s="51">
        <f t="shared" si="9"/>
        <v>1.7727272727272727</v>
      </c>
      <c r="H119" s="46">
        <f t="shared" si="10"/>
        <v>2.0333680917622523E-2</v>
      </c>
    </row>
    <row r="120" spans="2:8" s="37" customFormat="1" ht="15" x14ac:dyDescent="0.2">
      <c r="B120" s="3" t="s">
        <v>253</v>
      </c>
      <c r="C120" s="49">
        <v>43</v>
      </c>
      <c r="D120" s="49">
        <v>38</v>
      </c>
      <c r="E120" s="54">
        <f t="shared" si="7"/>
        <v>2.2419186652763295E-2</v>
      </c>
      <c r="F120" s="54">
        <f t="shared" si="8"/>
        <v>2.8787878787878789E-2</v>
      </c>
      <c r="G120" s="51">
        <f t="shared" si="9"/>
        <v>-0.11627906976744186</v>
      </c>
      <c r="H120" s="46">
        <f t="shared" si="10"/>
        <v>-2.6068821689259644E-3</v>
      </c>
    </row>
    <row r="121" spans="2:8" s="37" customFormat="1" ht="15" x14ac:dyDescent="0.2">
      <c r="B121" s="3" t="s">
        <v>35</v>
      </c>
      <c r="C121" s="49">
        <v>14</v>
      </c>
      <c r="D121" s="49">
        <v>41</v>
      </c>
      <c r="E121" s="54">
        <f t="shared" si="7"/>
        <v>7.2992700729927005E-3</v>
      </c>
      <c r="F121" s="54">
        <f t="shared" si="8"/>
        <v>3.1060606060606059E-2</v>
      </c>
      <c r="G121" s="51">
        <f t="shared" si="9"/>
        <v>1.9285714285714286</v>
      </c>
      <c r="H121" s="46">
        <f t="shared" si="10"/>
        <v>1.4077163712200209E-2</v>
      </c>
    </row>
    <row r="122" spans="2:8" s="37" customFormat="1" ht="15" x14ac:dyDescent="0.2">
      <c r="B122" s="3" t="s">
        <v>39</v>
      </c>
      <c r="C122" s="49">
        <v>0</v>
      </c>
      <c r="D122" s="49">
        <v>10</v>
      </c>
      <c r="E122" s="54" t="str">
        <f t="shared" si="7"/>
        <v/>
      </c>
      <c r="F122" s="54">
        <f t="shared" si="8"/>
        <v>7.575757575757576E-3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6</v>
      </c>
      <c r="D123" s="49">
        <v>5</v>
      </c>
      <c r="E123" s="54">
        <f t="shared" si="7"/>
        <v>3.1282586027111575E-3</v>
      </c>
      <c r="F123" s="54">
        <f t="shared" si="8"/>
        <v>3.787878787878788E-3</v>
      </c>
      <c r="G123" s="51">
        <f t="shared" si="9"/>
        <v>-0.16666666666666666</v>
      </c>
      <c r="H123" s="46">
        <f t="shared" si="10"/>
        <v>-5.2137643378519292E-4</v>
      </c>
    </row>
    <row r="124" spans="2:8" s="37" customFormat="1" ht="15" x14ac:dyDescent="0.2">
      <c r="B124" s="3" t="s">
        <v>36</v>
      </c>
      <c r="C124" s="49">
        <v>2</v>
      </c>
      <c r="D124" s="49">
        <v>3</v>
      </c>
      <c r="E124" s="54">
        <f t="shared" si="7"/>
        <v>1.0427528675703858E-3</v>
      </c>
      <c r="F124" s="54">
        <f t="shared" si="8"/>
        <v>2.2727272727272726E-3</v>
      </c>
      <c r="G124" s="51">
        <f t="shared" si="9"/>
        <v>0.5</v>
      </c>
      <c r="H124" s="46">
        <f t="shared" si="10"/>
        <v>5.2137643378519292E-4</v>
      </c>
    </row>
    <row r="125" spans="2:8" s="37" customFormat="1" ht="15" x14ac:dyDescent="0.2">
      <c r="B125" s="3" t="s">
        <v>254</v>
      </c>
      <c r="C125" s="49">
        <v>3</v>
      </c>
      <c r="D125" s="49">
        <v>0</v>
      </c>
      <c r="E125" s="54">
        <f t="shared" si="7"/>
        <v>1.5641293013555788E-3</v>
      </c>
      <c r="F125" s="54" t="str">
        <f t="shared" si="8"/>
        <v/>
      </c>
      <c r="G125" s="51" t="str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3</v>
      </c>
      <c r="D126" s="49">
        <v>1</v>
      </c>
      <c r="E126" s="54">
        <f t="shared" si="7"/>
        <v>1.5641293013555788E-3</v>
      </c>
      <c r="F126" s="54">
        <f t="shared" si="8"/>
        <v>7.5757575757575758E-4</v>
      </c>
      <c r="G126" s="51">
        <f t="shared" si="9"/>
        <v>-0.66666666666666663</v>
      </c>
      <c r="H126" s="46">
        <f t="shared" si="10"/>
        <v>-1.0427528675703858E-3</v>
      </c>
    </row>
    <row r="127" spans="2:8" s="37" customFormat="1" ht="30" x14ac:dyDescent="0.2">
      <c r="B127" s="3" t="s">
        <v>256</v>
      </c>
      <c r="C127" s="49">
        <v>17</v>
      </c>
      <c r="D127" s="49">
        <v>11</v>
      </c>
      <c r="E127" s="54">
        <f t="shared" si="7"/>
        <v>8.863399374348279E-3</v>
      </c>
      <c r="F127" s="54">
        <f t="shared" si="8"/>
        <v>8.3333333333333332E-3</v>
      </c>
      <c r="G127" s="51">
        <f t="shared" si="9"/>
        <v>-0.35294117647058826</v>
      </c>
      <c r="H127" s="46">
        <f t="shared" si="10"/>
        <v>-3.1282586027111575E-3</v>
      </c>
    </row>
    <row r="128" spans="2:8" s="37" customFormat="1" ht="30" x14ac:dyDescent="0.2">
      <c r="B128" s="3" t="s">
        <v>257</v>
      </c>
      <c r="C128" s="49">
        <v>4</v>
      </c>
      <c r="D128" s="49">
        <v>24</v>
      </c>
      <c r="E128" s="54">
        <f t="shared" si="7"/>
        <v>2.0855057351407717E-3</v>
      </c>
      <c r="F128" s="54">
        <f t="shared" si="8"/>
        <v>1.8181818181818181E-2</v>
      </c>
      <c r="G128" s="51">
        <f t="shared" si="9"/>
        <v>5</v>
      </c>
      <c r="H128" s="46">
        <f t="shared" si="10"/>
        <v>1.0427528675703859E-2</v>
      </c>
    </row>
    <row r="129" spans="2:8" s="37" customFormat="1" ht="30" x14ac:dyDescent="0.2">
      <c r="B129" s="3" t="s">
        <v>258</v>
      </c>
      <c r="C129" s="49">
        <v>4</v>
      </c>
      <c r="D129" s="49">
        <v>2</v>
      </c>
      <c r="E129" s="54">
        <f t="shared" si="7"/>
        <v>2.0855057351407717E-3</v>
      </c>
      <c r="F129" s="54">
        <f t="shared" si="8"/>
        <v>1.5151515151515152E-3</v>
      </c>
      <c r="G129" s="51">
        <f t="shared" si="9"/>
        <v>-0.5</v>
      </c>
      <c r="H129" s="46">
        <f t="shared" si="10"/>
        <v>-1.0427528675703858E-3</v>
      </c>
    </row>
    <row r="130" spans="2:8" s="37" customFormat="1" ht="30" x14ac:dyDescent="0.2">
      <c r="B130" s="3" t="s">
        <v>259</v>
      </c>
      <c r="C130" s="49">
        <v>4</v>
      </c>
      <c r="D130" s="49">
        <v>12</v>
      </c>
      <c r="E130" s="54">
        <f t="shared" si="7"/>
        <v>2.0855057351407717E-3</v>
      </c>
      <c r="F130" s="54">
        <f t="shared" si="8"/>
        <v>9.0909090909090905E-3</v>
      </c>
      <c r="G130" s="51">
        <f t="shared" si="9"/>
        <v>2</v>
      </c>
      <c r="H130" s="46">
        <f t="shared" si="10"/>
        <v>4.1710114702815434E-3</v>
      </c>
    </row>
    <row r="131" spans="2:8" s="37" customFormat="1" ht="30" x14ac:dyDescent="0.2">
      <c r="B131" s="3" t="s">
        <v>260</v>
      </c>
      <c r="C131" s="49">
        <v>55</v>
      </c>
      <c r="D131" s="49">
        <v>14</v>
      </c>
      <c r="E131" s="54">
        <f t="shared" si="7"/>
        <v>2.867570385818561E-2</v>
      </c>
      <c r="F131" s="54">
        <f t="shared" si="8"/>
        <v>1.0606060606060607E-2</v>
      </c>
      <c r="G131" s="51">
        <f t="shared" si="9"/>
        <v>-0.74545454545454548</v>
      </c>
      <c r="H131" s="46">
        <f t="shared" si="10"/>
        <v>-2.1376433785192911E-2</v>
      </c>
    </row>
    <row r="132" spans="2:8" s="37" customFormat="1" ht="15" x14ac:dyDescent="0.2">
      <c r="B132" s="3" t="s">
        <v>50</v>
      </c>
      <c r="C132" s="49">
        <v>2</v>
      </c>
      <c r="D132" s="49">
        <v>3</v>
      </c>
      <c r="E132" s="54">
        <f t="shared" si="7"/>
        <v>1.0427528675703858E-3</v>
      </c>
      <c r="F132" s="54">
        <f t="shared" si="8"/>
        <v>2.2727272727272726E-3</v>
      </c>
      <c r="G132" s="51">
        <f t="shared" si="9"/>
        <v>0.5</v>
      </c>
      <c r="H132" s="46">
        <f t="shared" si="10"/>
        <v>5.2137643378519292E-4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337</v>
      </c>
      <c r="D134" s="49">
        <v>12</v>
      </c>
      <c r="E134" s="54">
        <f t="shared" si="7"/>
        <v>0.17570385818561002</v>
      </c>
      <c r="F134" s="54">
        <f t="shared" si="8"/>
        <v>9.0909090909090905E-3</v>
      </c>
      <c r="G134" s="51">
        <f t="shared" si="9"/>
        <v>-0.96439169139465875</v>
      </c>
      <c r="H134" s="46">
        <f t="shared" si="10"/>
        <v>-0.16944734098018771</v>
      </c>
    </row>
    <row r="135" spans="2:8" s="37" customFormat="1" ht="15" x14ac:dyDescent="0.2">
      <c r="B135" s="3" t="s">
        <v>43</v>
      </c>
      <c r="C135" s="49">
        <v>1</v>
      </c>
      <c r="D135" s="49">
        <v>0</v>
      </c>
      <c r="E135" s="54">
        <f t="shared" si="7"/>
        <v>5.2137643378519292E-4</v>
      </c>
      <c r="F135" s="54" t="str">
        <f t="shared" si="8"/>
        <v/>
      </c>
      <c r="G135" s="51" t="str">
        <f t="shared" si="9"/>
        <v>0</v>
      </c>
      <c r="H135" s="46">
        <f t="shared" si="10"/>
        <v>0</v>
      </c>
    </row>
    <row r="136" spans="2:8" s="37" customFormat="1" ht="15" x14ac:dyDescent="0.2">
      <c r="B136" s="3" t="s">
        <v>44</v>
      </c>
      <c r="C136" s="49">
        <v>2</v>
      </c>
      <c r="D136" s="49">
        <v>0</v>
      </c>
      <c r="E136" s="54">
        <f t="shared" ref="E136:E145" si="11">+IF(C136=0,"",C136/C$70)</f>
        <v>1.0427528675703858E-3</v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>
        <f t="shared" ref="H136:H145" si="14">+IF(OR(AND(E136=""),(G136="")),"",E136*G136)</f>
        <v>0</v>
      </c>
    </row>
    <row r="137" spans="2:8" s="37" customFormat="1" ht="15" x14ac:dyDescent="0.2">
      <c r="B137" s="3" t="s">
        <v>41</v>
      </c>
      <c r="C137" s="49">
        <v>12</v>
      </c>
      <c r="D137" s="49">
        <v>9</v>
      </c>
      <c r="E137" s="54">
        <f t="shared" si="11"/>
        <v>6.2565172054223151E-3</v>
      </c>
      <c r="F137" s="54">
        <f t="shared" si="12"/>
        <v>6.8181818181818179E-3</v>
      </c>
      <c r="G137" s="51">
        <f t="shared" si="13"/>
        <v>-0.25</v>
      </c>
      <c r="H137" s="46">
        <f t="shared" si="14"/>
        <v>-1.5641293013555788E-3</v>
      </c>
    </row>
    <row r="138" spans="2:8" s="37" customFormat="1" ht="15" x14ac:dyDescent="0.2">
      <c r="B138" s="3" t="s">
        <v>261</v>
      </c>
      <c r="C138" s="49">
        <v>1</v>
      </c>
      <c r="D138" s="49">
        <v>1</v>
      </c>
      <c r="E138" s="54">
        <f t="shared" si="11"/>
        <v>5.2137643378519292E-4</v>
      </c>
      <c r="F138" s="54">
        <f t="shared" si="12"/>
        <v>7.5757575757575758E-4</v>
      </c>
      <c r="G138" s="51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52</v>
      </c>
      <c r="D139" s="49">
        <v>4</v>
      </c>
      <c r="E139" s="54">
        <f t="shared" si="11"/>
        <v>2.7111574556830033E-2</v>
      </c>
      <c r="F139" s="54">
        <f t="shared" si="12"/>
        <v>3.0303030303030303E-3</v>
      </c>
      <c r="G139" s="51">
        <f t="shared" si="13"/>
        <v>-0.92307692307692313</v>
      </c>
      <c r="H139" s="46">
        <f t="shared" si="14"/>
        <v>-2.5026068821689264E-2</v>
      </c>
    </row>
    <row r="140" spans="2:8" s="37" customFormat="1" ht="30" x14ac:dyDescent="0.2">
      <c r="B140" s="3" t="s">
        <v>263</v>
      </c>
      <c r="C140" s="49">
        <v>2</v>
      </c>
      <c r="D140" s="49">
        <v>0</v>
      </c>
      <c r="E140" s="54">
        <f t="shared" si="11"/>
        <v>1.0427528675703858E-3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5</v>
      </c>
      <c r="D141" s="49">
        <v>1</v>
      </c>
      <c r="E141" s="54">
        <f t="shared" si="11"/>
        <v>2.6068821689259644E-3</v>
      </c>
      <c r="F141" s="54">
        <f t="shared" si="12"/>
        <v>7.5757575757575758E-4</v>
      </c>
      <c r="G141" s="51">
        <f t="shared" si="13"/>
        <v>-0.8</v>
      </c>
      <c r="H141" s="46">
        <f t="shared" si="14"/>
        <v>-2.0855057351407717E-3</v>
      </c>
    </row>
    <row r="142" spans="2:8" s="37" customFormat="1" ht="15" x14ac:dyDescent="0.2">
      <c r="B142" s="3" t="s">
        <v>264</v>
      </c>
      <c r="C142" s="49">
        <v>18</v>
      </c>
      <c r="D142" s="49">
        <v>0</v>
      </c>
      <c r="E142" s="54">
        <f t="shared" si="11"/>
        <v>9.384775808133473E-3</v>
      </c>
      <c r="F142" s="54" t="str">
        <f t="shared" si="12"/>
        <v/>
      </c>
      <c r="G142" s="51" t="str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2</v>
      </c>
      <c r="D143" s="49">
        <v>2</v>
      </c>
      <c r="E143" s="54">
        <f t="shared" si="11"/>
        <v>1.0427528675703858E-3</v>
      </c>
      <c r="F143" s="54">
        <f t="shared" si="12"/>
        <v>1.5151515151515152E-3</v>
      </c>
      <c r="G143" s="51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6</v>
      </c>
      <c r="D144" s="49">
        <v>3</v>
      </c>
      <c r="E144" s="54">
        <f t="shared" si="11"/>
        <v>3.1282586027111575E-3</v>
      </c>
      <c r="F144" s="54">
        <f t="shared" si="12"/>
        <v>2.2727272727272726E-3</v>
      </c>
      <c r="G144" s="51">
        <f t="shared" si="13"/>
        <v>-0.5</v>
      </c>
      <c r="H144" s="46">
        <f t="shared" si="14"/>
        <v>-1.5641293013555788E-3</v>
      </c>
    </row>
    <row r="145" spans="2:8" s="37" customFormat="1" ht="15" x14ac:dyDescent="0.2">
      <c r="B145" s="3" t="s">
        <v>47</v>
      </c>
      <c r="C145" s="49">
        <v>2</v>
      </c>
      <c r="D145" s="49">
        <v>1</v>
      </c>
      <c r="E145" s="54">
        <f t="shared" si="11"/>
        <v>1.0427528675703858E-3</v>
      </c>
      <c r="F145" s="54">
        <f t="shared" si="12"/>
        <v>7.5757575757575758E-4</v>
      </c>
      <c r="G145" s="51">
        <f t="shared" si="13"/>
        <v>-0.5</v>
      </c>
      <c r="H145" s="46">
        <f t="shared" si="14"/>
        <v>-5.2137643378519292E-4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2597</v>
      </c>
      <c r="D151" s="41">
        <f>SUM(D152:D288)</f>
        <v>3150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0.21293800539083557</v>
      </c>
      <c r="H151" s="42">
        <f>+IF(OR(AND(E151=""),(G151="")),"",E151*G151)</f>
        <v>0.21293800539083557</v>
      </c>
    </row>
    <row r="152" spans="2:8" s="37" customFormat="1" ht="30" x14ac:dyDescent="0.2">
      <c r="B152" s="4" t="s">
        <v>54</v>
      </c>
      <c r="C152" s="49">
        <v>11</v>
      </c>
      <c r="D152" s="49">
        <v>15</v>
      </c>
      <c r="E152" s="54">
        <f>+IF(C152=0,"",C152/C$151)</f>
        <v>4.2356565267616482E-3</v>
      </c>
      <c r="F152" s="54">
        <f>+IF(D152=0,"",D152/D$151)</f>
        <v>4.7619047619047623E-3</v>
      </c>
      <c r="G152" s="51">
        <f>+IF(OR(AND(D152=0),(C152=0)),"0",((D152-C152)/C152))</f>
        <v>0.36363636363636365</v>
      </c>
      <c r="H152" s="46">
        <f>+IF(OR(AND(E152=""),(G152="")),"",E152*G152)</f>
        <v>1.5402387370042358E-3</v>
      </c>
    </row>
    <row r="153" spans="2:8" s="37" customFormat="1" ht="15" x14ac:dyDescent="0.2">
      <c r="B153" s="4" t="s">
        <v>58</v>
      </c>
      <c r="C153" s="49">
        <v>2</v>
      </c>
      <c r="D153" s="49">
        <v>2</v>
      </c>
      <c r="E153" s="54">
        <f t="shared" ref="E153:E216" si="15">+IF(C153=0,"",C153/C$151)</f>
        <v>7.7011936850211781E-4</v>
      </c>
      <c r="F153" s="54">
        <f t="shared" ref="F153:F216" si="16">+IF(D153=0,"",D153/D$151)</f>
        <v>6.3492063492063492E-4</v>
      </c>
      <c r="G153" s="51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8</v>
      </c>
      <c r="D154" s="49">
        <v>13</v>
      </c>
      <c r="E154" s="54">
        <f t="shared" si="15"/>
        <v>3.0804774740084712E-3</v>
      </c>
      <c r="F154" s="54">
        <f t="shared" si="16"/>
        <v>4.1269841269841274E-3</v>
      </c>
      <c r="G154" s="51">
        <f t="shared" si="17"/>
        <v>0.625</v>
      </c>
      <c r="H154" s="46">
        <f t="shared" si="18"/>
        <v>1.9252984212552945E-3</v>
      </c>
    </row>
    <row r="155" spans="2:8" s="37" customFormat="1" ht="15" x14ac:dyDescent="0.2">
      <c r="B155" s="4" t="s">
        <v>266</v>
      </c>
      <c r="C155" s="49">
        <v>1</v>
      </c>
      <c r="D155" s="49">
        <v>0</v>
      </c>
      <c r="E155" s="54">
        <f t="shared" si="15"/>
        <v>3.850596842510589E-4</v>
      </c>
      <c r="F155" s="54" t="str">
        <f t="shared" si="16"/>
        <v/>
      </c>
      <c r="G155" s="51" t="str">
        <f t="shared" si="17"/>
        <v>0</v>
      </c>
      <c r="H155" s="46">
        <f t="shared" si="18"/>
        <v>0</v>
      </c>
    </row>
    <row r="156" spans="2:8" s="37" customFormat="1" ht="30" x14ac:dyDescent="0.2">
      <c r="B156" s="4" t="s">
        <v>267</v>
      </c>
      <c r="C156" s="49">
        <v>71</v>
      </c>
      <c r="D156" s="49">
        <v>18</v>
      </c>
      <c r="E156" s="54">
        <f t="shared" si="15"/>
        <v>2.7339237581825184E-2</v>
      </c>
      <c r="F156" s="54">
        <f t="shared" si="16"/>
        <v>5.7142857142857143E-3</v>
      </c>
      <c r="G156" s="51">
        <f t="shared" si="17"/>
        <v>-0.74647887323943662</v>
      </c>
      <c r="H156" s="46">
        <f t="shared" si="18"/>
        <v>-2.0408163265306124E-2</v>
      </c>
    </row>
    <row r="157" spans="2:8" s="37" customFormat="1" ht="15" x14ac:dyDescent="0.2">
      <c r="B157" s="4" t="s">
        <v>53</v>
      </c>
      <c r="C157" s="49">
        <v>355</v>
      </c>
      <c r="D157" s="49">
        <v>448</v>
      </c>
      <c r="E157" s="54">
        <f t="shared" si="15"/>
        <v>0.13669618790912591</v>
      </c>
      <c r="F157" s="54">
        <f t="shared" si="16"/>
        <v>0.14222222222222222</v>
      </c>
      <c r="G157" s="51">
        <f t="shared" si="17"/>
        <v>0.26197183098591548</v>
      </c>
      <c r="H157" s="46">
        <f t="shared" si="18"/>
        <v>3.5810550635348479E-2</v>
      </c>
    </row>
    <row r="158" spans="2:8" s="37" customFormat="1" ht="15" x14ac:dyDescent="0.2">
      <c r="B158" s="4" t="s">
        <v>59</v>
      </c>
      <c r="C158" s="49">
        <v>5</v>
      </c>
      <c r="D158" s="49">
        <v>4</v>
      </c>
      <c r="E158" s="54">
        <f t="shared" si="15"/>
        <v>1.9252984212552945E-3</v>
      </c>
      <c r="F158" s="54">
        <f t="shared" si="16"/>
        <v>1.2698412698412698E-3</v>
      </c>
      <c r="G158" s="51">
        <f t="shared" si="17"/>
        <v>-0.2</v>
      </c>
      <c r="H158" s="46">
        <f t="shared" si="18"/>
        <v>-3.850596842510589E-4</v>
      </c>
    </row>
    <row r="159" spans="2:8" s="37" customFormat="1" ht="15" x14ac:dyDescent="0.2">
      <c r="B159" s="4" t="s">
        <v>268</v>
      </c>
      <c r="C159" s="49">
        <v>43</v>
      </c>
      <c r="D159" s="49">
        <v>36</v>
      </c>
      <c r="E159" s="54">
        <f t="shared" si="15"/>
        <v>1.6557566422795534E-2</v>
      </c>
      <c r="F159" s="54">
        <f t="shared" si="16"/>
        <v>1.1428571428571429E-2</v>
      </c>
      <c r="G159" s="51">
        <f t="shared" si="17"/>
        <v>-0.16279069767441862</v>
      </c>
      <c r="H159" s="46">
        <f t="shared" si="18"/>
        <v>-2.6954177897574125E-3</v>
      </c>
    </row>
    <row r="160" spans="2:8" s="37" customFormat="1" ht="15" x14ac:dyDescent="0.2">
      <c r="B160" s="4" t="s">
        <v>55</v>
      </c>
      <c r="C160" s="49">
        <v>2</v>
      </c>
      <c r="D160" s="49">
        <v>2</v>
      </c>
      <c r="E160" s="54">
        <f t="shared" si="15"/>
        <v>7.7011936850211781E-4</v>
      </c>
      <c r="F160" s="54">
        <f t="shared" si="16"/>
        <v>6.3492063492063492E-4</v>
      </c>
      <c r="G160" s="51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1</v>
      </c>
      <c r="D161" s="49">
        <v>1</v>
      </c>
      <c r="E161" s="54">
        <f t="shared" si="15"/>
        <v>3.850596842510589E-4</v>
      </c>
      <c r="F161" s="54">
        <f t="shared" si="16"/>
        <v>3.1746031746031746E-4</v>
      </c>
      <c r="G161" s="51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49">
        <v>1</v>
      </c>
      <c r="D162" s="49">
        <v>0</v>
      </c>
      <c r="E162" s="54">
        <f t="shared" si="15"/>
        <v>3.850596842510589E-4</v>
      </c>
      <c r="F162" s="54" t="str">
        <f t="shared" si="16"/>
        <v/>
      </c>
      <c r="G162" s="51" t="str">
        <f t="shared" si="17"/>
        <v>0</v>
      </c>
      <c r="H162" s="46">
        <f t="shared" si="18"/>
        <v>0</v>
      </c>
    </row>
    <row r="163" spans="2:8" s="37" customFormat="1" ht="15" x14ac:dyDescent="0.2">
      <c r="B163" s="4" t="s">
        <v>61</v>
      </c>
      <c r="C163" s="49">
        <v>8</v>
      </c>
      <c r="D163" s="49">
        <v>7</v>
      </c>
      <c r="E163" s="54">
        <f t="shared" si="15"/>
        <v>3.0804774740084712E-3</v>
      </c>
      <c r="F163" s="54">
        <f t="shared" si="16"/>
        <v>2.2222222222222222E-3</v>
      </c>
      <c r="G163" s="51">
        <f t="shared" si="17"/>
        <v>-0.125</v>
      </c>
      <c r="H163" s="46">
        <f t="shared" si="18"/>
        <v>-3.850596842510589E-4</v>
      </c>
    </row>
    <row r="164" spans="2:8" s="37" customFormat="1" ht="15" x14ac:dyDescent="0.2">
      <c r="B164" s="4" t="s">
        <v>56</v>
      </c>
      <c r="C164" s="49">
        <v>24</v>
      </c>
      <c r="D164" s="49">
        <v>6</v>
      </c>
      <c r="E164" s="54">
        <f t="shared" si="15"/>
        <v>9.2414324220254137E-3</v>
      </c>
      <c r="F164" s="54">
        <f t="shared" si="16"/>
        <v>1.9047619047619048E-3</v>
      </c>
      <c r="G164" s="51">
        <f t="shared" si="17"/>
        <v>-0.75</v>
      </c>
      <c r="H164" s="46">
        <f t="shared" si="18"/>
        <v>-6.9310743165190598E-3</v>
      </c>
    </row>
    <row r="165" spans="2:8" s="37" customFormat="1" ht="15" x14ac:dyDescent="0.2">
      <c r="B165" s="4" t="s">
        <v>57</v>
      </c>
      <c r="C165" s="49">
        <v>183</v>
      </c>
      <c r="D165" s="49">
        <v>69</v>
      </c>
      <c r="E165" s="54">
        <f t="shared" si="15"/>
        <v>7.0465922217943774E-2</v>
      </c>
      <c r="F165" s="54">
        <f t="shared" si="16"/>
        <v>2.1904761904761906E-2</v>
      </c>
      <c r="G165" s="51">
        <f t="shared" si="17"/>
        <v>-0.62295081967213117</v>
      </c>
      <c r="H165" s="46">
        <f t="shared" si="18"/>
        <v>-4.3896804004620711E-2</v>
      </c>
    </row>
    <row r="166" spans="2:8" s="37" customFormat="1" ht="15" x14ac:dyDescent="0.2">
      <c r="B166" s="4" t="s">
        <v>270</v>
      </c>
      <c r="C166" s="49">
        <v>14</v>
      </c>
      <c r="D166" s="49">
        <v>5</v>
      </c>
      <c r="E166" s="54">
        <f t="shared" si="15"/>
        <v>5.3908355795148251E-3</v>
      </c>
      <c r="F166" s="54">
        <f t="shared" si="16"/>
        <v>1.5873015873015873E-3</v>
      </c>
      <c r="G166" s="51">
        <f t="shared" si="17"/>
        <v>-0.6428571428571429</v>
      </c>
      <c r="H166" s="46">
        <f t="shared" si="18"/>
        <v>-3.4655371582595308E-3</v>
      </c>
    </row>
    <row r="167" spans="2:8" s="37" customFormat="1" ht="15" x14ac:dyDescent="0.2">
      <c r="B167" s="4" t="s">
        <v>52</v>
      </c>
      <c r="C167" s="49">
        <v>3</v>
      </c>
      <c r="D167" s="49">
        <v>7</v>
      </c>
      <c r="E167" s="54">
        <f t="shared" si="15"/>
        <v>1.1551790527531767E-3</v>
      </c>
      <c r="F167" s="54">
        <f t="shared" si="16"/>
        <v>2.2222222222222222E-3</v>
      </c>
      <c r="G167" s="51">
        <f t="shared" si="17"/>
        <v>1.3333333333333333</v>
      </c>
      <c r="H167" s="46">
        <f t="shared" si="18"/>
        <v>1.5402387370042356E-3</v>
      </c>
    </row>
    <row r="168" spans="2:8" s="37" customFormat="1" ht="15" x14ac:dyDescent="0.2">
      <c r="B168" s="4" t="s">
        <v>60</v>
      </c>
      <c r="C168" s="49">
        <v>1</v>
      </c>
      <c r="D168" s="49">
        <v>0</v>
      </c>
      <c r="E168" s="54">
        <f t="shared" si="15"/>
        <v>3.850596842510589E-4</v>
      </c>
      <c r="F168" s="54" t="str">
        <f t="shared" si="16"/>
        <v/>
      </c>
      <c r="G168" s="51" t="str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21</v>
      </c>
      <c r="D169" s="49">
        <v>10</v>
      </c>
      <c r="E169" s="54">
        <f t="shared" si="15"/>
        <v>8.0862533692722376E-3</v>
      </c>
      <c r="F169" s="54">
        <f t="shared" si="16"/>
        <v>3.1746031746031746E-3</v>
      </c>
      <c r="G169" s="51">
        <f t="shared" si="17"/>
        <v>-0.52380952380952384</v>
      </c>
      <c r="H169" s="46">
        <f t="shared" si="18"/>
        <v>-4.2356565267616482E-3</v>
      </c>
    </row>
    <row r="170" spans="2:8" s="37" customFormat="1" ht="15" x14ac:dyDescent="0.2">
      <c r="B170" s="4" t="s">
        <v>272</v>
      </c>
      <c r="C170" s="49">
        <v>5</v>
      </c>
      <c r="D170" s="49">
        <v>0</v>
      </c>
      <c r="E170" s="54">
        <f t="shared" si="15"/>
        <v>1.9252984212552945E-3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1</v>
      </c>
      <c r="D171" s="49">
        <v>0</v>
      </c>
      <c r="E171" s="54">
        <f t="shared" si="15"/>
        <v>3.850596842510589E-4</v>
      </c>
      <c r="F171" s="54" t="str">
        <f t="shared" si="16"/>
        <v/>
      </c>
      <c r="G171" s="51" t="str">
        <f t="shared" si="17"/>
        <v>0</v>
      </c>
      <c r="H171" s="46">
        <f t="shared" si="18"/>
        <v>0</v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23</v>
      </c>
      <c r="D173" s="49">
        <v>17</v>
      </c>
      <c r="E173" s="54">
        <f t="shared" si="15"/>
        <v>8.856372737774355E-3</v>
      </c>
      <c r="F173" s="54">
        <f t="shared" si="16"/>
        <v>5.3968253968253973E-3</v>
      </c>
      <c r="G173" s="51">
        <f t="shared" si="17"/>
        <v>-0.2608695652173913</v>
      </c>
      <c r="H173" s="46">
        <f t="shared" si="18"/>
        <v>-2.3103581055063534E-3</v>
      </c>
    </row>
    <row r="174" spans="2:8" s="37" customFormat="1" ht="15" x14ac:dyDescent="0.2">
      <c r="B174" s="4" t="s">
        <v>276</v>
      </c>
      <c r="C174" s="49">
        <v>28</v>
      </c>
      <c r="D174" s="49">
        <v>130</v>
      </c>
      <c r="E174" s="54">
        <f t="shared" si="15"/>
        <v>1.078167115902965E-2</v>
      </c>
      <c r="F174" s="54">
        <f t="shared" si="16"/>
        <v>4.1269841269841269E-2</v>
      </c>
      <c r="G174" s="51">
        <f t="shared" si="17"/>
        <v>3.6428571428571428</v>
      </c>
      <c r="H174" s="46">
        <f t="shared" si="18"/>
        <v>3.9276087793608014E-2</v>
      </c>
    </row>
    <row r="175" spans="2:8" s="37" customFormat="1" ht="15" x14ac:dyDescent="0.2">
      <c r="B175" s="4" t="s">
        <v>277</v>
      </c>
      <c r="C175" s="49">
        <v>10</v>
      </c>
      <c r="D175" s="49">
        <v>19</v>
      </c>
      <c r="E175" s="54">
        <f t="shared" si="15"/>
        <v>3.850596842510589E-3</v>
      </c>
      <c r="F175" s="54">
        <f t="shared" si="16"/>
        <v>6.0317460317460322E-3</v>
      </c>
      <c r="G175" s="51">
        <f t="shared" si="17"/>
        <v>0.9</v>
      </c>
      <c r="H175" s="46">
        <f t="shared" si="18"/>
        <v>3.4655371582595304E-3</v>
      </c>
    </row>
    <row r="176" spans="2:8" s="37" customFormat="1" ht="15" x14ac:dyDescent="0.2">
      <c r="B176" s="4" t="s">
        <v>278</v>
      </c>
      <c r="C176" s="49">
        <v>149</v>
      </c>
      <c r="D176" s="49">
        <v>44</v>
      </c>
      <c r="E176" s="54">
        <f t="shared" si="15"/>
        <v>5.7373892953407779E-2</v>
      </c>
      <c r="F176" s="54">
        <f t="shared" si="16"/>
        <v>1.3968253968253968E-2</v>
      </c>
      <c r="G176" s="51">
        <f t="shared" si="17"/>
        <v>-0.70469798657718119</v>
      </c>
      <c r="H176" s="46">
        <f t="shared" si="18"/>
        <v>-4.0431266846361183E-2</v>
      </c>
    </row>
    <row r="177" spans="2:8" s="37" customFormat="1" ht="15" x14ac:dyDescent="0.2">
      <c r="B177" s="4" t="s">
        <v>279</v>
      </c>
      <c r="C177" s="49">
        <v>68</v>
      </c>
      <c r="D177" s="49">
        <v>44</v>
      </c>
      <c r="E177" s="54">
        <f t="shared" si="15"/>
        <v>2.6184058529072005E-2</v>
      </c>
      <c r="F177" s="54">
        <f t="shared" si="16"/>
        <v>1.3968253968253968E-2</v>
      </c>
      <c r="G177" s="51">
        <f t="shared" si="17"/>
        <v>-0.35294117647058826</v>
      </c>
      <c r="H177" s="46">
        <f t="shared" si="18"/>
        <v>-9.2414324220254137E-3</v>
      </c>
    </row>
    <row r="178" spans="2:8" s="37" customFormat="1" ht="15" x14ac:dyDescent="0.2">
      <c r="B178" s="4" t="s">
        <v>280</v>
      </c>
      <c r="C178" s="49">
        <v>36</v>
      </c>
      <c r="D178" s="49">
        <v>76</v>
      </c>
      <c r="E178" s="54">
        <f t="shared" si="15"/>
        <v>1.3862148633038121E-2</v>
      </c>
      <c r="F178" s="54">
        <f t="shared" si="16"/>
        <v>2.4126984126984129E-2</v>
      </c>
      <c r="G178" s="51">
        <f t="shared" si="17"/>
        <v>1.1111111111111112</v>
      </c>
      <c r="H178" s="46">
        <f t="shared" si="18"/>
        <v>1.5402387370042358E-2</v>
      </c>
    </row>
    <row r="179" spans="2:8" s="37" customFormat="1" ht="15" x14ac:dyDescent="0.2">
      <c r="B179" s="4" t="s">
        <v>281</v>
      </c>
      <c r="C179" s="49">
        <v>26</v>
      </c>
      <c r="D179" s="49">
        <v>7</v>
      </c>
      <c r="E179" s="54">
        <f t="shared" si="15"/>
        <v>1.0011551790527531E-2</v>
      </c>
      <c r="F179" s="54">
        <f t="shared" si="16"/>
        <v>2.2222222222222222E-3</v>
      </c>
      <c r="G179" s="51">
        <f t="shared" si="17"/>
        <v>-0.73076923076923073</v>
      </c>
      <c r="H179" s="46">
        <f t="shared" si="18"/>
        <v>-7.3161340007701185E-3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3</v>
      </c>
      <c r="D181" s="49">
        <v>9</v>
      </c>
      <c r="E181" s="54">
        <f t="shared" si="15"/>
        <v>1.1551790527531767E-3</v>
      </c>
      <c r="F181" s="54">
        <f t="shared" si="16"/>
        <v>2.8571428571428571E-3</v>
      </c>
      <c r="G181" s="51">
        <f t="shared" si="17"/>
        <v>2</v>
      </c>
      <c r="H181" s="46">
        <f t="shared" si="18"/>
        <v>2.3103581055063534E-3</v>
      </c>
    </row>
    <row r="182" spans="2:8" s="37" customFormat="1" ht="15" x14ac:dyDescent="0.2">
      <c r="B182" s="4" t="s">
        <v>284</v>
      </c>
      <c r="C182" s="49">
        <v>35</v>
      </c>
      <c r="D182" s="49">
        <v>24</v>
      </c>
      <c r="E182" s="54">
        <f t="shared" si="15"/>
        <v>1.3477088948787063E-2</v>
      </c>
      <c r="F182" s="54">
        <f t="shared" si="16"/>
        <v>7.619047619047619E-3</v>
      </c>
      <c r="G182" s="51">
        <f t="shared" si="17"/>
        <v>-0.31428571428571428</v>
      </c>
      <c r="H182" s="46">
        <f t="shared" si="18"/>
        <v>-4.2356565267616482E-3</v>
      </c>
    </row>
    <row r="183" spans="2:8" s="37" customFormat="1" ht="15" x14ac:dyDescent="0.2">
      <c r="B183" s="4" t="s">
        <v>285</v>
      </c>
      <c r="C183" s="49">
        <v>20</v>
      </c>
      <c r="D183" s="49">
        <v>78</v>
      </c>
      <c r="E183" s="54">
        <f t="shared" si="15"/>
        <v>7.7011936850211781E-3</v>
      </c>
      <c r="F183" s="54">
        <f t="shared" si="16"/>
        <v>2.4761904761904763E-2</v>
      </c>
      <c r="G183" s="51">
        <f t="shared" si="17"/>
        <v>2.9</v>
      </c>
      <c r="H183" s="46">
        <f t="shared" si="18"/>
        <v>2.2333461686561414E-2</v>
      </c>
    </row>
    <row r="184" spans="2:8" s="37" customFormat="1" ht="15" x14ac:dyDescent="0.2">
      <c r="B184" s="4" t="s">
        <v>286</v>
      </c>
      <c r="C184" s="49">
        <v>2</v>
      </c>
      <c r="D184" s="49">
        <v>0</v>
      </c>
      <c r="E184" s="54">
        <f t="shared" si="15"/>
        <v>7.7011936850211781E-4</v>
      </c>
      <c r="F184" s="54" t="str">
        <f t="shared" si="16"/>
        <v/>
      </c>
      <c r="G184" s="51" t="str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49">
        <v>0</v>
      </c>
      <c r="D185" s="49">
        <v>1</v>
      </c>
      <c r="E185" s="54" t="str">
        <f t="shared" si="15"/>
        <v/>
      </c>
      <c r="F185" s="54">
        <f t="shared" si="16"/>
        <v>3.1746031746031746E-4</v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106</v>
      </c>
      <c r="D186" s="49">
        <v>182</v>
      </c>
      <c r="E186" s="54">
        <f t="shared" si="15"/>
        <v>4.0816326530612242E-2</v>
      </c>
      <c r="F186" s="54">
        <f t="shared" si="16"/>
        <v>5.7777777777777775E-2</v>
      </c>
      <c r="G186" s="51">
        <f t="shared" si="17"/>
        <v>0.71698113207547165</v>
      </c>
      <c r="H186" s="46">
        <f t="shared" si="18"/>
        <v>2.9264536003080474E-2</v>
      </c>
    </row>
    <row r="187" spans="2:8" s="37" customFormat="1" ht="15" x14ac:dyDescent="0.2">
      <c r="B187" s="4" t="s">
        <v>287</v>
      </c>
      <c r="C187" s="49">
        <v>3</v>
      </c>
      <c r="D187" s="49">
        <v>3</v>
      </c>
      <c r="E187" s="54">
        <f t="shared" si="15"/>
        <v>1.1551790527531767E-3</v>
      </c>
      <c r="F187" s="54">
        <f t="shared" si="16"/>
        <v>9.5238095238095238E-4</v>
      </c>
      <c r="G187" s="51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49">
        <v>1</v>
      </c>
      <c r="D188" s="49">
        <v>0</v>
      </c>
      <c r="E188" s="54">
        <f t="shared" si="15"/>
        <v>3.850596842510589E-4</v>
      </c>
      <c r="F188" s="54" t="str">
        <f t="shared" si="16"/>
        <v/>
      </c>
      <c r="G188" s="51" t="str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0</v>
      </c>
      <c r="D189" s="49">
        <v>7</v>
      </c>
      <c r="E189" s="54" t="str">
        <f t="shared" si="15"/>
        <v/>
      </c>
      <c r="F189" s="54">
        <f t="shared" si="16"/>
        <v>2.2222222222222222E-3</v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1</v>
      </c>
      <c r="D192" s="49">
        <v>1</v>
      </c>
      <c r="E192" s="54">
        <f t="shared" si="15"/>
        <v>3.850596842510589E-4</v>
      </c>
      <c r="F192" s="54">
        <f t="shared" si="16"/>
        <v>3.1746031746031746E-4</v>
      </c>
      <c r="G192" s="51">
        <f t="shared" si="17"/>
        <v>0</v>
      </c>
      <c r="H192" s="46">
        <f t="shared" si="18"/>
        <v>0</v>
      </c>
    </row>
    <row r="193" spans="2:8" s="37" customFormat="1" ht="15" x14ac:dyDescent="0.2">
      <c r="B193" s="4" t="s">
        <v>291</v>
      </c>
      <c r="C193" s="49">
        <v>4</v>
      </c>
      <c r="D193" s="49">
        <v>5</v>
      </c>
      <c r="E193" s="54">
        <f t="shared" si="15"/>
        <v>1.5402387370042356E-3</v>
      </c>
      <c r="F193" s="54">
        <f t="shared" si="16"/>
        <v>1.5873015873015873E-3</v>
      </c>
      <c r="G193" s="51">
        <f t="shared" si="17"/>
        <v>0.25</v>
      </c>
      <c r="H193" s="46">
        <f t="shared" si="18"/>
        <v>3.850596842510589E-4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2</v>
      </c>
      <c r="D195" s="49">
        <v>1</v>
      </c>
      <c r="E195" s="54">
        <f t="shared" si="15"/>
        <v>7.7011936850211781E-4</v>
      </c>
      <c r="F195" s="54">
        <f t="shared" si="16"/>
        <v>3.1746031746031746E-4</v>
      </c>
      <c r="G195" s="51">
        <f t="shared" si="17"/>
        <v>-0.5</v>
      </c>
      <c r="H195" s="46">
        <f t="shared" si="18"/>
        <v>-3.850596842510589E-4</v>
      </c>
    </row>
    <row r="196" spans="2:8" s="37" customFormat="1" ht="15" x14ac:dyDescent="0.2">
      <c r="B196" s="4" t="s">
        <v>293</v>
      </c>
      <c r="C196" s="49">
        <v>303</v>
      </c>
      <c r="D196" s="49">
        <v>390</v>
      </c>
      <c r="E196" s="54">
        <f t="shared" si="15"/>
        <v>0.11667308432807084</v>
      </c>
      <c r="F196" s="54">
        <f t="shared" si="16"/>
        <v>0.12380952380952381</v>
      </c>
      <c r="G196" s="51">
        <f t="shared" si="17"/>
        <v>0.28712871287128711</v>
      </c>
      <c r="H196" s="46">
        <f t="shared" si="18"/>
        <v>3.350019252984212E-2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3</v>
      </c>
      <c r="D199" s="49">
        <v>0</v>
      </c>
      <c r="E199" s="54">
        <f t="shared" si="15"/>
        <v>1.1551790527531767E-3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3</v>
      </c>
      <c r="D203" s="49">
        <v>5</v>
      </c>
      <c r="E203" s="54">
        <f t="shared" si="15"/>
        <v>1.1551790527531767E-3</v>
      </c>
      <c r="F203" s="54">
        <f t="shared" si="16"/>
        <v>1.5873015873015873E-3</v>
      </c>
      <c r="G203" s="51">
        <f t="shared" si="17"/>
        <v>0.66666666666666663</v>
      </c>
      <c r="H203" s="46">
        <f t="shared" si="18"/>
        <v>7.7011936850211781E-4</v>
      </c>
    </row>
    <row r="204" spans="2:8" s="37" customFormat="1" ht="15" x14ac:dyDescent="0.2">
      <c r="B204" s="4" t="s">
        <v>300</v>
      </c>
      <c r="C204" s="49">
        <v>0</v>
      </c>
      <c r="D204" s="49">
        <v>1</v>
      </c>
      <c r="E204" s="54" t="str">
        <f t="shared" si="15"/>
        <v/>
      </c>
      <c r="F204" s="54">
        <f t="shared" si="16"/>
        <v>3.1746031746031746E-4</v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2</v>
      </c>
      <c r="D205" s="49">
        <v>2</v>
      </c>
      <c r="E205" s="54">
        <f t="shared" si="15"/>
        <v>7.7011936850211781E-4</v>
      </c>
      <c r="F205" s="54">
        <f t="shared" si="16"/>
        <v>6.3492063492063492E-4</v>
      </c>
      <c r="G205" s="51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6</v>
      </c>
      <c r="D206" s="49">
        <v>4</v>
      </c>
      <c r="E206" s="54">
        <f t="shared" si="15"/>
        <v>2.3103581055063534E-3</v>
      </c>
      <c r="F206" s="54">
        <f t="shared" si="16"/>
        <v>1.2698412698412698E-3</v>
      </c>
      <c r="G206" s="51">
        <f t="shared" si="17"/>
        <v>-0.33333333333333331</v>
      </c>
      <c r="H206" s="46">
        <f t="shared" si="18"/>
        <v>-7.7011936850211781E-4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12</v>
      </c>
      <c r="D208" s="49">
        <v>74</v>
      </c>
      <c r="E208" s="54">
        <f t="shared" si="15"/>
        <v>4.6207162110127068E-3</v>
      </c>
      <c r="F208" s="54">
        <f t="shared" si="16"/>
        <v>2.3492063492063491E-2</v>
      </c>
      <c r="G208" s="51">
        <f t="shared" si="17"/>
        <v>5.166666666666667</v>
      </c>
      <c r="H208" s="46">
        <f t="shared" si="18"/>
        <v>2.3873700423565652E-2</v>
      </c>
    </row>
    <row r="209" spans="2:8" s="37" customFormat="1" ht="15" x14ac:dyDescent="0.2">
      <c r="B209" s="4" t="s">
        <v>71</v>
      </c>
      <c r="C209" s="49">
        <v>2</v>
      </c>
      <c r="D209" s="49">
        <v>3</v>
      </c>
      <c r="E209" s="54">
        <f t="shared" si="15"/>
        <v>7.7011936850211781E-4</v>
      </c>
      <c r="F209" s="54">
        <f t="shared" si="16"/>
        <v>9.5238095238095238E-4</v>
      </c>
      <c r="G209" s="51">
        <f t="shared" si="17"/>
        <v>0.5</v>
      </c>
      <c r="H209" s="46">
        <f t="shared" si="18"/>
        <v>3.850596842510589E-4</v>
      </c>
    </row>
    <row r="210" spans="2:8" s="37" customFormat="1" ht="30" x14ac:dyDescent="0.2">
      <c r="B210" s="4" t="s">
        <v>73</v>
      </c>
      <c r="C210" s="49">
        <v>3</v>
      </c>
      <c r="D210" s="49">
        <v>0</v>
      </c>
      <c r="E210" s="54">
        <f t="shared" si="15"/>
        <v>1.1551790527531767E-3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81</v>
      </c>
      <c r="D211" s="49">
        <v>2</v>
      </c>
      <c r="E211" s="54">
        <f t="shared" si="15"/>
        <v>3.1189834424335771E-2</v>
      </c>
      <c r="F211" s="54">
        <f t="shared" si="16"/>
        <v>6.3492063492063492E-4</v>
      </c>
      <c r="G211" s="51">
        <f t="shared" si="17"/>
        <v>-0.97530864197530864</v>
      </c>
      <c r="H211" s="46">
        <f t="shared" si="18"/>
        <v>-3.0419715055833654E-2</v>
      </c>
    </row>
    <row r="212" spans="2:8" s="37" customFormat="1" ht="15" x14ac:dyDescent="0.2">
      <c r="B212" s="4" t="s">
        <v>68</v>
      </c>
      <c r="C212" s="49">
        <v>1</v>
      </c>
      <c r="D212" s="49">
        <v>1</v>
      </c>
      <c r="E212" s="54">
        <f t="shared" si="15"/>
        <v>3.850596842510589E-4</v>
      </c>
      <c r="F212" s="54">
        <f t="shared" si="16"/>
        <v>3.1746031746031746E-4</v>
      </c>
      <c r="G212" s="51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14</v>
      </c>
      <c r="D213" s="49">
        <v>9</v>
      </c>
      <c r="E213" s="54">
        <f t="shared" si="15"/>
        <v>5.3908355795148251E-3</v>
      </c>
      <c r="F213" s="54">
        <f t="shared" si="16"/>
        <v>2.8571428571428571E-3</v>
      </c>
      <c r="G213" s="51">
        <f t="shared" si="17"/>
        <v>-0.35714285714285715</v>
      </c>
      <c r="H213" s="46">
        <f t="shared" si="18"/>
        <v>-1.9252984212552947E-3</v>
      </c>
    </row>
    <row r="214" spans="2:8" s="37" customFormat="1" ht="15" x14ac:dyDescent="0.2">
      <c r="B214" s="4" t="s">
        <v>70</v>
      </c>
      <c r="C214" s="49">
        <v>8</v>
      </c>
      <c r="D214" s="49">
        <v>9</v>
      </c>
      <c r="E214" s="54">
        <f t="shared" si="15"/>
        <v>3.0804774740084712E-3</v>
      </c>
      <c r="F214" s="54">
        <f t="shared" si="16"/>
        <v>2.8571428571428571E-3</v>
      </c>
      <c r="G214" s="51">
        <f t="shared" si="17"/>
        <v>0.125</v>
      </c>
      <c r="H214" s="46">
        <f t="shared" si="18"/>
        <v>3.850596842510589E-4</v>
      </c>
    </row>
    <row r="215" spans="2:8" s="37" customFormat="1" ht="30" x14ac:dyDescent="0.2">
      <c r="B215" s="4" t="s">
        <v>303</v>
      </c>
      <c r="C215" s="49">
        <v>0</v>
      </c>
      <c r="D215" s="49">
        <v>6</v>
      </c>
      <c r="E215" s="54" t="str">
        <f t="shared" si="15"/>
        <v/>
      </c>
      <c r="F215" s="54">
        <f t="shared" si="16"/>
        <v>1.9047619047619048E-3</v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105</v>
      </c>
      <c r="D216" s="49">
        <v>4</v>
      </c>
      <c r="E216" s="54">
        <f t="shared" si="15"/>
        <v>4.0431266846361183E-2</v>
      </c>
      <c r="F216" s="54">
        <f t="shared" si="16"/>
        <v>1.2698412698412698E-3</v>
      </c>
      <c r="G216" s="51">
        <f t="shared" si="17"/>
        <v>-0.96190476190476193</v>
      </c>
      <c r="H216" s="46">
        <f t="shared" si="18"/>
        <v>-3.8891028109356948E-2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4</v>
      </c>
      <c r="D218" s="49">
        <v>1</v>
      </c>
      <c r="E218" s="54">
        <f t="shared" si="19"/>
        <v>1.5402387370042356E-3</v>
      </c>
      <c r="F218" s="54">
        <f t="shared" si="20"/>
        <v>3.1746031746031746E-4</v>
      </c>
      <c r="G218" s="51">
        <f t="shared" si="21"/>
        <v>-0.75</v>
      </c>
      <c r="H218" s="46">
        <f t="shared" si="22"/>
        <v>-1.1551790527531767E-3</v>
      </c>
    </row>
    <row r="219" spans="2:8" s="37" customFormat="1" ht="15" x14ac:dyDescent="0.2">
      <c r="B219" s="4" t="s">
        <v>306</v>
      </c>
      <c r="C219" s="49">
        <v>3</v>
      </c>
      <c r="D219" s="49">
        <v>3</v>
      </c>
      <c r="E219" s="54">
        <f t="shared" si="19"/>
        <v>1.1551790527531767E-3</v>
      </c>
      <c r="F219" s="54">
        <f t="shared" si="20"/>
        <v>9.5238095238095238E-4</v>
      </c>
      <c r="G219" s="51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2</v>
      </c>
      <c r="E220" s="54" t="str">
        <f t="shared" si="19"/>
        <v/>
      </c>
      <c r="F220" s="54">
        <f t="shared" si="20"/>
        <v>6.3492063492063492E-4</v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2</v>
      </c>
      <c r="E222" s="54">
        <f t="shared" si="19"/>
        <v>3.850596842510589E-4</v>
      </c>
      <c r="F222" s="54">
        <f t="shared" si="20"/>
        <v>6.3492063492063492E-4</v>
      </c>
      <c r="G222" s="51">
        <f t="shared" si="21"/>
        <v>1</v>
      </c>
      <c r="H222" s="46">
        <f t="shared" si="22"/>
        <v>3.850596842510589E-4</v>
      </c>
    </row>
    <row r="223" spans="2:8" s="37" customFormat="1" ht="30" x14ac:dyDescent="0.2">
      <c r="B223" s="4" t="s">
        <v>528</v>
      </c>
      <c r="C223" s="49">
        <v>2</v>
      </c>
      <c r="D223" s="49">
        <v>1</v>
      </c>
      <c r="E223" s="54">
        <f t="shared" si="19"/>
        <v>7.7011936850211781E-4</v>
      </c>
      <c r="F223" s="54">
        <f t="shared" si="20"/>
        <v>3.1746031746031746E-4</v>
      </c>
      <c r="G223" s="51">
        <f t="shared" si="21"/>
        <v>-0.5</v>
      </c>
      <c r="H223" s="46">
        <f t="shared" si="22"/>
        <v>-3.850596842510589E-4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3</v>
      </c>
      <c r="D226" s="49">
        <v>1</v>
      </c>
      <c r="E226" s="54">
        <f t="shared" si="19"/>
        <v>1.1551790527531767E-3</v>
      </c>
      <c r="F226" s="54">
        <f t="shared" si="20"/>
        <v>3.1746031746031746E-4</v>
      </c>
      <c r="G226" s="51">
        <f t="shared" si="21"/>
        <v>-0.66666666666666663</v>
      </c>
      <c r="H226" s="46">
        <f t="shared" si="22"/>
        <v>-7.7011936850211781E-4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2</v>
      </c>
      <c r="E228" s="54">
        <f t="shared" si="19"/>
        <v>3.850596842510589E-4</v>
      </c>
      <c r="F228" s="54">
        <f t="shared" si="20"/>
        <v>6.3492063492063492E-4</v>
      </c>
      <c r="G228" s="51">
        <f t="shared" si="21"/>
        <v>1</v>
      </c>
      <c r="H228" s="46">
        <f t="shared" si="22"/>
        <v>3.850596842510589E-4</v>
      </c>
    </row>
    <row r="229" spans="2:8" s="37" customFormat="1" ht="15" x14ac:dyDescent="0.2">
      <c r="B229" s="4" t="s">
        <v>311</v>
      </c>
      <c r="C229" s="49">
        <v>71</v>
      </c>
      <c r="D229" s="49">
        <v>73</v>
      </c>
      <c r="E229" s="54">
        <f t="shared" si="19"/>
        <v>2.7339237581825184E-2</v>
      </c>
      <c r="F229" s="54">
        <f t="shared" si="20"/>
        <v>2.3174603174603174E-2</v>
      </c>
      <c r="G229" s="51">
        <f t="shared" si="21"/>
        <v>2.8169014084507043E-2</v>
      </c>
      <c r="H229" s="46">
        <f t="shared" si="22"/>
        <v>7.7011936850211792E-4</v>
      </c>
    </row>
    <row r="230" spans="2:8" s="37" customFormat="1" ht="15" x14ac:dyDescent="0.2">
      <c r="B230" s="4" t="s">
        <v>312</v>
      </c>
      <c r="C230" s="49">
        <v>5</v>
      </c>
      <c r="D230" s="49">
        <v>9</v>
      </c>
      <c r="E230" s="54">
        <f t="shared" si="19"/>
        <v>1.9252984212552945E-3</v>
      </c>
      <c r="F230" s="54">
        <f t="shared" si="20"/>
        <v>2.8571428571428571E-3</v>
      </c>
      <c r="G230" s="51">
        <f t="shared" si="21"/>
        <v>0.8</v>
      </c>
      <c r="H230" s="46">
        <f t="shared" si="22"/>
        <v>1.5402387370042356E-3</v>
      </c>
    </row>
    <row r="231" spans="2:8" s="37" customFormat="1" ht="30" x14ac:dyDescent="0.2">
      <c r="B231" s="4" t="s">
        <v>313</v>
      </c>
      <c r="C231" s="49">
        <v>19</v>
      </c>
      <c r="D231" s="49">
        <v>33</v>
      </c>
      <c r="E231" s="54">
        <f t="shared" si="19"/>
        <v>7.3161340007701194E-3</v>
      </c>
      <c r="F231" s="54">
        <f t="shared" si="20"/>
        <v>1.0476190476190476E-2</v>
      </c>
      <c r="G231" s="51">
        <f t="shared" si="21"/>
        <v>0.73684210526315785</v>
      </c>
      <c r="H231" s="46">
        <f t="shared" si="22"/>
        <v>5.3908355795148242E-3</v>
      </c>
    </row>
    <row r="232" spans="2:8" s="37" customFormat="1" ht="15" x14ac:dyDescent="0.2">
      <c r="B232" s="4" t="s">
        <v>77</v>
      </c>
      <c r="C232" s="49">
        <v>37</v>
      </c>
      <c r="D232" s="49">
        <v>14</v>
      </c>
      <c r="E232" s="54">
        <f t="shared" si="19"/>
        <v>1.424720831728918E-2</v>
      </c>
      <c r="F232" s="54">
        <f t="shared" si="20"/>
        <v>4.4444444444444444E-3</v>
      </c>
      <c r="G232" s="51">
        <f t="shared" si="21"/>
        <v>-0.6216216216216216</v>
      </c>
      <c r="H232" s="46">
        <f t="shared" si="22"/>
        <v>-8.856372737774355E-3</v>
      </c>
    </row>
    <row r="233" spans="2:8" s="37" customFormat="1" ht="15" x14ac:dyDescent="0.2">
      <c r="B233" s="4" t="s">
        <v>74</v>
      </c>
      <c r="C233" s="49">
        <v>1</v>
      </c>
      <c r="D233" s="49">
        <v>19</v>
      </c>
      <c r="E233" s="54">
        <f t="shared" si="19"/>
        <v>3.850596842510589E-4</v>
      </c>
      <c r="F233" s="54">
        <f t="shared" si="20"/>
        <v>6.0317460317460322E-3</v>
      </c>
      <c r="G233" s="51">
        <f t="shared" si="21"/>
        <v>18</v>
      </c>
      <c r="H233" s="46">
        <f t="shared" si="22"/>
        <v>6.9310743165190598E-3</v>
      </c>
    </row>
    <row r="234" spans="2:8" s="37" customFormat="1" ht="15" x14ac:dyDescent="0.2">
      <c r="B234" s="4" t="s">
        <v>75</v>
      </c>
      <c r="C234" s="49">
        <v>2</v>
      </c>
      <c r="D234" s="49">
        <v>1</v>
      </c>
      <c r="E234" s="54">
        <f t="shared" si="19"/>
        <v>7.7011936850211781E-4</v>
      </c>
      <c r="F234" s="54">
        <f t="shared" si="20"/>
        <v>3.1746031746031746E-4</v>
      </c>
      <c r="G234" s="51">
        <f t="shared" si="21"/>
        <v>-0.5</v>
      </c>
      <c r="H234" s="46">
        <f t="shared" si="22"/>
        <v>-3.850596842510589E-4</v>
      </c>
    </row>
    <row r="235" spans="2:8" s="37" customFormat="1" ht="15" x14ac:dyDescent="0.2">
      <c r="B235" s="4" t="s">
        <v>314</v>
      </c>
      <c r="C235" s="49">
        <v>15</v>
      </c>
      <c r="D235" s="49">
        <v>47</v>
      </c>
      <c r="E235" s="54">
        <f t="shared" si="19"/>
        <v>5.7758952637658838E-3</v>
      </c>
      <c r="F235" s="54">
        <f t="shared" si="20"/>
        <v>1.4920634920634921E-2</v>
      </c>
      <c r="G235" s="51">
        <f t="shared" si="21"/>
        <v>2.1333333333333333</v>
      </c>
      <c r="H235" s="46">
        <f t="shared" si="22"/>
        <v>1.2321909896033885E-2</v>
      </c>
    </row>
    <row r="236" spans="2:8" s="37" customFormat="1" ht="15" x14ac:dyDescent="0.2">
      <c r="B236" s="4" t="s">
        <v>315</v>
      </c>
      <c r="C236" s="49">
        <v>0</v>
      </c>
      <c r="D236" s="49">
        <v>1</v>
      </c>
      <c r="E236" s="54" t="str">
        <f t="shared" si="19"/>
        <v/>
      </c>
      <c r="F236" s="54">
        <f t="shared" si="20"/>
        <v>3.1746031746031746E-4</v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15</v>
      </c>
      <c r="D237" s="49">
        <v>16</v>
      </c>
      <c r="E237" s="54">
        <f t="shared" si="19"/>
        <v>5.7758952637658838E-3</v>
      </c>
      <c r="F237" s="54">
        <f t="shared" si="20"/>
        <v>5.0793650793650794E-3</v>
      </c>
      <c r="G237" s="51">
        <f t="shared" si="21"/>
        <v>6.6666666666666666E-2</v>
      </c>
      <c r="H237" s="46">
        <f t="shared" si="22"/>
        <v>3.850596842510589E-4</v>
      </c>
    </row>
    <row r="238" spans="2:8" s="37" customFormat="1" ht="30" x14ac:dyDescent="0.2">
      <c r="B238" s="4" t="s">
        <v>85</v>
      </c>
      <c r="C238" s="49">
        <v>47</v>
      </c>
      <c r="D238" s="49">
        <v>68</v>
      </c>
      <c r="E238" s="54">
        <f t="shared" si="19"/>
        <v>1.8097805159799769E-2</v>
      </c>
      <c r="F238" s="54">
        <f t="shared" si="20"/>
        <v>2.1587301587301589E-2</v>
      </c>
      <c r="G238" s="51">
        <f t="shared" si="21"/>
        <v>0.44680851063829785</v>
      </c>
      <c r="H238" s="46">
        <f t="shared" si="22"/>
        <v>8.0862533692722359E-3</v>
      </c>
    </row>
    <row r="239" spans="2:8" s="37" customFormat="1" ht="15" x14ac:dyDescent="0.2">
      <c r="B239" s="4" t="s">
        <v>81</v>
      </c>
      <c r="C239" s="49">
        <v>9</v>
      </c>
      <c r="D239" s="49">
        <v>16</v>
      </c>
      <c r="E239" s="54">
        <f t="shared" si="19"/>
        <v>3.4655371582595304E-3</v>
      </c>
      <c r="F239" s="54">
        <f t="shared" si="20"/>
        <v>5.0793650793650794E-3</v>
      </c>
      <c r="G239" s="51">
        <f t="shared" si="21"/>
        <v>0.77777777777777779</v>
      </c>
      <c r="H239" s="46">
        <f t="shared" si="22"/>
        <v>2.6954177897574125E-3</v>
      </c>
    </row>
    <row r="240" spans="2:8" s="37" customFormat="1" ht="15" x14ac:dyDescent="0.2">
      <c r="B240" s="4" t="s">
        <v>316</v>
      </c>
      <c r="C240" s="49">
        <v>5</v>
      </c>
      <c r="D240" s="49">
        <v>12</v>
      </c>
      <c r="E240" s="54">
        <f t="shared" si="19"/>
        <v>1.9252984212552945E-3</v>
      </c>
      <c r="F240" s="54">
        <f t="shared" si="20"/>
        <v>3.8095238095238095E-3</v>
      </c>
      <c r="G240" s="51">
        <f t="shared" si="21"/>
        <v>1.4</v>
      </c>
      <c r="H240" s="46">
        <f t="shared" si="22"/>
        <v>2.6954177897574121E-3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4</v>
      </c>
      <c r="D242" s="49">
        <v>4</v>
      </c>
      <c r="E242" s="54">
        <f t="shared" si="19"/>
        <v>1.5402387370042356E-3</v>
      </c>
      <c r="F242" s="54">
        <f t="shared" si="20"/>
        <v>1.2698412698412698E-3</v>
      </c>
      <c r="G242" s="51">
        <f t="shared" si="21"/>
        <v>0</v>
      </c>
      <c r="H242" s="46">
        <f t="shared" si="22"/>
        <v>0</v>
      </c>
    </row>
    <row r="243" spans="2:8" s="37" customFormat="1" ht="15" x14ac:dyDescent="0.2">
      <c r="B243" s="4" t="s">
        <v>317</v>
      </c>
      <c r="C243" s="49">
        <v>5</v>
      </c>
      <c r="D243" s="49">
        <v>15</v>
      </c>
      <c r="E243" s="54">
        <f t="shared" si="19"/>
        <v>1.9252984212552945E-3</v>
      </c>
      <c r="F243" s="54">
        <f t="shared" si="20"/>
        <v>4.7619047619047623E-3</v>
      </c>
      <c r="G243" s="51">
        <f t="shared" si="21"/>
        <v>2</v>
      </c>
      <c r="H243" s="46">
        <f t="shared" si="22"/>
        <v>3.850596842510589E-3</v>
      </c>
    </row>
    <row r="244" spans="2:8" s="37" customFormat="1" ht="15" x14ac:dyDescent="0.2">
      <c r="B244" s="4" t="s">
        <v>79</v>
      </c>
      <c r="C244" s="49">
        <v>22</v>
      </c>
      <c r="D244" s="49">
        <v>10</v>
      </c>
      <c r="E244" s="54">
        <f t="shared" si="19"/>
        <v>8.4713130535232963E-3</v>
      </c>
      <c r="F244" s="54">
        <f t="shared" si="20"/>
        <v>3.1746031746031746E-3</v>
      </c>
      <c r="G244" s="51">
        <f t="shared" si="21"/>
        <v>-0.54545454545454541</v>
      </c>
      <c r="H244" s="46">
        <f t="shared" si="22"/>
        <v>-4.6207162110127068E-3</v>
      </c>
    </row>
    <row r="245" spans="2:8" s="37" customFormat="1" ht="15" x14ac:dyDescent="0.2">
      <c r="B245" s="4" t="s">
        <v>84</v>
      </c>
      <c r="C245" s="49">
        <v>5</v>
      </c>
      <c r="D245" s="49">
        <v>4</v>
      </c>
      <c r="E245" s="54">
        <f t="shared" si="19"/>
        <v>1.9252984212552945E-3</v>
      </c>
      <c r="F245" s="54">
        <f t="shared" si="20"/>
        <v>1.2698412698412698E-3</v>
      </c>
      <c r="G245" s="51">
        <f t="shared" si="21"/>
        <v>-0.2</v>
      </c>
      <c r="H245" s="46">
        <f t="shared" si="22"/>
        <v>-3.850596842510589E-4</v>
      </c>
    </row>
    <row r="246" spans="2:8" s="37" customFormat="1" ht="15" x14ac:dyDescent="0.2">
      <c r="B246" s="4" t="s">
        <v>318</v>
      </c>
      <c r="C246" s="49">
        <v>6</v>
      </c>
      <c r="D246" s="49">
        <v>2</v>
      </c>
      <c r="E246" s="54">
        <f t="shared" si="19"/>
        <v>2.3103581055063534E-3</v>
      </c>
      <c r="F246" s="54">
        <f t="shared" si="20"/>
        <v>6.3492063492063492E-4</v>
      </c>
      <c r="G246" s="51">
        <f t="shared" si="21"/>
        <v>-0.66666666666666663</v>
      </c>
      <c r="H246" s="46">
        <f t="shared" si="22"/>
        <v>-1.5402387370042356E-3</v>
      </c>
    </row>
    <row r="247" spans="2:8" s="37" customFormat="1" ht="15" x14ac:dyDescent="0.2">
      <c r="B247" s="4" t="s">
        <v>319</v>
      </c>
      <c r="C247" s="49">
        <v>128</v>
      </c>
      <c r="D247" s="49">
        <v>19</v>
      </c>
      <c r="E247" s="54">
        <f t="shared" si="19"/>
        <v>4.928763958413554E-2</v>
      </c>
      <c r="F247" s="54">
        <f t="shared" si="20"/>
        <v>6.0317460317460322E-3</v>
      </c>
      <c r="G247" s="51">
        <f t="shared" si="21"/>
        <v>-0.8515625</v>
      </c>
      <c r="H247" s="46">
        <f t="shared" si="22"/>
        <v>-4.1971505583365418E-2</v>
      </c>
    </row>
    <row r="248" spans="2:8" s="37" customFormat="1" ht="15" x14ac:dyDescent="0.2">
      <c r="B248" s="4" t="s">
        <v>86</v>
      </c>
      <c r="C248" s="49">
        <v>139</v>
      </c>
      <c r="D248" s="49">
        <v>9</v>
      </c>
      <c r="E248" s="54">
        <f t="shared" si="19"/>
        <v>5.3523296110897192E-2</v>
      </c>
      <c r="F248" s="54">
        <f t="shared" si="20"/>
        <v>2.8571428571428571E-3</v>
      </c>
      <c r="G248" s="51">
        <f t="shared" si="21"/>
        <v>-0.93525179856115104</v>
      </c>
      <c r="H248" s="46">
        <f t="shared" si="22"/>
        <v>-5.0057758952637657E-2</v>
      </c>
    </row>
    <row r="249" spans="2:8" s="37" customFormat="1" ht="15" x14ac:dyDescent="0.2">
      <c r="B249" s="4" t="s">
        <v>87</v>
      </c>
      <c r="C249" s="49">
        <v>33</v>
      </c>
      <c r="D249" s="49">
        <v>27</v>
      </c>
      <c r="E249" s="54">
        <f t="shared" si="19"/>
        <v>1.2706969580284944E-2</v>
      </c>
      <c r="F249" s="54">
        <f t="shared" si="20"/>
        <v>8.5714285714285719E-3</v>
      </c>
      <c r="G249" s="51">
        <f t="shared" si="21"/>
        <v>-0.18181818181818182</v>
      </c>
      <c r="H249" s="46">
        <f t="shared" si="22"/>
        <v>-2.3103581055063534E-3</v>
      </c>
    </row>
    <row r="250" spans="2:8" s="37" customFormat="1" ht="15" x14ac:dyDescent="0.2">
      <c r="B250" s="4" t="s">
        <v>82</v>
      </c>
      <c r="C250" s="49">
        <v>3</v>
      </c>
      <c r="D250" s="49">
        <v>4</v>
      </c>
      <c r="E250" s="54">
        <f t="shared" si="19"/>
        <v>1.1551790527531767E-3</v>
      </c>
      <c r="F250" s="54">
        <f t="shared" si="20"/>
        <v>1.2698412698412698E-3</v>
      </c>
      <c r="G250" s="51">
        <f t="shared" si="21"/>
        <v>0.33333333333333331</v>
      </c>
      <c r="H250" s="46">
        <f t="shared" si="22"/>
        <v>3.850596842510589E-4</v>
      </c>
    </row>
    <row r="251" spans="2:8" s="37" customFormat="1" ht="15" x14ac:dyDescent="0.2">
      <c r="B251" s="4" t="s">
        <v>320</v>
      </c>
      <c r="C251" s="49">
        <v>1</v>
      </c>
      <c r="D251" s="49">
        <v>0</v>
      </c>
      <c r="E251" s="54">
        <f t="shared" si="19"/>
        <v>3.850596842510589E-4</v>
      </c>
      <c r="F251" s="54" t="str">
        <f t="shared" si="20"/>
        <v/>
      </c>
      <c r="G251" s="51" t="str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22</v>
      </c>
      <c r="D252" s="49">
        <v>11</v>
      </c>
      <c r="E252" s="54">
        <f t="shared" si="19"/>
        <v>8.4713130535232963E-3</v>
      </c>
      <c r="F252" s="54">
        <f t="shared" si="20"/>
        <v>3.4920634920634921E-3</v>
      </c>
      <c r="G252" s="51">
        <f t="shared" si="21"/>
        <v>-0.5</v>
      </c>
      <c r="H252" s="46">
        <f t="shared" si="22"/>
        <v>-4.2356565267616482E-3</v>
      </c>
    </row>
    <row r="253" spans="2:8" s="37" customFormat="1" ht="15" x14ac:dyDescent="0.2">
      <c r="B253" s="4" t="s">
        <v>322</v>
      </c>
      <c r="C253" s="49">
        <v>2</v>
      </c>
      <c r="D253" s="49">
        <v>20</v>
      </c>
      <c r="E253" s="54">
        <f t="shared" si="19"/>
        <v>7.7011936850211781E-4</v>
      </c>
      <c r="F253" s="54">
        <f t="shared" si="20"/>
        <v>6.3492063492063492E-3</v>
      </c>
      <c r="G253" s="51">
        <f t="shared" si="21"/>
        <v>9</v>
      </c>
      <c r="H253" s="46">
        <f t="shared" si="22"/>
        <v>6.9310743165190598E-3</v>
      </c>
    </row>
    <row r="254" spans="2:8" s="37" customFormat="1" ht="15" x14ac:dyDescent="0.2">
      <c r="B254" s="4" t="s">
        <v>323</v>
      </c>
      <c r="C254" s="49">
        <v>5</v>
      </c>
      <c r="D254" s="49">
        <v>21</v>
      </c>
      <c r="E254" s="54">
        <f t="shared" si="19"/>
        <v>1.9252984212552945E-3</v>
      </c>
      <c r="F254" s="54">
        <f t="shared" si="20"/>
        <v>6.6666666666666671E-3</v>
      </c>
      <c r="G254" s="51">
        <f t="shared" si="21"/>
        <v>3.2</v>
      </c>
      <c r="H254" s="46">
        <f t="shared" si="22"/>
        <v>6.1609549480169425E-3</v>
      </c>
    </row>
    <row r="255" spans="2:8" s="37" customFormat="1" ht="15" x14ac:dyDescent="0.2">
      <c r="B255" s="4" t="s">
        <v>324</v>
      </c>
      <c r="C255" s="49">
        <v>0</v>
      </c>
      <c r="D255" s="49">
        <v>1</v>
      </c>
      <c r="E255" s="54" t="str">
        <f t="shared" si="19"/>
        <v/>
      </c>
      <c r="F255" s="54">
        <f t="shared" si="20"/>
        <v>3.1746031746031746E-4</v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49</v>
      </c>
      <c r="D256" s="49">
        <v>792</v>
      </c>
      <c r="E256" s="54">
        <f t="shared" si="19"/>
        <v>1.8867924528301886E-2</v>
      </c>
      <c r="F256" s="54">
        <f t="shared" si="20"/>
        <v>0.25142857142857145</v>
      </c>
      <c r="G256" s="51">
        <f t="shared" si="21"/>
        <v>15.163265306122449</v>
      </c>
      <c r="H256" s="46">
        <f t="shared" si="22"/>
        <v>0.28609934539853676</v>
      </c>
    </row>
    <row r="257" spans="2:8" s="37" customFormat="1" ht="15" x14ac:dyDescent="0.2">
      <c r="B257" s="4" t="s">
        <v>325</v>
      </c>
      <c r="C257" s="49">
        <v>1</v>
      </c>
      <c r="D257" s="49">
        <v>0</v>
      </c>
      <c r="E257" s="54">
        <f t="shared" si="19"/>
        <v>3.850596842510589E-4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1</v>
      </c>
      <c r="D258" s="49">
        <v>5</v>
      </c>
      <c r="E258" s="54">
        <f t="shared" si="19"/>
        <v>3.850596842510589E-4</v>
      </c>
      <c r="F258" s="54">
        <f t="shared" si="20"/>
        <v>1.5873015873015873E-3</v>
      </c>
      <c r="G258" s="51">
        <f t="shared" si="21"/>
        <v>4</v>
      </c>
      <c r="H258" s="46">
        <f t="shared" si="22"/>
        <v>1.5402387370042356E-3</v>
      </c>
    </row>
    <row r="259" spans="2:8" s="37" customFormat="1" ht="15" x14ac:dyDescent="0.2">
      <c r="B259" s="4" t="s">
        <v>327</v>
      </c>
      <c r="C259" s="49">
        <v>0</v>
      </c>
      <c r="D259" s="49">
        <v>1</v>
      </c>
      <c r="E259" s="54" t="str">
        <f t="shared" si="19"/>
        <v/>
      </c>
      <c r="F259" s="54">
        <f t="shared" si="20"/>
        <v>3.1746031746031746E-4</v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1</v>
      </c>
      <c r="D261" s="49">
        <v>0</v>
      </c>
      <c r="E261" s="54">
        <f t="shared" si="19"/>
        <v>3.850596842510589E-4</v>
      </c>
      <c r="F261" s="54" t="str">
        <f t="shared" si="20"/>
        <v/>
      </c>
      <c r="G261" s="51" t="str">
        <f t="shared" si="21"/>
        <v>0</v>
      </c>
      <c r="H261" s="46">
        <f t="shared" si="22"/>
        <v>0</v>
      </c>
    </row>
    <row r="262" spans="2:8" s="37" customFormat="1" ht="30" x14ac:dyDescent="0.2">
      <c r="B262" s="4" t="s">
        <v>90</v>
      </c>
      <c r="C262" s="49">
        <v>6</v>
      </c>
      <c r="D262" s="49">
        <v>5</v>
      </c>
      <c r="E262" s="54">
        <f t="shared" si="19"/>
        <v>2.3103581055063534E-3</v>
      </c>
      <c r="F262" s="54">
        <f t="shared" si="20"/>
        <v>1.5873015873015873E-3</v>
      </c>
      <c r="G262" s="51">
        <f t="shared" si="21"/>
        <v>-0.16666666666666666</v>
      </c>
      <c r="H262" s="46">
        <f t="shared" si="22"/>
        <v>-3.850596842510589E-4</v>
      </c>
    </row>
    <row r="263" spans="2:8" s="37" customFormat="1" ht="30" x14ac:dyDescent="0.2">
      <c r="B263" s="4" t="s">
        <v>329</v>
      </c>
      <c r="C263" s="49">
        <v>1</v>
      </c>
      <c r="D263" s="49">
        <v>2</v>
      </c>
      <c r="E263" s="54">
        <f t="shared" si="19"/>
        <v>3.850596842510589E-4</v>
      </c>
      <c r="F263" s="54">
        <f t="shared" si="20"/>
        <v>6.3492063492063492E-4</v>
      </c>
      <c r="G263" s="51">
        <f t="shared" si="21"/>
        <v>1</v>
      </c>
      <c r="H263" s="46">
        <f t="shared" si="22"/>
        <v>3.850596842510589E-4</v>
      </c>
    </row>
    <row r="264" spans="2:8" s="37" customFormat="1" ht="30" x14ac:dyDescent="0.2">
      <c r="B264" s="4" t="s">
        <v>330</v>
      </c>
      <c r="C264" s="49">
        <v>2</v>
      </c>
      <c r="D264" s="49">
        <v>0</v>
      </c>
      <c r="E264" s="54">
        <f t="shared" si="19"/>
        <v>7.7011936850211781E-4</v>
      </c>
      <c r="F264" s="54" t="str">
        <f t="shared" si="20"/>
        <v/>
      </c>
      <c r="G264" s="51" t="str">
        <f t="shared" si="21"/>
        <v>0</v>
      </c>
      <c r="H264" s="46">
        <f t="shared" si="22"/>
        <v>0</v>
      </c>
    </row>
    <row r="265" spans="2:8" s="37" customFormat="1" ht="15" x14ac:dyDescent="0.2">
      <c r="B265" s="4" t="s">
        <v>331</v>
      </c>
      <c r="C265" s="49">
        <v>1</v>
      </c>
      <c r="D265" s="49">
        <v>0</v>
      </c>
      <c r="E265" s="54">
        <f t="shared" si="19"/>
        <v>3.850596842510589E-4</v>
      </c>
      <c r="F265" s="54" t="str">
        <f t="shared" si="20"/>
        <v/>
      </c>
      <c r="G265" s="51" t="str">
        <f t="shared" si="21"/>
        <v>0</v>
      </c>
      <c r="H265" s="46">
        <f t="shared" si="22"/>
        <v>0</v>
      </c>
    </row>
    <row r="266" spans="2:8" s="37" customFormat="1" ht="15" x14ac:dyDescent="0.2">
      <c r="B266" s="4" t="s">
        <v>332</v>
      </c>
      <c r="C266" s="49">
        <v>11</v>
      </c>
      <c r="D266" s="49">
        <v>7</v>
      </c>
      <c r="E266" s="54">
        <f t="shared" si="19"/>
        <v>4.2356565267616482E-3</v>
      </c>
      <c r="F266" s="54">
        <f t="shared" si="20"/>
        <v>2.2222222222222222E-3</v>
      </c>
      <c r="G266" s="51">
        <f t="shared" si="21"/>
        <v>-0.36363636363636365</v>
      </c>
      <c r="H266" s="46">
        <f t="shared" si="22"/>
        <v>-1.5402387370042358E-3</v>
      </c>
    </row>
    <row r="267" spans="2:8" s="37" customFormat="1" ht="30" x14ac:dyDescent="0.2">
      <c r="B267" s="4" t="s">
        <v>333</v>
      </c>
      <c r="C267" s="49">
        <v>2</v>
      </c>
      <c r="D267" s="49">
        <v>1</v>
      </c>
      <c r="E267" s="54">
        <f t="shared" si="19"/>
        <v>7.7011936850211781E-4</v>
      </c>
      <c r="F267" s="54">
        <f t="shared" si="20"/>
        <v>3.1746031746031746E-4</v>
      </c>
      <c r="G267" s="51">
        <f t="shared" si="21"/>
        <v>-0.5</v>
      </c>
      <c r="H267" s="46">
        <f t="shared" si="22"/>
        <v>-3.850596842510589E-4</v>
      </c>
    </row>
    <row r="268" spans="2:8" s="37" customFormat="1" ht="30" x14ac:dyDescent="0.2">
      <c r="B268" s="4" t="s">
        <v>334</v>
      </c>
      <c r="C268" s="49">
        <v>63</v>
      </c>
      <c r="D268" s="49">
        <v>47</v>
      </c>
      <c r="E268" s="54">
        <f t="shared" si="19"/>
        <v>2.4258760107816711E-2</v>
      </c>
      <c r="F268" s="54">
        <f t="shared" si="20"/>
        <v>1.4920634920634921E-2</v>
      </c>
      <c r="G268" s="51">
        <f t="shared" si="21"/>
        <v>-0.25396825396825395</v>
      </c>
      <c r="H268" s="46">
        <f t="shared" si="22"/>
        <v>-6.1609549480169425E-3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7</v>
      </c>
      <c r="D270" s="49">
        <v>0</v>
      </c>
      <c r="E270" s="54">
        <f t="shared" si="19"/>
        <v>2.6954177897574125E-3</v>
      </c>
      <c r="F270" s="54" t="str">
        <f t="shared" si="20"/>
        <v/>
      </c>
      <c r="G270" s="51" t="str">
        <f t="shared" si="21"/>
        <v>0</v>
      </c>
      <c r="H270" s="46">
        <f t="shared" si="22"/>
        <v>0</v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3</v>
      </c>
      <c r="D272" s="49">
        <v>0</v>
      </c>
      <c r="E272" s="54">
        <f t="shared" si="19"/>
        <v>1.1551790527531767E-3</v>
      </c>
      <c r="F272" s="54" t="str">
        <f t="shared" si="20"/>
        <v/>
      </c>
      <c r="G272" s="51" t="str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49">
        <v>5</v>
      </c>
      <c r="D273" s="49">
        <v>7</v>
      </c>
      <c r="E273" s="54">
        <f t="shared" si="19"/>
        <v>1.9252984212552945E-3</v>
      </c>
      <c r="F273" s="54">
        <f t="shared" si="20"/>
        <v>2.2222222222222222E-3</v>
      </c>
      <c r="G273" s="51">
        <f t="shared" si="21"/>
        <v>0.4</v>
      </c>
      <c r="H273" s="46">
        <f t="shared" si="22"/>
        <v>7.7011936850211781E-4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1</v>
      </c>
      <c r="E278" s="54" t="str">
        <f t="shared" si="19"/>
        <v/>
      </c>
      <c r="F278" s="54">
        <f t="shared" si="20"/>
        <v>3.1746031746031746E-4</v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1</v>
      </c>
      <c r="E281" s="54" t="str">
        <f t="shared" ref="E281:E288" si="23">+IF(C281=0,"",C281/C$151)</f>
        <v/>
      </c>
      <c r="F281" s="54">
        <f t="shared" ref="F281:F288" si="24">+IF(D281=0,"",D281/D$151)</f>
        <v>3.1746031746031746E-4</v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7</v>
      </c>
      <c r="E282" s="54" t="str">
        <f t="shared" si="23"/>
        <v/>
      </c>
      <c r="F282" s="54">
        <f t="shared" si="24"/>
        <v>2.2222222222222222E-3</v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4</v>
      </c>
      <c r="D283" s="49">
        <v>1</v>
      </c>
      <c r="E283" s="54">
        <f t="shared" si="23"/>
        <v>1.5402387370042356E-3</v>
      </c>
      <c r="F283" s="54">
        <f t="shared" si="24"/>
        <v>3.1746031746031746E-4</v>
      </c>
      <c r="G283" s="51">
        <f t="shared" si="25"/>
        <v>-0.75</v>
      </c>
      <c r="H283" s="46">
        <f t="shared" si="26"/>
        <v>-1.1551790527531767E-3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1</v>
      </c>
      <c r="D285" s="49">
        <v>1</v>
      </c>
      <c r="E285" s="54">
        <f t="shared" si="23"/>
        <v>3.850596842510589E-4</v>
      </c>
      <c r="F285" s="54">
        <f t="shared" si="24"/>
        <v>3.1746031746031746E-4</v>
      </c>
      <c r="G285" s="51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49">
        <v>4</v>
      </c>
      <c r="D286" s="49">
        <v>1</v>
      </c>
      <c r="E286" s="54">
        <f t="shared" si="23"/>
        <v>1.5402387370042356E-3</v>
      </c>
      <c r="F286" s="54">
        <f t="shared" si="24"/>
        <v>3.1746031746031746E-4</v>
      </c>
      <c r="G286" s="51">
        <f t="shared" si="25"/>
        <v>-0.75</v>
      </c>
      <c r="H286" s="46">
        <f t="shared" si="26"/>
        <v>-1.1551790527531767E-3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2</v>
      </c>
      <c r="E288" s="54" t="str">
        <f t="shared" si="23"/>
        <v/>
      </c>
      <c r="F288" s="54">
        <f t="shared" si="24"/>
        <v>6.3492063492063492E-4</v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9394</v>
      </c>
      <c r="D294" s="41">
        <f>SUM(D295:D499)</f>
        <v>5872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-0.37492016180540771</v>
      </c>
      <c r="H294" s="42">
        <f>+IF(OR(AND(E294=""),(G294="")),"",E294*G294)</f>
        <v>-0.37492016180540771</v>
      </c>
    </row>
    <row r="295" spans="2:8" s="37" customFormat="1" ht="15" x14ac:dyDescent="0.2">
      <c r="B295" s="3" t="s">
        <v>100</v>
      </c>
      <c r="C295" s="49">
        <v>305</v>
      </c>
      <c r="D295" s="49">
        <v>245</v>
      </c>
      <c r="E295" s="54">
        <f>+IF(C295=0,"",C295/C$294)</f>
        <v>3.2467532467532464E-2</v>
      </c>
      <c r="F295" s="54">
        <f>+IF(D295=0,"",D295/D$294)</f>
        <v>4.1723433242506811E-2</v>
      </c>
      <c r="G295" s="51">
        <f>+IF(OR(AND(D295=0),(C295=0)),"0",((D295-C295)/C295))</f>
        <v>-0.19672131147540983</v>
      </c>
      <c r="H295" s="46">
        <f>+IF(OR(AND(E295=""),(G295="")),"",E295*G295)</f>
        <v>-6.3870555673834354E-3</v>
      </c>
    </row>
    <row r="296" spans="2:8" s="37" customFormat="1" ht="15" x14ac:dyDescent="0.2">
      <c r="B296" s="3" t="s">
        <v>113</v>
      </c>
      <c r="C296" s="49">
        <v>69</v>
      </c>
      <c r="D296" s="49">
        <v>26</v>
      </c>
      <c r="E296" s="54">
        <f t="shared" ref="E296:E359" si="27">+IF(C296=0,"",C296/C$294)</f>
        <v>7.3451139024909521E-3</v>
      </c>
      <c r="F296" s="54">
        <f t="shared" ref="F296:F359" si="28">+IF(D296=0,"",D296/D$294)</f>
        <v>4.4277929155313355E-3</v>
      </c>
      <c r="G296" s="51">
        <f t="shared" ref="G296:G359" si="29">+IF(OR(AND(D296=0),(C296=0)),"0",((D296-C296)/C296))</f>
        <v>-0.62318840579710144</v>
      </c>
      <c r="H296" s="46">
        <f t="shared" ref="H296:H359" si="30">+IF(OR(AND(E296=""),(G296="")),"",E296*G296)</f>
        <v>-4.5773898232914631E-3</v>
      </c>
    </row>
    <row r="297" spans="2:8" s="37" customFormat="1" ht="15" x14ac:dyDescent="0.2">
      <c r="B297" s="3" t="s">
        <v>104</v>
      </c>
      <c r="C297" s="49">
        <v>70</v>
      </c>
      <c r="D297" s="49">
        <v>48</v>
      </c>
      <c r="E297" s="54">
        <f t="shared" si="27"/>
        <v>7.4515648286140089E-3</v>
      </c>
      <c r="F297" s="54">
        <f t="shared" si="28"/>
        <v>8.1743869209809257E-3</v>
      </c>
      <c r="G297" s="51">
        <f t="shared" si="29"/>
        <v>-0.31428571428571428</v>
      </c>
      <c r="H297" s="46">
        <f t="shared" si="30"/>
        <v>-2.34192037470726E-3</v>
      </c>
    </row>
    <row r="298" spans="2:8" s="37" customFormat="1" ht="15" x14ac:dyDescent="0.2">
      <c r="B298" s="3" t="s">
        <v>95</v>
      </c>
      <c r="C298" s="49">
        <v>38</v>
      </c>
      <c r="D298" s="49">
        <v>105</v>
      </c>
      <c r="E298" s="54">
        <f t="shared" si="27"/>
        <v>4.0451351926761763E-3</v>
      </c>
      <c r="F298" s="54">
        <f t="shared" si="28"/>
        <v>1.7881471389645777E-2</v>
      </c>
      <c r="G298" s="51">
        <f t="shared" si="29"/>
        <v>1.763157894736842</v>
      </c>
      <c r="H298" s="46">
        <f t="shared" si="30"/>
        <v>7.1322120502448367E-3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276</v>
      </c>
      <c r="D301" s="49">
        <v>458</v>
      </c>
      <c r="E301" s="54">
        <f t="shared" si="27"/>
        <v>2.9380455609963808E-2</v>
      </c>
      <c r="F301" s="54">
        <f t="shared" si="28"/>
        <v>7.7997275204359673E-2</v>
      </c>
      <c r="G301" s="51">
        <f t="shared" si="29"/>
        <v>0.65942028985507251</v>
      </c>
      <c r="H301" s="46">
        <f t="shared" si="30"/>
        <v>1.9374068554396426E-2</v>
      </c>
    </row>
    <row r="302" spans="2:8" s="37" customFormat="1" ht="15" x14ac:dyDescent="0.2">
      <c r="B302" s="3" t="s">
        <v>109</v>
      </c>
      <c r="C302" s="49">
        <v>7</v>
      </c>
      <c r="D302" s="49">
        <v>7</v>
      </c>
      <c r="E302" s="54">
        <f t="shared" si="27"/>
        <v>7.4515648286140089E-4</v>
      </c>
      <c r="F302" s="54">
        <f t="shared" si="28"/>
        <v>1.1920980926430518E-3</v>
      </c>
      <c r="G302" s="51">
        <f t="shared" si="29"/>
        <v>0</v>
      </c>
      <c r="H302" s="46">
        <f t="shared" si="30"/>
        <v>0</v>
      </c>
    </row>
    <row r="303" spans="2:8" s="37" customFormat="1" ht="30" x14ac:dyDescent="0.2">
      <c r="B303" s="3" t="s">
        <v>108</v>
      </c>
      <c r="C303" s="49">
        <v>31</v>
      </c>
      <c r="D303" s="49">
        <v>2</v>
      </c>
      <c r="E303" s="54">
        <f t="shared" si="27"/>
        <v>3.2999787098147754E-3</v>
      </c>
      <c r="F303" s="54">
        <f t="shared" si="28"/>
        <v>3.4059945504087192E-4</v>
      </c>
      <c r="G303" s="51">
        <f t="shared" si="29"/>
        <v>-0.93548387096774188</v>
      </c>
      <c r="H303" s="46">
        <f t="shared" si="30"/>
        <v>-3.0870768575686608E-3</v>
      </c>
    </row>
    <row r="304" spans="2:8" s="37" customFormat="1" ht="15" x14ac:dyDescent="0.2">
      <c r="B304" s="3" t="s">
        <v>107</v>
      </c>
      <c r="C304" s="49">
        <v>10</v>
      </c>
      <c r="D304" s="49">
        <v>20</v>
      </c>
      <c r="E304" s="54">
        <f t="shared" si="27"/>
        <v>1.0645092612305727E-3</v>
      </c>
      <c r="F304" s="54">
        <f t="shared" si="28"/>
        <v>3.4059945504087193E-3</v>
      </c>
      <c r="G304" s="51">
        <f t="shared" si="29"/>
        <v>1</v>
      </c>
      <c r="H304" s="46">
        <f t="shared" si="30"/>
        <v>1.0645092612305727E-3</v>
      </c>
    </row>
    <row r="305" spans="2:8" s="37" customFormat="1" ht="15" x14ac:dyDescent="0.2">
      <c r="B305" s="3" t="s">
        <v>351</v>
      </c>
      <c r="C305" s="49">
        <v>19</v>
      </c>
      <c r="D305" s="49">
        <v>4</v>
      </c>
      <c r="E305" s="54">
        <f t="shared" si="27"/>
        <v>2.0225675963380881E-3</v>
      </c>
      <c r="F305" s="54">
        <f t="shared" si="28"/>
        <v>6.8119891008174384E-4</v>
      </c>
      <c r="G305" s="51">
        <f t="shared" si="29"/>
        <v>-0.78947368421052633</v>
      </c>
      <c r="H305" s="46">
        <f t="shared" si="30"/>
        <v>-1.5967638918458591E-3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237</v>
      </c>
      <c r="D307" s="49">
        <v>177</v>
      </c>
      <c r="E307" s="54">
        <f t="shared" si="27"/>
        <v>2.5228869491164572E-2</v>
      </c>
      <c r="F307" s="54">
        <f t="shared" si="28"/>
        <v>3.0143051771117167E-2</v>
      </c>
      <c r="G307" s="51">
        <f t="shared" si="29"/>
        <v>-0.25316455696202533</v>
      </c>
      <c r="H307" s="46">
        <f t="shared" si="30"/>
        <v>-6.3870555673834362E-3</v>
      </c>
    </row>
    <row r="308" spans="2:8" s="37" customFormat="1" ht="15" x14ac:dyDescent="0.2">
      <c r="B308" s="3" t="s">
        <v>99</v>
      </c>
      <c r="C308" s="49">
        <v>20</v>
      </c>
      <c r="D308" s="49">
        <v>17</v>
      </c>
      <c r="E308" s="54">
        <f t="shared" si="27"/>
        <v>2.1290185224611454E-3</v>
      </c>
      <c r="F308" s="54">
        <f t="shared" si="28"/>
        <v>2.8950953678474113E-3</v>
      </c>
      <c r="G308" s="51">
        <f t="shared" si="29"/>
        <v>-0.15</v>
      </c>
      <c r="H308" s="46">
        <f t="shared" si="30"/>
        <v>-3.1935277836917181E-4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93</v>
      </c>
      <c r="D310" s="49">
        <v>197</v>
      </c>
      <c r="E310" s="54">
        <f t="shared" si="27"/>
        <v>9.8999361294443266E-3</v>
      </c>
      <c r="F310" s="54">
        <f t="shared" si="28"/>
        <v>3.3549046321525888E-2</v>
      </c>
      <c r="G310" s="51">
        <f t="shared" si="29"/>
        <v>1.118279569892473</v>
      </c>
      <c r="H310" s="46">
        <f t="shared" si="30"/>
        <v>1.1070896316797956E-2</v>
      </c>
    </row>
    <row r="311" spans="2:8" s="37" customFormat="1" ht="15" x14ac:dyDescent="0.2">
      <c r="B311" s="3" t="s">
        <v>102</v>
      </c>
      <c r="C311" s="49">
        <v>22</v>
      </c>
      <c r="D311" s="49">
        <v>58</v>
      </c>
      <c r="E311" s="54">
        <f t="shared" si="27"/>
        <v>2.34192037470726E-3</v>
      </c>
      <c r="F311" s="54">
        <f t="shared" si="28"/>
        <v>9.8773841961852862E-3</v>
      </c>
      <c r="G311" s="51">
        <f t="shared" si="29"/>
        <v>1.6363636363636365</v>
      </c>
      <c r="H311" s="46">
        <f t="shared" si="30"/>
        <v>3.8322333404300622E-3</v>
      </c>
    </row>
    <row r="312" spans="2:8" s="37" customFormat="1" ht="15" x14ac:dyDescent="0.2">
      <c r="B312" s="3" t="s">
        <v>97</v>
      </c>
      <c r="C312" s="49">
        <v>4</v>
      </c>
      <c r="D312" s="49">
        <v>1</v>
      </c>
      <c r="E312" s="54">
        <f t="shared" si="27"/>
        <v>4.2580370449222908E-4</v>
      </c>
      <c r="F312" s="54">
        <f t="shared" si="28"/>
        <v>1.7029972752043596E-4</v>
      </c>
      <c r="G312" s="51">
        <f t="shared" si="29"/>
        <v>-0.75</v>
      </c>
      <c r="H312" s="46">
        <f t="shared" si="30"/>
        <v>-3.1935277836917181E-4</v>
      </c>
    </row>
    <row r="313" spans="2:8" s="37" customFormat="1" ht="15" x14ac:dyDescent="0.2">
      <c r="B313" s="3" t="s">
        <v>352</v>
      </c>
      <c r="C313" s="49">
        <v>0</v>
      </c>
      <c r="D313" s="49">
        <v>2</v>
      </c>
      <c r="E313" s="54" t="str">
        <f t="shared" si="27"/>
        <v/>
      </c>
      <c r="F313" s="54">
        <f t="shared" si="28"/>
        <v>3.4059945504087192E-4</v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308</v>
      </c>
      <c r="D314" s="49">
        <v>407</v>
      </c>
      <c r="E314" s="54">
        <f t="shared" si="27"/>
        <v>3.2786885245901641E-2</v>
      </c>
      <c r="F314" s="54">
        <f t="shared" si="28"/>
        <v>6.9311989100817442E-2</v>
      </c>
      <c r="G314" s="51">
        <f t="shared" si="29"/>
        <v>0.32142857142857145</v>
      </c>
      <c r="H314" s="46">
        <f t="shared" si="30"/>
        <v>1.0538641686182671E-2</v>
      </c>
    </row>
    <row r="315" spans="2:8" s="37" customFormat="1" ht="15" x14ac:dyDescent="0.2">
      <c r="B315" s="3" t="s">
        <v>354</v>
      </c>
      <c r="C315" s="49">
        <v>50</v>
      </c>
      <c r="D315" s="49">
        <v>27</v>
      </c>
      <c r="E315" s="54">
        <f t="shared" si="27"/>
        <v>5.3225463061528635E-3</v>
      </c>
      <c r="F315" s="54">
        <f t="shared" si="28"/>
        <v>4.5980926430517714E-3</v>
      </c>
      <c r="G315" s="51">
        <f t="shared" si="29"/>
        <v>-0.46</v>
      </c>
      <c r="H315" s="46">
        <f t="shared" si="30"/>
        <v>-2.4483713008303172E-3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1.0645092612305727E-4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26</v>
      </c>
      <c r="D317" s="49">
        <v>23</v>
      </c>
      <c r="E317" s="54">
        <f t="shared" si="27"/>
        <v>2.767724079199489E-3</v>
      </c>
      <c r="F317" s="54">
        <f t="shared" si="28"/>
        <v>3.916893732970027E-3</v>
      </c>
      <c r="G317" s="51">
        <f t="shared" si="29"/>
        <v>-0.11538461538461539</v>
      </c>
      <c r="H317" s="46">
        <f t="shared" si="30"/>
        <v>-3.1935277836917181E-4</v>
      </c>
    </row>
    <row r="318" spans="2:8" s="37" customFormat="1" ht="15" x14ac:dyDescent="0.2">
      <c r="B318" s="3" t="s">
        <v>355</v>
      </c>
      <c r="C318" s="49">
        <v>314</v>
      </c>
      <c r="D318" s="49">
        <v>91</v>
      </c>
      <c r="E318" s="54">
        <f t="shared" si="27"/>
        <v>3.342559080263998E-2</v>
      </c>
      <c r="F318" s="54">
        <f t="shared" si="28"/>
        <v>1.5497275204359673E-2</v>
      </c>
      <c r="G318" s="51">
        <f t="shared" si="29"/>
        <v>-0.71019108280254772</v>
      </c>
      <c r="H318" s="46">
        <f t="shared" si="30"/>
        <v>-2.3738556525441767E-2</v>
      </c>
    </row>
    <row r="319" spans="2:8" s="37" customFormat="1" ht="15" x14ac:dyDescent="0.2">
      <c r="B319" s="3" t="s">
        <v>115</v>
      </c>
      <c r="C319" s="49">
        <v>10</v>
      </c>
      <c r="D319" s="49">
        <v>5</v>
      </c>
      <c r="E319" s="54">
        <f t="shared" si="27"/>
        <v>1.0645092612305727E-3</v>
      </c>
      <c r="F319" s="54">
        <f t="shared" si="28"/>
        <v>8.5149863760217983E-4</v>
      </c>
      <c r="G319" s="51">
        <f t="shared" si="29"/>
        <v>-0.5</v>
      </c>
      <c r="H319" s="46">
        <f t="shared" si="30"/>
        <v>-5.3225463061528635E-4</v>
      </c>
    </row>
    <row r="320" spans="2:8" s="37" customFormat="1" ht="15" x14ac:dyDescent="0.2">
      <c r="B320" s="3" t="s">
        <v>114</v>
      </c>
      <c r="C320" s="49">
        <v>1</v>
      </c>
      <c r="D320" s="49">
        <v>3</v>
      </c>
      <c r="E320" s="54">
        <f t="shared" si="27"/>
        <v>1.0645092612305727E-4</v>
      </c>
      <c r="F320" s="54">
        <f t="shared" si="28"/>
        <v>5.1089918256130786E-4</v>
      </c>
      <c r="G320" s="51">
        <f t="shared" si="29"/>
        <v>2</v>
      </c>
      <c r="H320" s="46">
        <f t="shared" si="30"/>
        <v>2.1290185224611454E-4</v>
      </c>
    </row>
    <row r="321" spans="2:8" s="37" customFormat="1" ht="15" x14ac:dyDescent="0.2">
      <c r="B321" s="3" t="s">
        <v>98</v>
      </c>
      <c r="C321" s="49">
        <v>2</v>
      </c>
      <c r="D321" s="49">
        <v>1</v>
      </c>
      <c r="E321" s="54">
        <f t="shared" si="27"/>
        <v>2.1290185224611454E-4</v>
      </c>
      <c r="F321" s="54">
        <f t="shared" si="28"/>
        <v>1.7029972752043596E-4</v>
      </c>
      <c r="G321" s="51">
        <f t="shared" si="29"/>
        <v>-0.5</v>
      </c>
      <c r="H321" s="46">
        <f t="shared" si="30"/>
        <v>-1.0645092612305727E-4</v>
      </c>
    </row>
    <row r="322" spans="2:8" s="37" customFormat="1" ht="15" x14ac:dyDescent="0.2">
      <c r="B322" s="3" t="s">
        <v>356</v>
      </c>
      <c r="C322" s="49">
        <v>3</v>
      </c>
      <c r="D322" s="49">
        <v>0</v>
      </c>
      <c r="E322" s="54">
        <f t="shared" si="27"/>
        <v>3.1935277836917181E-4</v>
      </c>
      <c r="F322" s="54" t="str">
        <f t="shared" si="28"/>
        <v/>
      </c>
      <c r="G322" s="51" t="str">
        <f t="shared" si="29"/>
        <v>0</v>
      </c>
      <c r="H322" s="46">
        <f t="shared" si="30"/>
        <v>0</v>
      </c>
    </row>
    <row r="323" spans="2:8" s="37" customFormat="1" ht="15" x14ac:dyDescent="0.2">
      <c r="B323" s="3" t="s">
        <v>473</v>
      </c>
      <c r="C323" s="49">
        <v>2</v>
      </c>
      <c r="D323" s="49">
        <v>2</v>
      </c>
      <c r="E323" s="54">
        <f t="shared" si="27"/>
        <v>2.1290185224611454E-4</v>
      </c>
      <c r="F323" s="54">
        <f t="shared" si="28"/>
        <v>3.4059945504087192E-4</v>
      </c>
      <c r="G323" s="51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5</v>
      </c>
      <c r="D324" s="49">
        <v>6</v>
      </c>
      <c r="E324" s="54">
        <f t="shared" si="27"/>
        <v>5.3225463061528635E-4</v>
      </c>
      <c r="F324" s="54">
        <f t="shared" si="28"/>
        <v>1.0217983651226157E-3</v>
      </c>
      <c r="G324" s="51">
        <f t="shared" si="29"/>
        <v>0.2</v>
      </c>
      <c r="H324" s="46">
        <f t="shared" si="30"/>
        <v>1.0645092612305727E-4</v>
      </c>
    </row>
    <row r="325" spans="2:8" s="37" customFormat="1" ht="15" x14ac:dyDescent="0.2">
      <c r="B325" s="3" t="s">
        <v>475</v>
      </c>
      <c r="C325" s="49">
        <v>11</v>
      </c>
      <c r="D325" s="49">
        <v>4</v>
      </c>
      <c r="E325" s="54">
        <f t="shared" si="27"/>
        <v>1.17096018735363E-3</v>
      </c>
      <c r="F325" s="54">
        <f t="shared" si="28"/>
        <v>6.8119891008174384E-4</v>
      </c>
      <c r="G325" s="51">
        <f t="shared" si="29"/>
        <v>-0.63636363636363635</v>
      </c>
      <c r="H325" s="46">
        <f t="shared" si="30"/>
        <v>-7.4515648286140089E-4</v>
      </c>
    </row>
    <row r="326" spans="2:8" s="37" customFormat="1" ht="15" x14ac:dyDescent="0.2">
      <c r="B326" s="3" t="s">
        <v>357</v>
      </c>
      <c r="C326" s="49">
        <v>85</v>
      </c>
      <c r="D326" s="49">
        <v>146</v>
      </c>
      <c r="E326" s="54">
        <f t="shared" si="27"/>
        <v>9.0483287204598684E-3</v>
      </c>
      <c r="F326" s="54">
        <f t="shared" si="28"/>
        <v>2.4863760217983651E-2</v>
      </c>
      <c r="G326" s="51">
        <f t="shared" si="29"/>
        <v>0.71764705882352942</v>
      </c>
      <c r="H326" s="46">
        <f t="shared" si="30"/>
        <v>6.4935064935064939E-3</v>
      </c>
    </row>
    <row r="327" spans="2:8" s="37" customFormat="1" ht="15" x14ac:dyDescent="0.2">
      <c r="B327" s="3" t="s">
        <v>358</v>
      </c>
      <c r="C327" s="49">
        <v>14</v>
      </c>
      <c r="D327" s="49">
        <v>30</v>
      </c>
      <c r="E327" s="54">
        <f t="shared" si="27"/>
        <v>1.4903129657228018E-3</v>
      </c>
      <c r="F327" s="54">
        <f t="shared" si="28"/>
        <v>5.108991825613079E-3</v>
      </c>
      <c r="G327" s="51">
        <f t="shared" si="29"/>
        <v>1.1428571428571428</v>
      </c>
      <c r="H327" s="46">
        <f t="shared" si="30"/>
        <v>1.7032148179689163E-3</v>
      </c>
    </row>
    <row r="328" spans="2:8" s="37" customFormat="1" ht="15" x14ac:dyDescent="0.2">
      <c r="B328" s="3" t="s">
        <v>116</v>
      </c>
      <c r="C328" s="49">
        <v>11</v>
      </c>
      <c r="D328" s="49">
        <v>5</v>
      </c>
      <c r="E328" s="54">
        <f t="shared" si="27"/>
        <v>1.17096018735363E-3</v>
      </c>
      <c r="F328" s="54">
        <f t="shared" si="28"/>
        <v>8.5149863760217983E-4</v>
      </c>
      <c r="G328" s="51">
        <f t="shared" si="29"/>
        <v>-0.54545454545454541</v>
      </c>
      <c r="H328" s="46">
        <f t="shared" si="30"/>
        <v>-6.3870555673834362E-4</v>
      </c>
    </row>
    <row r="329" spans="2:8" s="37" customFormat="1" ht="15" x14ac:dyDescent="0.2">
      <c r="B329" s="3" t="s">
        <v>359</v>
      </c>
      <c r="C329" s="49">
        <v>4</v>
      </c>
      <c r="D329" s="49">
        <v>0</v>
      </c>
      <c r="E329" s="54">
        <f t="shared" si="27"/>
        <v>4.2580370449222908E-4</v>
      </c>
      <c r="F329" s="54" t="str">
        <f t="shared" si="28"/>
        <v/>
      </c>
      <c r="G329" s="51" t="str">
        <f t="shared" si="29"/>
        <v>0</v>
      </c>
      <c r="H329" s="46">
        <f t="shared" si="30"/>
        <v>0</v>
      </c>
    </row>
    <row r="330" spans="2:8" s="37" customFormat="1" ht="15" x14ac:dyDescent="0.2">
      <c r="B330" s="3" t="s">
        <v>360</v>
      </c>
      <c r="C330" s="49">
        <v>19</v>
      </c>
      <c r="D330" s="49">
        <v>89</v>
      </c>
      <c r="E330" s="54">
        <f t="shared" si="27"/>
        <v>2.0225675963380881E-3</v>
      </c>
      <c r="F330" s="54">
        <f t="shared" si="28"/>
        <v>1.5156675749318801E-2</v>
      </c>
      <c r="G330" s="51">
        <f t="shared" si="29"/>
        <v>3.6842105263157894</v>
      </c>
      <c r="H330" s="46">
        <f t="shared" si="30"/>
        <v>7.4515648286140089E-3</v>
      </c>
    </row>
    <row r="331" spans="2:8" s="37" customFormat="1" ht="15" x14ac:dyDescent="0.2">
      <c r="B331" s="3" t="s">
        <v>117</v>
      </c>
      <c r="C331" s="49">
        <v>3</v>
      </c>
      <c r="D331" s="49">
        <v>1</v>
      </c>
      <c r="E331" s="54">
        <f t="shared" si="27"/>
        <v>3.1935277836917181E-4</v>
      </c>
      <c r="F331" s="54">
        <f t="shared" si="28"/>
        <v>1.7029972752043596E-4</v>
      </c>
      <c r="G331" s="51">
        <f t="shared" si="29"/>
        <v>-0.66666666666666663</v>
      </c>
      <c r="H331" s="46">
        <f t="shared" si="30"/>
        <v>-2.1290185224611454E-4</v>
      </c>
    </row>
    <row r="332" spans="2:8" s="37" customFormat="1" ht="15" x14ac:dyDescent="0.2">
      <c r="B332" s="3" t="s">
        <v>361</v>
      </c>
      <c r="C332" s="49">
        <v>1566</v>
      </c>
      <c r="D332" s="49">
        <v>415</v>
      </c>
      <c r="E332" s="54">
        <f t="shared" si="27"/>
        <v>0.16670215030870769</v>
      </c>
      <c r="F332" s="54">
        <f t="shared" si="28"/>
        <v>7.0674386920980922E-2</v>
      </c>
      <c r="G332" s="51">
        <f t="shared" si="29"/>
        <v>-0.73499361430395915</v>
      </c>
      <c r="H332" s="46">
        <f t="shared" si="30"/>
        <v>-0.12252501596763893</v>
      </c>
    </row>
    <row r="333" spans="2:8" s="37" customFormat="1" ht="15" x14ac:dyDescent="0.2">
      <c r="B333" s="3" t="s">
        <v>130</v>
      </c>
      <c r="C333" s="49">
        <v>679</v>
      </c>
      <c r="D333" s="49">
        <v>166</v>
      </c>
      <c r="E333" s="54">
        <f t="shared" si="27"/>
        <v>7.2280178837555886E-2</v>
      </c>
      <c r="F333" s="54">
        <f t="shared" si="28"/>
        <v>2.8269754768392372E-2</v>
      </c>
      <c r="G333" s="51">
        <f t="shared" si="29"/>
        <v>-0.75552282768777612</v>
      </c>
      <c r="H333" s="46">
        <f t="shared" si="30"/>
        <v>-5.4609325101128377E-2</v>
      </c>
    </row>
    <row r="334" spans="2:8" s="37" customFormat="1" ht="15" x14ac:dyDescent="0.2">
      <c r="B334" s="3" t="s">
        <v>119</v>
      </c>
      <c r="C334" s="49">
        <v>426</v>
      </c>
      <c r="D334" s="49">
        <v>205</v>
      </c>
      <c r="E334" s="54">
        <f t="shared" si="27"/>
        <v>4.5348094528422395E-2</v>
      </c>
      <c r="F334" s="54">
        <f t="shared" si="28"/>
        <v>3.4911444141689375E-2</v>
      </c>
      <c r="G334" s="51">
        <f t="shared" si="29"/>
        <v>-0.51877934272300474</v>
      </c>
      <c r="H334" s="46">
        <f t="shared" si="30"/>
        <v>-2.3525654673195659E-2</v>
      </c>
    </row>
    <row r="335" spans="2:8" s="37" customFormat="1" ht="15" x14ac:dyDescent="0.2">
      <c r="B335" s="3" t="s">
        <v>128</v>
      </c>
      <c r="C335" s="49">
        <v>147</v>
      </c>
      <c r="D335" s="49">
        <v>61</v>
      </c>
      <c r="E335" s="54">
        <f t="shared" si="27"/>
        <v>1.564828614008942E-2</v>
      </c>
      <c r="F335" s="54">
        <f t="shared" si="28"/>
        <v>1.0388283378746595E-2</v>
      </c>
      <c r="G335" s="51">
        <f t="shared" si="29"/>
        <v>-0.58503401360544216</v>
      </c>
      <c r="H335" s="46">
        <f t="shared" si="30"/>
        <v>-9.1547796465829261E-3</v>
      </c>
    </row>
    <row r="336" spans="2:8" s="37" customFormat="1" ht="15" x14ac:dyDescent="0.2">
      <c r="B336" s="3" t="s">
        <v>132</v>
      </c>
      <c r="C336" s="49">
        <v>1</v>
      </c>
      <c r="D336" s="49">
        <v>2</v>
      </c>
      <c r="E336" s="54">
        <f t="shared" si="27"/>
        <v>1.0645092612305727E-4</v>
      </c>
      <c r="F336" s="54">
        <f t="shared" si="28"/>
        <v>3.4059945504087192E-4</v>
      </c>
      <c r="G336" s="51">
        <f t="shared" si="29"/>
        <v>1</v>
      </c>
      <c r="H336" s="46">
        <f t="shared" si="30"/>
        <v>1.0645092612305727E-4</v>
      </c>
    </row>
    <row r="337" spans="2:8" s="37" customFormat="1" ht="15" x14ac:dyDescent="0.2">
      <c r="B337" s="3" t="s">
        <v>133</v>
      </c>
      <c r="C337" s="49">
        <v>37</v>
      </c>
      <c r="D337" s="49">
        <v>12</v>
      </c>
      <c r="E337" s="54">
        <f t="shared" si="27"/>
        <v>3.9386842665531194E-3</v>
      </c>
      <c r="F337" s="54">
        <f t="shared" si="28"/>
        <v>2.0435967302452314E-3</v>
      </c>
      <c r="G337" s="51">
        <f t="shared" si="29"/>
        <v>-0.67567567567567566</v>
      </c>
      <c r="H337" s="46">
        <f t="shared" si="30"/>
        <v>-2.6612731530764322E-3</v>
      </c>
    </row>
    <row r="338" spans="2:8" s="37" customFormat="1" ht="30" x14ac:dyDescent="0.2">
      <c r="B338" s="3" t="s">
        <v>362</v>
      </c>
      <c r="C338" s="49">
        <v>81</v>
      </c>
      <c r="D338" s="49">
        <v>16</v>
      </c>
      <c r="E338" s="54">
        <f t="shared" si="27"/>
        <v>8.6225250159676393E-3</v>
      </c>
      <c r="F338" s="54">
        <f t="shared" si="28"/>
        <v>2.7247956403269754E-3</v>
      </c>
      <c r="G338" s="51">
        <f t="shared" si="29"/>
        <v>-0.80246913580246915</v>
      </c>
      <c r="H338" s="46">
        <f t="shared" si="30"/>
        <v>-6.919310197998723E-3</v>
      </c>
    </row>
    <row r="339" spans="2:8" s="37" customFormat="1" ht="15" x14ac:dyDescent="0.2">
      <c r="B339" s="3" t="s">
        <v>363</v>
      </c>
      <c r="C339" s="49">
        <v>23</v>
      </c>
      <c r="D339" s="49">
        <v>16</v>
      </c>
      <c r="E339" s="54">
        <f t="shared" si="27"/>
        <v>2.4483713008303172E-3</v>
      </c>
      <c r="F339" s="54">
        <f t="shared" si="28"/>
        <v>2.7247956403269754E-3</v>
      </c>
      <c r="G339" s="51">
        <f t="shared" si="29"/>
        <v>-0.30434782608695654</v>
      </c>
      <c r="H339" s="46">
        <f t="shared" si="30"/>
        <v>-7.4515648286140089E-4</v>
      </c>
    </row>
    <row r="340" spans="2:8" s="37" customFormat="1" ht="15" x14ac:dyDescent="0.2">
      <c r="B340" s="3" t="s">
        <v>364</v>
      </c>
      <c r="C340" s="49">
        <v>5</v>
      </c>
      <c r="D340" s="49">
        <v>3</v>
      </c>
      <c r="E340" s="54">
        <f t="shared" si="27"/>
        <v>5.3225463061528635E-4</v>
      </c>
      <c r="F340" s="54">
        <f t="shared" si="28"/>
        <v>5.1089918256130786E-4</v>
      </c>
      <c r="G340" s="51">
        <f t="shared" si="29"/>
        <v>-0.4</v>
      </c>
      <c r="H340" s="46">
        <f t="shared" si="30"/>
        <v>-2.1290185224611454E-4</v>
      </c>
    </row>
    <row r="341" spans="2:8" s="37" customFormat="1" ht="15" x14ac:dyDescent="0.2">
      <c r="B341" s="3" t="s">
        <v>118</v>
      </c>
      <c r="C341" s="49">
        <v>7</v>
      </c>
      <c r="D341" s="49">
        <v>6</v>
      </c>
      <c r="E341" s="54">
        <f t="shared" si="27"/>
        <v>7.4515648286140089E-4</v>
      </c>
      <c r="F341" s="54">
        <f t="shared" si="28"/>
        <v>1.0217983651226157E-3</v>
      </c>
      <c r="G341" s="51">
        <f t="shared" si="29"/>
        <v>-0.14285714285714285</v>
      </c>
      <c r="H341" s="46">
        <f t="shared" si="30"/>
        <v>-1.0645092612305727E-4</v>
      </c>
    </row>
    <row r="342" spans="2:8" s="37" customFormat="1" ht="15" x14ac:dyDescent="0.2">
      <c r="B342" s="3" t="s">
        <v>365</v>
      </c>
      <c r="C342" s="49">
        <v>4</v>
      </c>
      <c r="D342" s="49">
        <v>2</v>
      </c>
      <c r="E342" s="54">
        <f t="shared" si="27"/>
        <v>4.2580370449222908E-4</v>
      </c>
      <c r="F342" s="54">
        <f t="shared" si="28"/>
        <v>3.4059945504087192E-4</v>
      </c>
      <c r="G342" s="51">
        <f t="shared" si="29"/>
        <v>-0.5</v>
      </c>
      <c r="H342" s="46">
        <f t="shared" si="30"/>
        <v>-2.1290185224611454E-4</v>
      </c>
    </row>
    <row r="343" spans="2:8" s="37" customFormat="1" ht="30" x14ac:dyDescent="0.2">
      <c r="B343" s="3" t="s">
        <v>129</v>
      </c>
      <c r="C343" s="49">
        <v>6</v>
      </c>
      <c r="D343" s="49">
        <v>2</v>
      </c>
      <c r="E343" s="54">
        <f t="shared" si="27"/>
        <v>6.3870555673834362E-4</v>
      </c>
      <c r="F343" s="54">
        <f t="shared" si="28"/>
        <v>3.4059945504087192E-4</v>
      </c>
      <c r="G343" s="51">
        <f t="shared" si="29"/>
        <v>-0.66666666666666663</v>
      </c>
      <c r="H343" s="46">
        <f t="shared" si="30"/>
        <v>-4.2580370449222908E-4</v>
      </c>
    </row>
    <row r="344" spans="2:8" s="37" customFormat="1" ht="15" x14ac:dyDescent="0.2">
      <c r="B344" s="3" t="s">
        <v>131</v>
      </c>
      <c r="C344" s="49">
        <v>30</v>
      </c>
      <c r="D344" s="49">
        <v>49</v>
      </c>
      <c r="E344" s="54">
        <f t="shared" si="27"/>
        <v>3.1935277836917181E-3</v>
      </c>
      <c r="F344" s="54">
        <f t="shared" si="28"/>
        <v>8.3446866485013624E-3</v>
      </c>
      <c r="G344" s="51">
        <f t="shared" si="29"/>
        <v>0.6333333333333333</v>
      </c>
      <c r="H344" s="46">
        <f t="shared" si="30"/>
        <v>2.0225675963380881E-3</v>
      </c>
    </row>
    <row r="345" spans="2:8" s="37" customFormat="1" ht="15" x14ac:dyDescent="0.2">
      <c r="B345" s="3" t="s">
        <v>366</v>
      </c>
      <c r="C345" s="49">
        <v>74</v>
      </c>
      <c r="D345" s="49">
        <v>58</v>
      </c>
      <c r="E345" s="54">
        <f t="shared" si="27"/>
        <v>7.8773685331062389E-3</v>
      </c>
      <c r="F345" s="54">
        <f t="shared" si="28"/>
        <v>9.8773841961852862E-3</v>
      </c>
      <c r="G345" s="51">
        <f t="shared" si="29"/>
        <v>-0.21621621621621623</v>
      </c>
      <c r="H345" s="46">
        <f t="shared" si="30"/>
        <v>-1.7032148179689165E-3</v>
      </c>
    </row>
    <row r="346" spans="2:8" s="37" customFormat="1" ht="15" x14ac:dyDescent="0.2">
      <c r="B346" s="3" t="s">
        <v>122</v>
      </c>
      <c r="C346" s="49">
        <v>27</v>
      </c>
      <c r="D346" s="49">
        <v>8</v>
      </c>
      <c r="E346" s="54">
        <f t="shared" si="27"/>
        <v>2.8741750053225463E-3</v>
      </c>
      <c r="F346" s="54">
        <f t="shared" si="28"/>
        <v>1.3623978201634877E-3</v>
      </c>
      <c r="G346" s="51">
        <f t="shared" si="29"/>
        <v>-0.70370370370370372</v>
      </c>
      <c r="H346" s="46">
        <f t="shared" si="30"/>
        <v>-2.0225675963380881E-3</v>
      </c>
    </row>
    <row r="347" spans="2:8" s="37" customFormat="1" ht="15" x14ac:dyDescent="0.2">
      <c r="B347" s="3" t="s">
        <v>121</v>
      </c>
      <c r="C347" s="49">
        <v>18</v>
      </c>
      <c r="D347" s="49">
        <v>55</v>
      </c>
      <c r="E347" s="54">
        <f t="shared" si="27"/>
        <v>1.9161166702150309E-3</v>
      </c>
      <c r="F347" s="54">
        <f t="shared" si="28"/>
        <v>9.3664850136239777E-3</v>
      </c>
      <c r="G347" s="51">
        <f t="shared" si="29"/>
        <v>2.0555555555555554</v>
      </c>
      <c r="H347" s="46">
        <f t="shared" si="30"/>
        <v>3.9386842665531186E-3</v>
      </c>
    </row>
    <row r="348" spans="2:8" s="37" customFormat="1" ht="15" x14ac:dyDescent="0.2">
      <c r="B348" s="3" t="s">
        <v>367</v>
      </c>
      <c r="C348" s="49">
        <v>0</v>
      </c>
      <c r="D348" s="49">
        <v>1</v>
      </c>
      <c r="E348" s="54" t="str">
        <f t="shared" si="27"/>
        <v/>
      </c>
      <c r="F348" s="54">
        <f t="shared" si="28"/>
        <v>1.7029972752043596E-4</v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12</v>
      </c>
      <c r="D350" s="49">
        <v>13</v>
      </c>
      <c r="E350" s="54">
        <f t="shared" si="27"/>
        <v>1.2774111134766872E-3</v>
      </c>
      <c r="F350" s="54">
        <f t="shared" si="28"/>
        <v>2.2138964577656677E-3</v>
      </c>
      <c r="G350" s="51">
        <f t="shared" si="29"/>
        <v>8.3333333333333329E-2</v>
      </c>
      <c r="H350" s="46">
        <f t="shared" si="30"/>
        <v>1.0645092612305727E-4</v>
      </c>
    </row>
    <row r="351" spans="2:8" s="37" customFormat="1" ht="15" x14ac:dyDescent="0.2">
      <c r="B351" s="3" t="s">
        <v>120</v>
      </c>
      <c r="C351" s="49">
        <v>2</v>
      </c>
      <c r="D351" s="49">
        <v>3</v>
      </c>
      <c r="E351" s="54">
        <f t="shared" si="27"/>
        <v>2.1290185224611454E-4</v>
      </c>
      <c r="F351" s="54">
        <f t="shared" si="28"/>
        <v>5.1089918256130786E-4</v>
      </c>
      <c r="G351" s="51">
        <f t="shared" si="29"/>
        <v>0.5</v>
      </c>
      <c r="H351" s="46">
        <f t="shared" si="30"/>
        <v>1.0645092612305727E-4</v>
      </c>
    </row>
    <row r="352" spans="2:8" s="37" customFormat="1" ht="15" x14ac:dyDescent="0.2">
      <c r="B352" s="3" t="s">
        <v>370</v>
      </c>
      <c r="C352" s="49">
        <v>1</v>
      </c>
      <c r="D352" s="49">
        <v>0</v>
      </c>
      <c r="E352" s="54">
        <f t="shared" si="27"/>
        <v>1.0645092612305727E-4</v>
      </c>
      <c r="F352" s="54" t="str">
        <f t="shared" si="28"/>
        <v/>
      </c>
      <c r="G352" s="51" t="str">
        <f t="shared" si="29"/>
        <v>0</v>
      </c>
      <c r="H352" s="46">
        <f t="shared" si="30"/>
        <v>0</v>
      </c>
    </row>
    <row r="353" spans="2:8" s="37" customFormat="1" ht="15" x14ac:dyDescent="0.2">
      <c r="B353" s="3" t="s">
        <v>125</v>
      </c>
      <c r="C353" s="49">
        <v>2</v>
      </c>
      <c r="D353" s="49">
        <v>4</v>
      </c>
      <c r="E353" s="54">
        <f t="shared" si="27"/>
        <v>2.1290185224611454E-4</v>
      </c>
      <c r="F353" s="54">
        <f t="shared" si="28"/>
        <v>6.8119891008174384E-4</v>
      </c>
      <c r="G353" s="51">
        <f t="shared" si="29"/>
        <v>1</v>
      </c>
      <c r="H353" s="46">
        <f t="shared" si="30"/>
        <v>2.1290185224611454E-4</v>
      </c>
    </row>
    <row r="354" spans="2:8" s="37" customFormat="1" ht="15" x14ac:dyDescent="0.2">
      <c r="B354" s="3" t="s">
        <v>124</v>
      </c>
      <c r="C354" s="49">
        <v>197</v>
      </c>
      <c r="D354" s="49">
        <v>84</v>
      </c>
      <c r="E354" s="54">
        <f t="shared" si="27"/>
        <v>2.0970832446242281E-2</v>
      </c>
      <c r="F354" s="54">
        <f t="shared" si="28"/>
        <v>1.4305177111716621E-2</v>
      </c>
      <c r="G354" s="51">
        <f t="shared" si="29"/>
        <v>-0.57360406091370564</v>
      </c>
      <c r="H354" s="46">
        <f t="shared" si="30"/>
        <v>-1.2028954651905472E-2</v>
      </c>
    </row>
    <row r="355" spans="2:8" s="37" customFormat="1" ht="15" x14ac:dyDescent="0.2">
      <c r="B355" s="3" t="s">
        <v>126</v>
      </c>
      <c r="C355" s="49">
        <v>2</v>
      </c>
      <c r="D355" s="49">
        <v>1</v>
      </c>
      <c r="E355" s="54">
        <f t="shared" si="27"/>
        <v>2.1290185224611454E-4</v>
      </c>
      <c r="F355" s="54">
        <f t="shared" si="28"/>
        <v>1.7029972752043596E-4</v>
      </c>
      <c r="G355" s="51">
        <f t="shared" si="29"/>
        <v>-0.5</v>
      </c>
      <c r="H355" s="46">
        <f t="shared" si="30"/>
        <v>-1.0645092612305727E-4</v>
      </c>
    </row>
    <row r="356" spans="2:8" s="37" customFormat="1" ht="15" x14ac:dyDescent="0.2">
      <c r="B356" s="3" t="s">
        <v>371</v>
      </c>
      <c r="C356" s="49">
        <v>12</v>
      </c>
      <c r="D356" s="49">
        <v>77</v>
      </c>
      <c r="E356" s="54">
        <f t="shared" si="27"/>
        <v>1.2774111134766872E-3</v>
      </c>
      <c r="F356" s="54">
        <f t="shared" si="28"/>
        <v>1.3113079019073569E-2</v>
      </c>
      <c r="G356" s="51">
        <f t="shared" si="29"/>
        <v>5.416666666666667</v>
      </c>
      <c r="H356" s="46">
        <f t="shared" si="30"/>
        <v>6.919310197998723E-3</v>
      </c>
    </row>
    <row r="357" spans="2:8" s="37" customFormat="1" ht="15" x14ac:dyDescent="0.2">
      <c r="B357" s="3" t="s">
        <v>372</v>
      </c>
      <c r="C357" s="49">
        <v>52</v>
      </c>
      <c r="D357" s="49">
        <v>41</v>
      </c>
      <c r="E357" s="54">
        <f t="shared" si="27"/>
        <v>5.5354481583989781E-3</v>
      </c>
      <c r="F357" s="54">
        <f t="shared" si="28"/>
        <v>6.9822888283378745E-3</v>
      </c>
      <c r="G357" s="51">
        <f t="shared" si="29"/>
        <v>-0.21153846153846154</v>
      </c>
      <c r="H357" s="46">
        <f t="shared" si="30"/>
        <v>-1.17096018735363E-3</v>
      </c>
    </row>
    <row r="358" spans="2:8" s="37" customFormat="1" ht="15" x14ac:dyDescent="0.2">
      <c r="B358" s="3" t="s">
        <v>127</v>
      </c>
      <c r="C358" s="49">
        <v>318</v>
      </c>
      <c r="D358" s="49">
        <v>66</v>
      </c>
      <c r="E358" s="54">
        <f t="shared" si="27"/>
        <v>3.3851394507132211E-2</v>
      </c>
      <c r="F358" s="54">
        <f t="shared" si="28"/>
        <v>1.1239782016348773E-2</v>
      </c>
      <c r="G358" s="51">
        <f t="shared" si="29"/>
        <v>-0.79245283018867929</v>
      </c>
      <c r="H358" s="46">
        <f t="shared" si="30"/>
        <v>-2.6825633383010434E-2</v>
      </c>
    </row>
    <row r="359" spans="2:8" s="37" customFormat="1" ht="15" x14ac:dyDescent="0.2">
      <c r="B359" s="3" t="s">
        <v>123</v>
      </c>
      <c r="C359" s="49">
        <v>8</v>
      </c>
      <c r="D359" s="49">
        <v>6</v>
      </c>
      <c r="E359" s="54">
        <f t="shared" si="27"/>
        <v>8.5160740898445816E-4</v>
      </c>
      <c r="F359" s="54">
        <f t="shared" si="28"/>
        <v>1.0217983651226157E-3</v>
      </c>
      <c r="G359" s="51">
        <f t="shared" si="29"/>
        <v>-0.25</v>
      </c>
      <c r="H359" s="46">
        <f t="shared" si="30"/>
        <v>-2.1290185224611454E-4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1</v>
      </c>
      <c r="E361" s="54" t="str">
        <f t="shared" si="31"/>
        <v/>
      </c>
      <c r="F361" s="54">
        <f t="shared" si="32"/>
        <v>1.7029972752043596E-4</v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2</v>
      </c>
      <c r="D362" s="49">
        <v>3</v>
      </c>
      <c r="E362" s="54">
        <f t="shared" si="31"/>
        <v>2.1290185224611454E-4</v>
      </c>
      <c r="F362" s="54">
        <f t="shared" si="32"/>
        <v>5.1089918256130786E-4</v>
      </c>
      <c r="G362" s="51">
        <f t="shared" si="33"/>
        <v>0.5</v>
      </c>
      <c r="H362" s="46">
        <f t="shared" si="34"/>
        <v>1.0645092612305727E-4</v>
      </c>
    </row>
    <row r="363" spans="2:8" s="37" customFormat="1" ht="30" x14ac:dyDescent="0.2">
      <c r="B363" s="3" t="s">
        <v>376</v>
      </c>
      <c r="C363" s="49">
        <v>116</v>
      </c>
      <c r="D363" s="49">
        <v>56</v>
      </c>
      <c r="E363" s="54">
        <f t="shared" si="31"/>
        <v>1.2348307430274643E-2</v>
      </c>
      <c r="F363" s="54">
        <f t="shared" si="32"/>
        <v>9.5367847411444145E-3</v>
      </c>
      <c r="G363" s="51">
        <f t="shared" si="33"/>
        <v>-0.51724137931034486</v>
      </c>
      <c r="H363" s="46">
        <f t="shared" si="34"/>
        <v>-6.3870555673834362E-3</v>
      </c>
    </row>
    <row r="364" spans="2:8" s="37" customFormat="1" ht="15" x14ac:dyDescent="0.2">
      <c r="B364" s="3" t="s">
        <v>377</v>
      </c>
      <c r="C364" s="49">
        <v>15</v>
      </c>
      <c r="D364" s="49">
        <v>5</v>
      </c>
      <c r="E364" s="54">
        <f t="shared" si="31"/>
        <v>1.5967638918458591E-3</v>
      </c>
      <c r="F364" s="54">
        <f t="shared" si="32"/>
        <v>8.5149863760217983E-4</v>
      </c>
      <c r="G364" s="51">
        <f t="shared" si="33"/>
        <v>-0.66666666666666663</v>
      </c>
      <c r="H364" s="46">
        <f t="shared" si="34"/>
        <v>-1.0645092612305727E-3</v>
      </c>
    </row>
    <row r="365" spans="2:8" s="37" customFormat="1" ht="30" x14ac:dyDescent="0.2">
      <c r="B365" s="3" t="s">
        <v>378</v>
      </c>
      <c r="C365" s="49">
        <v>13</v>
      </c>
      <c r="D365" s="49">
        <v>23</v>
      </c>
      <c r="E365" s="54">
        <f t="shared" si="31"/>
        <v>1.3838620395997445E-3</v>
      </c>
      <c r="F365" s="54">
        <f t="shared" si="32"/>
        <v>3.916893732970027E-3</v>
      </c>
      <c r="G365" s="51">
        <f t="shared" si="33"/>
        <v>0.76923076923076927</v>
      </c>
      <c r="H365" s="46">
        <f t="shared" si="34"/>
        <v>1.0645092612305727E-3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3</v>
      </c>
      <c r="D367" s="49">
        <v>2</v>
      </c>
      <c r="E367" s="54">
        <f t="shared" si="31"/>
        <v>3.1935277836917181E-4</v>
      </c>
      <c r="F367" s="54">
        <f t="shared" si="32"/>
        <v>3.4059945504087192E-4</v>
      </c>
      <c r="G367" s="51">
        <f t="shared" si="33"/>
        <v>-0.33333333333333331</v>
      </c>
      <c r="H367" s="46">
        <f t="shared" si="34"/>
        <v>-1.0645092612305727E-4</v>
      </c>
    </row>
    <row r="368" spans="2:8" s="37" customFormat="1" ht="15" x14ac:dyDescent="0.2">
      <c r="B368" s="3" t="s">
        <v>380</v>
      </c>
      <c r="C368" s="49">
        <v>7</v>
      </c>
      <c r="D368" s="49">
        <v>205</v>
      </c>
      <c r="E368" s="54">
        <f t="shared" si="31"/>
        <v>7.4515648286140089E-4</v>
      </c>
      <c r="F368" s="54">
        <f t="shared" si="32"/>
        <v>3.4911444141689375E-2</v>
      </c>
      <c r="G368" s="51">
        <f t="shared" si="33"/>
        <v>28.285714285714285</v>
      </c>
      <c r="H368" s="46">
        <f t="shared" si="34"/>
        <v>2.1077283372365339E-2</v>
      </c>
    </row>
    <row r="369" spans="2:8" s="37" customFormat="1" ht="15" x14ac:dyDescent="0.2">
      <c r="B369" s="3" t="s">
        <v>381</v>
      </c>
      <c r="C369" s="49">
        <v>5</v>
      </c>
      <c r="D369" s="49">
        <v>1</v>
      </c>
      <c r="E369" s="54">
        <f t="shared" si="31"/>
        <v>5.3225463061528635E-4</v>
      </c>
      <c r="F369" s="54">
        <f t="shared" si="32"/>
        <v>1.7029972752043596E-4</v>
      </c>
      <c r="G369" s="51">
        <f t="shared" si="33"/>
        <v>-0.8</v>
      </c>
      <c r="H369" s="46">
        <f t="shared" si="34"/>
        <v>-4.2580370449222908E-4</v>
      </c>
    </row>
    <row r="370" spans="2:8" s="37" customFormat="1" ht="15" x14ac:dyDescent="0.2">
      <c r="B370" s="3" t="s">
        <v>135</v>
      </c>
      <c r="C370" s="49">
        <v>3</v>
      </c>
      <c r="D370" s="49">
        <v>142</v>
      </c>
      <c r="E370" s="54">
        <f t="shared" si="31"/>
        <v>3.1935277836917181E-4</v>
      </c>
      <c r="F370" s="54">
        <f t="shared" si="32"/>
        <v>2.4182561307901907E-2</v>
      </c>
      <c r="G370" s="51">
        <f t="shared" si="33"/>
        <v>46.333333333333336</v>
      </c>
      <c r="H370" s="46">
        <f t="shared" si="34"/>
        <v>1.4796678731104962E-2</v>
      </c>
    </row>
    <row r="371" spans="2:8" s="37" customFormat="1" ht="15" x14ac:dyDescent="0.2">
      <c r="B371" s="3" t="s">
        <v>136</v>
      </c>
      <c r="C371" s="49">
        <v>2</v>
      </c>
      <c r="D371" s="49">
        <v>2</v>
      </c>
      <c r="E371" s="54">
        <f t="shared" si="31"/>
        <v>2.1290185224611454E-4</v>
      </c>
      <c r="F371" s="54">
        <f t="shared" si="32"/>
        <v>3.4059945504087192E-4</v>
      </c>
      <c r="G371" s="51">
        <f t="shared" si="33"/>
        <v>0</v>
      </c>
      <c r="H371" s="46">
        <f t="shared" si="34"/>
        <v>0</v>
      </c>
    </row>
    <row r="372" spans="2:8" s="37" customFormat="1" ht="15" x14ac:dyDescent="0.2">
      <c r="B372" s="3" t="s">
        <v>137</v>
      </c>
      <c r="C372" s="49">
        <v>25</v>
      </c>
      <c r="D372" s="49">
        <v>176</v>
      </c>
      <c r="E372" s="54">
        <f t="shared" si="31"/>
        <v>2.6612731530764318E-3</v>
      </c>
      <c r="F372" s="54">
        <f t="shared" si="32"/>
        <v>2.9972752043596729E-2</v>
      </c>
      <c r="G372" s="51">
        <f t="shared" si="33"/>
        <v>6.04</v>
      </c>
      <c r="H372" s="46">
        <f t="shared" si="34"/>
        <v>1.6074089844581647E-2</v>
      </c>
    </row>
    <row r="373" spans="2:8" s="37" customFormat="1" ht="15" x14ac:dyDescent="0.2">
      <c r="B373" s="3" t="s">
        <v>382</v>
      </c>
      <c r="C373" s="49">
        <v>1</v>
      </c>
      <c r="D373" s="49">
        <v>2</v>
      </c>
      <c r="E373" s="54">
        <f t="shared" si="31"/>
        <v>1.0645092612305727E-4</v>
      </c>
      <c r="F373" s="54">
        <f t="shared" si="32"/>
        <v>3.4059945504087192E-4</v>
      </c>
      <c r="G373" s="51">
        <f t="shared" si="33"/>
        <v>1</v>
      </c>
      <c r="H373" s="46">
        <f t="shared" si="34"/>
        <v>1.0645092612305727E-4</v>
      </c>
    </row>
    <row r="374" spans="2:8" s="37" customFormat="1" ht="15" x14ac:dyDescent="0.2">
      <c r="B374" s="3" t="s">
        <v>134</v>
      </c>
      <c r="C374" s="49">
        <v>1</v>
      </c>
      <c r="D374" s="49">
        <v>0</v>
      </c>
      <c r="E374" s="54">
        <f t="shared" si="31"/>
        <v>1.0645092612305727E-4</v>
      </c>
      <c r="F374" s="54" t="str">
        <f t="shared" si="32"/>
        <v/>
      </c>
      <c r="G374" s="51" t="str">
        <f t="shared" si="33"/>
        <v>0</v>
      </c>
      <c r="H374" s="46">
        <f t="shared" si="34"/>
        <v>0</v>
      </c>
    </row>
    <row r="375" spans="2:8" s="37" customFormat="1" ht="15" x14ac:dyDescent="0.2">
      <c r="B375" s="3" t="s">
        <v>383</v>
      </c>
      <c r="C375" s="49">
        <v>22</v>
      </c>
      <c r="D375" s="49">
        <v>6</v>
      </c>
      <c r="E375" s="54">
        <f t="shared" si="31"/>
        <v>2.34192037470726E-3</v>
      </c>
      <c r="F375" s="54">
        <f t="shared" si="32"/>
        <v>1.0217983651226157E-3</v>
      </c>
      <c r="G375" s="51">
        <f t="shared" si="33"/>
        <v>-0.72727272727272729</v>
      </c>
      <c r="H375" s="46">
        <f t="shared" si="34"/>
        <v>-1.7032148179689163E-3</v>
      </c>
    </row>
    <row r="376" spans="2:8" s="37" customFormat="1" ht="15" x14ac:dyDescent="0.2">
      <c r="B376" s="3" t="s">
        <v>141</v>
      </c>
      <c r="C376" s="49">
        <v>1</v>
      </c>
      <c r="D376" s="49">
        <v>0</v>
      </c>
      <c r="E376" s="54">
        <f t="shared" si="31"/>
        <v>1.0645092612305727E-4</v>
      </c>
      <c r="F376" s="54" t="str">
        <f t="shared" si="32"/>
        <v/>
      </c>
      <c r="G376" s="51" t="str">
        <f t="shared" si="33"/>
        <v>0</v>
      </c>
      <c r="H376" s="46">
        <f t="shared" si="34"/>
        <v>0</v>
      </c>
    </row>
    <row r="377" spans="2:8" s="37" customFormat="1" ht="15" x14ac:dyDescent="0.2">
      <c r="B377" s="3" t="s">
        <v>150</v>
      </c>
      <c r="C377" s="49">
        <v>18</v>
      </c>
      <c r="D377" s="49">
        <v>17</v>
      </c>
      <c r="E377" s="54">
        <f t="shared" si="31"/>
        <v>1.9161166702150309E-3</v>
      </c>
      <c r="F377" s="54">
        <f t="shared" si="32"/>
        <v>2.8950953678474113E-3</v>
      </c>
      <c r="G377" s="51">
        <f t="shared" si="33"/>
        <v>-5.5555555555555552E-2</v>
      </c>
      <c r="H377" s="46">
        <f t="shared" si="34"/>
        <v>-1.0645092612305727E-4</v>
      </c>
    </row>
    <row r="378" spans="2:8" s="37" customFormat="1" ht="15" x14ac:dyDescent="0.2">
      <c r="B378" s="3" t="s">
        <v>149</v>
      </c>
      <c r="C378" s="49">
        <v>45</v>
      </c>
      <c r="D378" s="49">
        <v>35</v>
      </c>
      <c r="E378" s="54">
        <f t="shared" si="31"/>
        <v>4.7902916755375776E-3</v>
      </c>
      <c r="F378" s="54">
        <f t="shared" si="32"/>
        <v>5.9604904632152593E-3</v>
      </c>
      <c r="G378" s="51">
        <f t="shared" si="33"/>
        <v>-0.22222222222222221</v>
      </c>
      <c r="H378" s="46">
        <f t="shared" si="34"/>
        <v>-1.0645092612305727E-3</v>
      </c>
    </row>
    <row r="379" spans="2:8" s="37" customFormat="1" ht="15" x14ac:dyDescent="0.2">
      <c r="B379" s="3" t="s">
        <v>384</v>
      </c>
      <c r="C379" s="49">
        <v>25</v>
      </c>
      <c r="D379" s="49">
        <v>27</v>
      </c>
      <c r="E379" s="54">
        <f t="shared" si="31"/>
        <v>2.6612731530764318E-3</v>
      </c>
      <c r="F379" s="54">
        <f t="shared" si="32"/>
        <v>4.5980926430517714E-3</v>
      </c>
      <c r="G379" s="51">
        <f t="shared" si="33"/>
        <v>0.08</v>
      </c>
      <c r="H379" s="46">
        <f t="shared" si="34"/>
        <v>2.1290185224611454E-4</v>
      </c>
    </row>
    <row r="380" spans="2:8" s="37" customFormat="1" ht="30" x14ac:dyDescent="0.2">
      <c r="B380" s="3" t="s">
        <v>385</v>
      </c>
      <c r="C380" s="49">
        <v>3</v>
      </c>
      <c r="D380" s="49">
        <v>7</v>
      </c>
      <c r="E380" s="54">
        <f t="shared" si="31"/>
        <v>3.1935277836917181E-4</v>
      </c>
      <c r="F380" s="54">
        <f t="shared" si="32"/>
        <v>1.1920980926430518E-3</v>
      </c>
      <c r="G380" s="51">
        <f t="shared" si="33"/>
        <v>1.3333333333333333</v>
      </c>
      <c r="H380" s="46">
        <f t="shared" si="34"/>
        <v>4.2580370449222908E-4</v>
      </c>
    </row>
    <row r="381" spans="2:8" s="37" customFormat="1" ht="30" x14ac:dyDescent="0.2">
      <c r="B381" s="3" t="s">
        <v>386</v>
      </c>
      <c r="C381" s="49">
        <v>6</v>
      </c>
      <c r="D381" s="49">
        <v>1</v>
      </c>
      <c r="E381" s="54">
        <f t="shared" si="31"/>
        <v>6.3870555673834362E-4</v>
      </c>
      <c r="F381" s="54">
        <f t="shared" si="32"/>
        <v>1.7029972752043596E-4</v>
      </c>
      <c r="G381" s="51">
        <f t="shared" si="33"/>
        <v>-0.83333333333333337</v>
      </c>
      <c r="H381" s="46">
        <f t="shared" si="34"/>
        <v>-5.3225463061528635E-4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3</v>
      </c>
      <c r="D383" s="49">
        <v>1</v>
      </c>
      <c r="E383" s="54">
        <f t="shared" si="31"/>
        <v>3.1935277836917181E-4</v>
      </c>
      <c r="F383" s="54">
        <f t="shared" si="32"/>
        <v>1.7029972752043596E-4</v>
      </c>
      <c r="G383" s="51">
        <f t="shared" si="33"/>
        <v>-0.66666666666666663</v>
      </c>
      <c r="H383" s="46">
        <f t="shared" si="34"/>
        <v>-2.1290185224611454E-4</v>
      </c>
    </row>
    <row r="384" spans="2:8" s="37" customFormat="1" ht="15" x14ac:dyDescent="0.2">
      <c r="B384" s="3" t="s">
        <v>388</v>
      </c>
      <c r="C384" s="49">
        <v>1</v>
      </c>
      <c r="D384" s="49">
        <v>0</v>
      </c>
      <c r="E384" s="54">
        <f t="shared" si="31"/>
        <v>1.0645092612305727E-4</v>
      </c>
      <c r="F384" s="54" t="str">
        <f t="shared" si="32"/>
        <v/>
      </c>
      <c r="G384" s="51" t="str">
        <f t="shared" si="33"/>
        <v>0</v>
      </c>
      <c r="H384" s="46">
        <f t="shared" si="34"/>
        <v>0</v>
      </c>
    </row>
    <row r="385" spans="2:8" s="37" customFormat="1" ht="15" x14ac:dyDescent="0.2">
      <c r="B385" s="3" t="s">
        <v>146</v>
      </c>
      <c r="C385" s="49">
        <v>3</v>
      </c>
      <c r="D385" s="49">
        <v>15</v>
      </c>
      <c r="E385" s="54">
        <f t="shared" si="31"/>
        <v>3.1935277836917181E-4</v>
      </c>
      <c r="F385" s="54">
        <f t="shared" si="32"/>
        <v>2.5544959128065395E-3</v>
      </c>
      <c r="G385" s="51">
        <f t="shared" si="33"/>
        <v>4</v>
      </c>
      <c r="H385" s="46">
        <f t="shared" si="34"/>
        <v>1.2774111134766872E-3</v>
      </c>
    </row>
    <row r="386" spans="2:8" s="37" customFormat="1" ht="15" x14ac:dyDescent="0.2">
      <c r="B386" s="3" t="s">
        <v>531</v>
      </c>
      <c r="C386" s="49">
        <v>4</v>
      </c>
      <c r="D386" s="49">
        <v>1</v>
      </c>
      <c r="E386" s="54">
        <f t="shared" si="31"/>
        <v>4.2580370449222908E-4</v>
      </c>
      <c r="F386" s="54">
        <f t="shared" si="32"/>
        <v>1.7029972752043596E-4</v>
      </c>
      <c r="G386" s="51">
        <f t="shared" si="33"/>
        <v>-0.75</v>
      </c>
      <c r="H386" s="46">
        <f t="shared" si="34"/>
        <v>-3.1935277836917181E-4</v>
      </c>
    </row>
    <row r="387" spans="2:8" s="37" customFormat="1" ht="15" x14ac:dyDescent="0.2">
      <c r="B387" s="3" t="s">
        <v>144</v>
      </c>
      <c r="C387" s="49">
        <v>267</v>
      </c>
      <c r="D387" s="49">
        <v>49</v>
      </c>
      <c r="E387" s="54">
        <f t="shared" si="31"/>
        <v>2.8422397274856293E-2</v>
      </c>
      <c r="F387" s="54">
        <f t="shared" si="32"/>
        <v>8.3446866485013624E-3</v>
      </c>
      <c r="G387" s="51">
        <f t="shared" si="33"/>
        <v>-0.81647940074906367</v>
      </c>
      <c r="H387" s="46">
        <f t="shared" si="34"/>
        <v>-2.3206301894826486E-2</v>
      </c>
    </row>
    <row r="388" spans="2:8" s="37" customFormat="1" ht="15" x14ac:dyDescent="0.2">
      <c r="B388" s="3" t="s">
        <v>389</v>
      </c>
      <c r="C388" s="49">
        <v>36</v>
      </c>
      <c r="D388" s="49">
        <v>37</v>
      </c>
      <c r="E388" s="54">
        <f t="shared" si="31"/>
        <v>3.8322333404300617E-3</v>
      </c>
      <c r="F388" s="54">
        <f t="shared" si="32"/>
        <v>6.301089918256131E-3</v>
      </c>
      <c r="G388" s="51">
        <f t="shared" si="33"/>
        <v>2.7777777777777776E-2</v>
      </c>
      <c r="H388" s="46">
        <f t="shared" si="34"/>
        <v>1.0645092612305727E-4</v>
      </c>
    </row>
    <row r="389" spans="2:8" s="37" customFormat="1" ht="15" x14ac:dyDescent="0.2">
      <c r="B389" s="3" t="s">
        <v>143</v>
      </c>
      <c r="C389" s="49">
        <v>28</v>
      </c>
      <c r="D389" s="49">
        <v>62</v>
      </c>
      <c r="E389" s="54">
        <f t="shared" si="31"/>
        <v>2.9806259314456036E-3</v>
      </c>
      <c r="F389" s="54">
        <f t="shared" si="32"/>
        <v>1.055858310626703E-2</v>
      </c>
      <c r="G389" s="51">
        <f t="shared" si="33"/>
        <v>1.2142857142857142</v>
      </c>
      <c r="H389" s="46">
        <f t="shared" si="34"/>
        <v>3.6193314881839468E-3</v>
      </c>
    </row>
    <row r="390" spans="2:8" s="37" customFormat="1" ht="15" x14ac:dyDescent="0.2">
      <c r="B390" s="3" t="s">
        <v>477</v>
      </c>
      <c r="C390" s="49">
        <v>8</v>
      </c>
      <c r="D390" s="49">
        <v>3</v>
      </c>
      <c r="E390" s="54">
        <f t="shared" si="31"/>
        <v>8.5160740898445816E-4</v>
      </c>
      <c r="F390" s="54">
        <f t="shared" si="32"/>
        <v>5.1089918256130786E-4</v>
      </c>
      <c r="G390" s="51">
        <f t="shared" si="33"/>
        <v>-0.625</v>
      </c>
      <c r="H390" s="46">
        <f t="shared" si="34"/>
        <v>-5.3225463061528635E-4</v>
      </c>
    </row>
    <row r="391" spans="2:8" s="37" customFormat="1" ht="15" x14ac:dyDescent="0.2">
      <c r="B391" s="3" t="s">
        <v>153</v>
      </c>
      <c r="C391" s="49">
        <v>21</v>
      </c>
      <c r="D391" s="49">
        <v>8</v>
      </c>
      <c r="E391" s="54">
        <f t="shared" si="31"/>
        <v>2.2354694485842027E-3</v>
      </c>
      <c r="F391" s="54">
        <f t="shared" si="32"/>
        <v>1.3623978201634877E-3</v>
      </c>
      <c r="G391" s="51">
        <f t="shared" si="33"/>
        <v>-0.61904761904761907</v>
      </c>
      <c r="H391" s="46">
        <f t="shared" si="34"/>
        <v>-1.3838620395997445E-3</v>
      </c>
    </row>
    <row r="392" spans="2:8" s="37" customFormat="1" ht="15" x14ac:dyDescent="0.2">
      <c r="B392" s="3" t="s">
        <v>140</v>
      </c>
      <c r="C392" s="49">
        <v>4</v>
      </c>
      <c r="D392" s="49">
        <v>2</v>
      </c>
      <c r="E392" s="54">
        <f t="shared" si="31"/>
        <v>4.2580370449222908E-4</v>
      </c>
      <c r="F392" s="54">
        <f t="shared" si="32"/>
        <v>3.4059945504087192E-4</v>
      </c>
      <c r="G392" s="51">
        <f t="shared" si="33"/>
        <v>-0.5</v>
      </c>
      <c r="H392" s="46">
        <f t="shared" si="34"/>
        <v>-2.1290185224611454E-4</v>
      </c>
    </row>
    <row r="393" spans="2:8" s="37" customFormat="1" ht="15" x14ac:dyDescent="0.2">
      <c r="B393" s="3" t="s">
        <v>390</v>
      </c>
      <c r="C393" s="49">
        <v>519</v>
      </c>
      <c r="D393" s="49">
        <v>271</v>
      </c>
      <c r="E393" s="54">
        <f t="shared" si="31"/>
        <v>5.5248030657866723E-2</v>
      </c>
      <c r="F393" s="54">
        <f t="shared" si="32"/>
        <v>4.6151226158038149E-2</v>
      </c>
      <c r="G393" s="51">
        <f t="shared" si="33"/>
        <v>-0.47784200385356457</v>
      </c>
      <c r="H393" s="46">
        <f t="shared" si="34"/>
        <v>-2.6399829678518203E-2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3</v>
      </c>
      <c r="D395" s="49">
        <v>1</v>
      </c>
      <c r="E395" s="54">
        <f t="shared" si="31"/>
        <v>3.1935277836917181E-4</v>
      </c>
      <c r="F395" s="54">
        <f t="shared" si="32"/>
        <v>1.7029972752043596E-4</v>
      </c>
      <c r="G395" s="51">
        <f t="shared" si="33"/>
        <v>-0.66666666666666663</v>
      </c>
      <c r="H395" s="46">
        <f t="shared" si="34"/>
        <v>-2.1290185224611454E-4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3</v>
      </c>
      <c r="D397" s="49">
        <v>5</v>
      </c>
      <c r="E397" s="54">
        <f t="shared" si="31"/>
        <v>3.1935277836917181E-4</v>
      </c>
      <c r="F397" s="54">
        <f t="shared" si="32"/>
        <v>8.5149863760217983E-4</v>
      </c>
      <c r="G397" s="51">
        <f t="shared" si="33"/>
        <v>0.66666666666666663</v>
      </c>
      <c r="H397" s="46">
        <f t="shared" si="34"/>
        <v>2.1290185224611454E-4</v>
      </c>
    </row>
    <row r="398" spans="2:8" s="37" customFormat="1" ht="15" x14ac:dyDescent="0.2">
      <c r="B398" s="3" t="s">
        <v>142</v>
      </c>
      <c r="C398" s="49">
        <v>4</v>
      </c>
      <c r="D398" s="49">
        <v>2</v>
      </c>
      <c r="E398" s="54">
        <f t="shared" si="31"/>
        <v>4.2580370449222908E-4</v>
      </c>
      <c r="F398" s="54">
        <f t="shared" si="32"/>
        <v>3.4059945504087192E-4</v>
      </c>
      <c r="G398" s="51">
        <f t="shared" si="33"/>
        <v>-0.5</v>
      </c>
      <c r="H398" s="46">
        <f t="shared" si="34"/>
        <v>-2.1290185224611454E-4</v>
      </c>
    </row>
    <row r="399" spans="2:8" s="37" customFormat="1" ht="15" x14ac:dyDescent="0.2">
      <c r="B399" s="3" t="s">
        <v>148</v>
      </c>
      <c r="C399" s="49">
        <v>1</v>
      </c>
      <c r="D399" s="49">
        <v>2</v>
      </c>
      <c r="E399" s="54">
        <f t="shared" si="31"/>
        <v>1.0645092612305727E-4</v>
      </c>
      <c r="F399" s="54">
        <f t="shared" si="32"/>
        <v>3.4059945504087192E-4</v>
      </c>
      <c r="G399" s="51">
        <f t="shared" si="33"/>
        <v>1</v>
      </c>
      <c r="H399" s="46">
        <f t="shared" si="34"/>
        <v>1.0645092612305727E-4</v>
      </c>
    </row>
    <row r="400" spans="2:8" s="37" customFormat="1" ht="15" x14ac:dyDescent="0.2">
      <c r="B400" s="3" t="s">
        <v>152</v>
      </c>
      <c r="C400" s="49">
        <v>0</v>
      </c>
      <c r="D400" s="49">
        <v>2</v>
      </c>
      <c r="E400" s="54" t="str">
        <f t="shared" si="31"/>
        <v/>
      </c>
      <c r="F400" s="54">
        <f t="shared" si="32"/>
        <v>3.4059945504087192E-4</v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33</v>
      </c>
      <c r="D401" s="49">
        <v>25</v>
      </c>
      <c r="E401" s="54">
        <f t="shared" si="31"/>
        <v>3.5128805620608899E-3</v>
      </c>
      <c r="F401" s="54">
        <f t="shared" si="32"/>
        <v>4.2574931880108996E-3</v>
      </c>
      <c r="G401" s="51">
        <f t="shared" si="33"/>
        <v>-0.24242424242424243</v>
      </c>
      <c r="H401" s="46">
        <f t="shared" si="34"/>
        <v>-8.5160740898445816E-4</v>
      </c>
    </row>
    <row r="402" spans="2:8" s="37" customFormat="1" ht="15" x14ac:dyDescent="0.2">
      <c r="B402" s="3" t="s">
        <v>393</v>
      </c>
      <c r="C402" s="49">
        <v>7</v>
      </c>
      <c r="D402" s="49">
        <v>0</v>
      </c>
      <c r="E402" s="54">
        <f t="shared" si="31"/>
        <v>7.4515648286140089E-4</v>
      </c>
      <c r="F402" s="54" t="str">
        <f t="shared" si="32"/>
        <v/>
      </c>
      <c r="G402" s="51" t="str">
        <f t="shared" si="33"/>
        <v>0</v>
      </c>
      <c r="H402" s="46">
        <f t="shared" si="34"/>
        <v>0</v>
      </c>
    </row>
    <row r="403" spans="2:8" s="37" customFormat="1" ht="15" x14ac:dyDescent="0.2">
      <c r="B403" s="3" t="s">
        <v>394</v>
      </c>
      <c r="C403" s="49">
        <v>15</v>
      </c>
      <c r="D403" s="49">
        <v>4</v>
      </c>
      <c r="E403" s="54">
        <f t="shared" si="31"/>
        <v>1.5967638918458591E-3</v>
      </c>
      <c r="F403" s="54">
        <f t="shared" si="32"/>
        <v>6.8119891008174384E-4</v>
      </c>
      <c r="G403" s="51">
        <f t="shared" si="33"/>
        <v>-0.73333333333333328</v>
      </c>
      <c r="H403" s="46">
        <f t="shared" si="34"/>
        <v>-1.17096018735363E-3</v>
      </c>
    </row>
    <row r="404" spans="2:8" s="37" customFormat="1" ht="15" x14ac:dyDescent="0.2">
      <c r="B404" s="3" t="s">
        <v>395</v>
      </c>
      <c r="C404" s="49">
        <v>0</v>
      </c>
      <c r="D404" s="49">
        <v>1</v>
      </c>
      <c r="E404" s="54" t="str">
        <f t="shared" si="31"/>
        <v/>
      </c>
      <c r="F404" s="54">
        <f t="shared" si="32"/>
        <v>1.7029972752043596E-4</v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4</v>
      </c>
      <c r="D405" s="49">
        <v>0</v>
      </c>
      <c r="E405" s="54">
        <f t="shared" si="31"/>
        <v>4.2580370449222908E-4</v>
      </c>
      <c r="F405" s="54" t="str">
        <f t="shared" si="32"/>
        <v/>
      </c>
      <c r="G405" s="51" t="str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28</v>
      </c>
      <c r="D406" s="49">
        <v>45</v>
      </c>
      <c r="E406" s="54">
        <f t="shared" si="31"/>
        <v>2.9806259314456036E-3</v>
      </c>
      <c r="F406" s="54">
        <f t="shared" si="32"/>
        <v>7.6634877384196189E-3</v>
      </c>
      <c r="G406" s="51">
        <f t="shared" si="33"/>
        <v>0.6071428571428571</v>
      </c>
      <c r="H406" s="46">
        <f t="shared" si="34"/>
        <v>1.8096657440919734E-3</v>
      </c>
    </row>
    <row r="407" spans="2:8" s="37" customFormat="1" ht="15" x14ac:dyDescent="0.2">
      <c r="B407" s="3" t="s">
        <v>398</v>
      </c>
      <c r="C407" s="49">
        <v>5</v>
      </c>
      <c r="D407" s="49">
        <v>3</v>
      </c>
      <c r="E407" s="54">
        <f t="shared" si="31"/>
        <v>5.3225463061528635E-4</v>
      </c>
      <c r="F407" s="54">
        <f t="shared" si="32"/>
        <v>5.1089918256130786E-4</v>
      </c>
      <c r="G407" s="51">
        <f t="shared" si="33"/>
        <v>-0.4</v>
      </c>
      <c r="H407" s="46">
        <f t="shared" si="34"/>
        <v>-2.1290185224611454E-4</v>
      </c>
    </row>
    <row r="408" spans="2:8" s="37" customFormat="1" ht="15" x14ac:dyDescent="0.2">
      <c r="B408" s="3" t="s">
        <v>399</v>
      </c>
      <c r="C408" s="49">
        <v>7</v>
      </c>
      <c r="D408" s="49">
        <v>30</v>
      </c>
      <c r="E408" s="54">
        <f t="shared" si="31"/>
        <v>7.4515648286140089E-4</v>
      </c>
      <c r="F408" s="54">
        <f t="shared" si="32"/>
        <v>5.108991825613079E-3</v>
      </c>
      <c r="G408" s="51">
        <f t="shared" si="33"/>
        <v>3.2857142857142856</v>
      </c>
      <c r="H408" s="46">
        <f t="shared" si="34"/>
        <v>2.4483713008303172E-3</v>
      </c>
    </row>
    <row r="409" spans="2:8" s="37" customFormat="1" ht="15" x14ac:dyDescent="0.2">
      <c r="B409" s="3" t="s">
        <v>139</v>
      </c>
      <c r="C409" s="49">
        <v>4</v>
      </c>
      <c r="D409" s="49">
        <v>4</v>
      </c>
      <c r="E409" s="54">
        <f t="shared" si="31"/>
        <v>4.2580370449222908E-4</v>
      </c>
      <c r="F409" s="54">
        <f t="shared" si="32"/>
        <v>6.8119891008174384E-4</v>
      </c>
      <c r="G409" s="51">
        <f t="shared" si="33"/>
        <v>0</v>
      </c>
      <c r="H409" s="46">
        <f t="shared" si="34"/>
        <v>0</v>
      </c>
    </row>
    <row r="410" spans="2:8" s="37" customFormat="1" ht="15" x14ac:dyDescent="0.2">
      <c r="B410" s="3" t="s">
        <v>400</v>
      </c>
      <c r="C410" s="49">
        <v>1</v>
      </c>
      <c r="D410" s="49">
        <v>1</v>
      </c>
      <c r="E410" s="54">
        <f t="shared" si="31"/>
        <v>1.0645092612305727E-4</v>
      </c>
      <c r="F410" s="54">
        <f t="shared" si="32"/>
        <v>1.7029972752043596E-4</v>
      </c>
      <c r="G410" s="51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12</v>
      </c>
      <c r="D411" s="49">
        <v>34</v>
      </c>
      <c r="E411" s="54">
        <f t="shared" si="31"/>
        <v>1.2774111134766872E-3</v>
      </c>
      <c r="F411" s="54">
        <f t="shared" si="32"/>
        <v>5.7901907356948225E-3</v>
      </c>
      <c r="G411" s="51">
        <f t="shared" si="33"/>
        <v>1.8333333333333333</v>
      </c>
      <c r="H411" s="46">
        <f t="shared" si="34"/>
        <v>2.34192037470726E-3</v>
      </c>
    </row>
    <row r="412" spans="2:8" s="37" customFormat="1" ht="30" x14ac:dyDescent="0.2">
      <c r="B412" s="3" t="s">
        <v>402</v>
      </c>
      <c r="C412" s="49">
        <v>27</v>
      </c>
      <c r="D412" s="49">
        <v>60</v>
      </c>
      <c r="E412" s="54">
        <f t="shared" si="31"/>
        <v>2.8741750053225463E-3</v>
      </c>
      <c r="F412" s="54">
        <f t="shared" si="32"/>
        <v>1.0217983651226158E-2</v>
      </c>
      <c r="G412" s="51">
        <f t="shared" si="33"/>
        <v>1.2222222222222223</v>
      </c>
      <c r="H412" s="46">
        <f t="shared" si="34"/>
        <v>3.5128805620608904E-3</v>
      </c>
    </row>
    <row r="413" spans="2:8" s="37" customFormat="1" ht="30" x14ac:dyDescent="0.2">
      <c r="B413" s="3" t="s">
        <v>403</v>
      </c>
      <c r="C413" s="49">
        <v>0</v>
      </c>
      <c r="D413" s="49">
        <v>1</v>
      </c>
      <c r="E413" s="54" t="str">
        <f t="shared" si="31"/>
        <v/>
      </c>
      <c r="F413" s="54">
        <f t="shared" si="32"/>
        <v>1.7029972752043596E-4</v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4</v>
      </c>
      <c r="D414" s="49">
        <v>0</v>
      </c>
      <c r="E414" s="54">
        <f t="shared" si="31"/>
        <v>4.2580370449222908E-4</v>
      </c>
      <c r="F414" s="54" t="str">
        <f t="shared" si="32"/>
        <v/>
      </c>
      <c r="G414" s="51" t="str">
        <f t="shared" si="33"/>
        <v>0</v>
      </c>
      <c r="H414" s="46">
        <f t="shared" si="34"/>
        <v>0</v>
      </c>
    </row>
    <row r="415" spans="2:8" s="37" customFormat="1" ht="15" x14ac:dyDescent="0.2">
      <c r="B415" s="3" t="s">
        <v>405</v>
      </c>
      <c r="C415" s="49">
        <v>6</v>
      </c>
      <c r="D415" s="49">
        <v>1</v>
      </c>
      <c r="E415" s="54">
        <f t="shared" si="31"/>
        <v>6.3870555673834362E-4</v>
      </c>
      <c r="F415" s="54">
        <f t="shared" si="32"/>
        <v>1.7029972752043596E-4</v>
      </c>
      <c r="G415" s="51">
        <f t="shared" si="33"/>
        <v>-0.83333333333333337</v>
      </c>
      <c r="H415" s="46">
        <f t="shared" si="34"/>
        <v>-5.3225463061528635E-4</v>
      </c>
    </row>
    <row r="416" spans="2:8" s="37" customFormat="1" ht="30" x14ac:dyDescent="0.2">
      <c r="B416" s="3" t="s">
        <v>406</v>
      </c>
      <c r="C416" s="49">
        <v>2</v>
      </c>
      <c r="D416" s="49">
        <v>4</v>
      </c>
      <c r="E416" s="54">
        <f t="shared" si="31"/>
        <v>2.1290185224611454E-4</v>
      </c>
      <c r="F416" s="54">
        <f t="shared" si="32"/>
        <v>6.8119891008174384E-4</v>
      </c>
      <c r="G416" s="51">
        <f t="shared" si="33"/>
        <v>1</v>
      </c>
      <c r="H416" s="46">
        <f t="shared" si="34"/>
        <v>2.1290185224611454E-4</v>
      </c>
    </row>
    <row r="417" spans="2:8" s="37" customFormat="1" ht="30" x14ac:dyDescent="0.2">
      <c r="B417" s="3" t="s">
        <v>165</v>
      </c>
      <c r="C417" s="49">
        <v>2</v>
      </c>
      <c r="D417" s="49">
        <v>2</v>
      </c>
      <c r="E417" s="54">
        <f t="shared" si="31"/>
        <v>2.1290185224611454E-4</v>
      </c>
      <c r="F417" s="54">
        <f t="shared" si="32"/>
        <v>3.4059945504087192E-4</v>
      </c>
      <c r="G417" s="51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5</v>
      </c>
      <c r="D418" s="49">
        <v>0</v>
      </c>
      <c r="E418" s="54">
        <f t="shared" si="31"/>
        <v>5.3225463061528635E-4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3</v>
      </c>
      <c r="D419" s="49">
        <v>2</v>
      </c>
      <c r="E419" s="54">
        <f t="shared" si="31"/>
        <v>3.1935277836917181E-4</v>
      </c>
      <c r="F419" s="54">
        <f t="shared" si="32"/>
        <v>3.4059945504087192E-4</v>
      </c>
      <c r="G419" s="51">
        <f t="shared" si="33"/>
        <v>-0.33333333333333331</v>
      </c>
      <c r="H419" s="46">
        <f t="shared" si="34"/>
        <v>-1.0645092612305727E-4</v>
      </c>
    </row>
    <row r="420" spans="2:8" s="37" customFormat="1" ht="30" x14ac:dyDescent="0.2">
      <c r="B420" s="3" t="s">
        <v>408</v>
      </c>
      <c r="C420" s="49">
        <v>4</v>
      </c>
      <c r="D420" s="49">
        <v>0</v>
      </c>
      <c r="E420" s="54">
        <f t="shared" si="31"/>
        <v>4.2580370449222908E-4</v>
      </c>
      <c r="F420" s="54" t="str">
        <f t="shared" si="32"/>
        <v/>
      </c>
      <c r="G420" s="51" t="str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49">
        <v>1</v>
      </c>
      <c r="D421" s="49">
        <v>0</v>
      </c>
      <c r="E421" s="54">
        <f t="shared" si="31"/>
        <v>1.0645092612305727E-4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2</v>
      </c>
      <c r="D422" s="49">
        <v>1</v>
      </c>
      <c r="E422" s="54">
        <f t="shared" si="31"/>
        <v>2.1290185224611454E-4</v>
      </c>
      <c r="F422" s="54">
        <f t="shared" si="32"/>
        <v>1.7029972752043596E-4</v>
      </c>
      <c r="G422" s="51">
        <f t="shared" si="33"/>
        <v>-0.5</v>
      </c>
      <c r="H422" s="46">
        <f t="shared" si="34"/>
        <v>-1.0645092612305727E-4</v>
      </c>
    </row>
    <row r="423" spans="2:8" s="37" customFormat="1" ht="30" x14ac:dyDescent="0.2">
      <c r="B423" s="3" t="s">
        <v>410</v>
      </c>
      <c r="C423" s="49">
        <v>0</v>
      </c>
      <c r="D423" s="49">
        <v>202</v>
      </c>
      <c r="E423" s="54" t="str">
        <f t="shared" si="31"/>
        <v/>
      </c>
      <c r="F423" s="54">
        <f t="shared" si="32"/>
        <v>3.4400544959128067E-2</v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3</v>
      </c>
      <c r="E425" s="54" t="str">
        <f t="shared" si="35"/>
        <v/>
      </c>
      <c r="F425" s="54">
        <f t="shared" si="36"/>
        <v>5.1089918256130786E-4</v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4</v>
      </c>
      <c r="D428" s="49">
        <v>1</v>
      </c>
      <c r="E428" s="54">
        <f t="shared" si="35"/>
        <v>4.2580370449222908E-4</v>
      </c>
      <c r="F428" s="54">
        <f t="shared" si="36"/>
        <v>1.7029972752043596E-4</v>
      </c>
      <c r="G428" s="51">
        <f t="shared" si="37"/>
        <v>-0.75</v>
      </c>
      <c r="H428" s="46">
        <f t="shared" si="38"/>
        <v>-3.1935277836917181E-4</v>
      </c>
    </row>
    <row r="429" spans="2:8" s="37" customFormat="1" ht="30" x14ac:dyDescent="0.2">
      <c r="B429" s="3" t="s">
        <v>415</v>
      </c>
      <c r="C429" s="49">
        <v>5</v>
      </c>
      <c r="D429" s="49">
        <v>3</v>
      </c>
      <c r="E429" s="54">
        <f t="shared" si="35"/>
        <v>5.3225463061528635E-4</v>
      </c>
      <c r="F429" s="54">
        <f t="shared" si="36"/>
        <v>5.1089918256130786E-4</v>
      </c>
      <c r="G429" s="51">
        <f t="shared" si="37"/>
        <v>-0.4</v>
      </c>
      <c r="H429" s="46">
        <f t="shared" si="38"/>
        <v>-2.1290185224611454E-4</v>
      </c>
    </row>
    <row r="430" spans="2:8" s="37" customFormat="1" ht="30" x14ac:dyDescent="0.2">
      <c r="B430" s="3" t="s">
        <v>416</v>
      </c>
      <c r="C430" s="49">
        <v>17</v>
      </c>
      <c r="D430" s="49">
        <v>5</v>
      </c>
      <c r="E430" s="54">
        <f t="shared" si="35"/>
        <v>1.8096657440919736E-3</v>
      </c>
      <c r="F430" s="54">
        <f t="shared" si="36"/>
        <v>8.5149863760217983E-4</v>
      </c>
      <c r="G430" s="51">
        <f t="shared" si="37"/>
        <v>-0.70588235294117652</v>
      </c>
      <c r="H430" s="46">
        <f t="shared" si="38"/>
        <v>-1.2774111134766872E-3</v>
      </c>
    </row>
    <row r="431" spans="2:8" s="37" customFormat="1" ht="15" x14ac:dyDescent="0.2">
      <c r="B431" s="3" t="s">
        <v>169</v>
      </c>
      <c r="C431" s="49">
        <v>24</v>
      </c>
      <c r="D431" s="49">
        <v>3</v>
      </c>
      <c r="E431" s="54">
        <f t="shared" si="35"/>
        <v>2.5548222269533745E-3</v>
      </c>
      <c r="F431" s="54">
        <f t="shared" si="36"/>
        <v>5.1089918256130786E-4</v>
      </c>
      <c r="G431" s="51">
        <f t="shared" si="37"/>
        <v>-0.875</v>
      </c>
      <c r="H431" s="46">
        <f t="shared" si="38"/>
        <v>-2.2354694485842027E-3</v>
      </c>
    </row>
    <row r="432" spans="2:8" s="37" customFormat="1" ht="15" x14ac:dyDescent="0.2">
      <c r="B432" s="3" t="s">
        <v>417</v>
      </c>
      <c r="C432" s="49">
        <v>24</v>
      </c>
      <c r="D432" s="49">
        <v>11</v>
      </c>
      <c r="E432" s="54">
        <f t="shared" si="35"/>
        <v>2.5548222269533745E-3</v>
      </c>
      <c r="F432" s="54">
        <f t="shared" si="36"/>
        <v>1.8732970027247955E-3</v>
      </c>
      <c r="G432" s="51">
        <f t="shared" si="37"/>
        <v>-0.54166666666666663</v>
      </c>
      <c r="H432" s="46">
        <f t="shared" si="38"/>
        <v>-1.3838620395997445E-3</v>
      </c>
    </row>
    <row r="433" spans="2:8" s="37" customFormat="1" ht="15" x14ac:dyDescent="0.2">
      <c r="B433" s="3" t="s">
        <v>162</v>
      </c>
      <c r="C433" s="49">
        <v>485</v>
      </c>
      <c r="D433" s="49">
        <v>41</v>
      </c>
      <c r="E433" s="54">
        <f t="shared" si="35"/>
        <v>5.1628699169682775E-2</v>
      </c>
      <c r="F433" s="54">
        <f t="shared" si="36"/>
        <v>6.9822888283378745E-3</v>
      </c>
      <c r="G433" s="51">
        <f t="shared" si="37"/>
        <v>-0.91546391752577316</v>
      </c>
      <c r="H433" s="46">
        <f t="shared" si="38"/>
        <v>-4.7264211198637426E-2</v>
      </c>
    </row>
    <row r="434" spans="2:8" s="37" customFormat="1" ht="45" x14ac:dyDescent="0.2">
      <c r="B434" s="3" t="s">
        <v>418</v>
      </c>
      <c r="C434" s="49">
        <v>82</v>
      </c>
      <c r="D434" s="49">
        <v>9</v>
      </c>
      <c r="E434" s="54">
        <f t="shared" si="35"/>
        <v>8.728975942090697E-3</v>
      </c>
      <c r="F434" s="54">
        <f t="shared" si="36"/>
        <v>1.5326975476839238E-3</v>
      </c>
      <c r="G434" s="51">
        <f t="shared" si="37"/>
        <v>-0.8902439024390244</v>
      </c>
      <c r="H434" s="46">
        <f t="shared" si="38"/>
        <v>-7.770917606983182E-3</v>
      </c>
    </row>
    <row r="435" spans="2:8" s="37" customFormat="1" ht="15" x14ac:dyDescent="0.2">
      <c r="B435" s="3" t="s">
        <v>164</v>
      </c>
      <c r="C435" s="49">
        <v>2</v>
      </c>
      <c r="D435" s="49">
        <v>0</v>
      </c>
      <c r="E435" s="54">
        <f t="shared" si="35"/>
        <v>2.1290185224611454E-4</v>
      </c>
      <c r="F435" s="54" t="str">
        <f t="shared" si="36"/>
        <v/>
      </c>
      <c r="G435" s="51" t="str">
        <f t="shared" si="37"/>
        <v>0</v>
      </c>
      <c r="H435" s="46">
        <f t="shared" si="38"/>
        <v>0</v>
      </c>
    </row>
    <row r="436" spans="2:8" s="37" customFormat="1" ht="30" x14ac:dyDescent="0.2">
      <c r="B436" s="3" t="s">
        <v>419</v>
      </c>
      <c r="C436" s="49">
        <v>188</v>
      </c>
      <c r="D436" s="49">
        <v>6</v>
      </c>
      <c r="E436" s="54">
        <f t="shared" si="35"/>
        <v>2.0012774111134769E-2</v>
      </c>
      <c r="F436" s="54">
        <f t="shared" si="36"/>
        <v>1.0217983651226157E-3</v>
      </c>
      <c r="G436" s="51">
        <f t="shared" si="37"/>
        <v>-0.96808510638297873</v>
      </c>
      <c r="H436" s="46">
        <f t="shared" si="38"/>
        <v>-1.9374068554396426E-2</v>
      </c>
    </row>
    <row r="437" spans="2:8" s="37" customFormat="1" ht="30" x14ac:dyDescent="0.2">
      <c r="B437" s="3" t="s">
        <v>420</v>
      </c>
      <c r="C437" s="49">
        <v>6</v>
      </c>
      <c r="D437" s="49">
        <v>66</v>
      </c>
      <c r="E437" s="54">
        <f t="shared" si="35"/>
        <v>6.3870555673834362E-4</v>
      </c>
      <c r="F437" s="54">
        <f t="shared" si="36"/>
        <v>1.1239782016348773E-2</v>
      </c>
      <c r="G437" s="51">
        <f t="shared" si="37"/>
        <v>10</v>
      </c>
      <c r="H437" s="46">
        <f t="shared" si="38"/>
        <v>6.3870555673834362E-3</v>
      </c>
    </row>
    <row r="438" spans="2:8" s="37" customFormat="1" ht="15" x14ac:dyDescent="0.2">
      <c r="B438" s="3" t="s">
        <v>155</v>
      </c>
      <c r="C438" s="49">
        <v>14</v>
      </c>
      <c r="D438" s="49">
        <v>3</v>
      </c>
      <c r="E438" s="54">
        <f t="shared" si="35"/>
        <v>1.4903129657228018E-3</v>
      </c>
      <c r="F438" s="54">
        <f t="shared" si="36"/>
        <v>5.1089918256130786E-4</v>
      </c>
      <c r="G438" s="51">
        <f t="shared" si="37"/>
        <v>-0.7857142857142857</v>
      </c>
      <c r="H438" s="46">
        <f t="shared" si="38"/>
        <v>-1.17096018735363E-3</v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1</v>
      </c>
      <c r="D440" s="49">
        <v>0</v>
      </c>
      <c r="E440" s="54">
        <f t="shared" si="35"/>
        <v>1.0645092612305727E-4</v>
      </c>
      <c r="F440" s="54" t="str">
        <f t="shared" si="36"/>
        <v/>
      </c>
      <c r="G440" s="51" t="str">
        <f t="shared" si="37"/>
        <v>0</v>
      </c>
      <c r="H440" s="46">
        <f t="shared" si="38"/>
        <v>0</v>
      </c>
    </row>
    <row r="441" spans="2:8" s="37" customFormat="1" ht="30" x14ac:dyDescent="0.2">
      <c r="B441" s="3" t="s">
        <v>159</v>
      </c>
      <c r="C441" s="49">
        <v>4</v>
      </c>
      <c r="D441" s="49">
        <v>6</v>
      </c>
      <c r="E441" s="54">
        <f t="shared" si="35"/>
        <v>4.2580370449222908E-4</v>
      </c>
      <c r="F441" s="54">
        <f t="shared" si="36"/>
        <v>1.0217983651226157E-3</v>
      </c>
      <c r="G441" s="51">
        <f t="shared" si="37"/>
        <v>0.5</v>
      </c>
      <c r="H441" s="46">
        <f t="shared" si="38"/>
        <v>2.1290185224611454E-4</v>
      </c>
    </row>
    <row r="442" spans="2:8" s="37" customFormat="1" ht="15" x14ac:dyDescent="0.2">
      <c r="B442" s="3" t="s">
        <v>422</v>
      </c>
      <c r="C442" s="49">
        <v>9</v>
      </c>
      <c r="D442" s="49">
        <v>1</v>
      </c>
      <c r="E442" s="54">
        <f t="shared" si="35"/>
        <v>9.5805833510751543E-4</v>
      </c>
      <c r="F442" s="54">
        <f t="shared" si="36"/>
        <v>1.7029972752043596E-4</v>
      </c>
      <c r="G442" s="51">
        <f t="shared" si="37"/>
        <v>-0.88888888888888884</v>
      </c>
      <c r="H442" s="46">
        <f t="shared" si="38"/>
        <v>-8.5160740898445816E-4</v>
      </c>
    </row>
    <row r="443" spans="2:8" s="37" customFormat="1" ht="30" x14ac:dyDescent="0.2">
      <c r="B443" s="3" t="s">
        <v>423</v>
      </c>
      <c r="C443" s="49">
        <v>2</v>
      </c>
      <c r="D443" s="49">
        <v>0</v>
      </c>
      <c r="E443" s="54">
        <f t="shared" si="35"/>
        <v>2.1290185224611454E-4</v>
      </c>
      <c r="F443" s="54" t="str">
        <f t="shared" si="36"/>
        <v/>
      </c>
      <c r="G443" s="51" t="str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49">
        <v>3</v>
      </c>
      <c r="D444" s="49">
        <v>0</v>
      </c>
      <c r="E444" s="54">
        <f t="shared" si="35"/>
        <v>3.1935277836917181E-4</v>
      </c>
      <c r="F444" s="54" t="str">
        <f t="shared" si="36"/>
        <v/>
      </c>
      <c r="G444" s="51" t="str">
        <f t="shared" si="37"/>
        <v>0</v>
      </c>
      <c r="H444" s="46">
        <f t="shared" si="38"/>
        <v>0</v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1</v>
      </c>
      <c r="D446" s="49">
        <v>1</v>
      </c>
      <c r="E446" s="54">
        <f t="shared" si="35"/>
        <v>1.0645092612305727E-4</v>
      </c>
      <c r="F446" s="54">
        <f t="shared" si="36"/>
        <v>1.7029972752043596E-4</v>
      </c>
      <c r="G446" s="51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1</v>
      </c>
      <c r="D447" s="49">
        <v>0</v>
      </c>
      <c r="E447" s="54">
        <f t="shared" si="35"/>
        <v>1.0645092612305727E-4</v>
      </c>
      <c r="F447" s="54" t="str">
        <f t="shared" si="36"/>
        <v/>
      </c>
      <c r="G447" s="51" t="str">
        <f t="shared" si="37"/>
        <v>0</v>
      </c>
      <c r="H447" s="46">
        <f t="shared" si="38"/>
        <v>0</v>
      </c>
    </row>
    <row r="448" spans="2:8" s="37" customFormat="1" ht="30" x14ac:dyDescent="0.2">
      <c r="B448" s="3" t="s">
        <v>428</v>
      </c>
      <c r="C448" s="49">
        <v>10</v>
      </c>
      <c r="D448" s="49">
        <v>1</v>
      </c>
      <c r="E448" s="54">
        <f t="shared" si="35"/>
        <v>1.0645092612305727E-3</v>
      </c>
      <c r="F448" s="54">
        <f t="shared" si="36"/>
        <v>1.7029972752043596E-4</v>
      </c>
      <c r="G448" s="51">
        <f t="shared" si="37"/>
        <v>-0.9</v>
      </c>
      <c r="H448" s="46">
        <f t="shared" si="38"/>
        <v>-9.5805833510751543E-4</v>
      </c>
    </row>
    <row r="449" spans="2:8" s="37" customFormat="1" ht="45" x14ac:dyDescent="0.2">
      <c r="B449" s="3" t="s">
        <v>429</v>
      </c>
      <c r="C449" s="49">
        <v>1</v>
      </c>
      <c r="D449" s="49">
        <v>1</v>
      </c>
      <c r="E449" s="54">
        <f t="shared" si="35"/>
        <v>1.0645092612305727E-4</v>
      </c>
      <c r="F449" s="54">
        <f t="shared" si="36"/>
        <v>1.7029972752043596E-4</v>
      </c>
      <c r="G449" s="51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2</v>
      </c>
      <c r="D450" s="49">
        <v>1</v>
      </c>
      <c r="E450" s="54">
        <f t="shared" si="35"/>
        <v>2.1290185224611454E-4</v>
      </c>
      <c r="F450" s="54">
        <f t="shared" si="36"/>
        <v>1.7029972752043596E-4</v>
      </c>
      <c r="G450" s="51">
        <f t="shared" si="37"/>
        <v>-0.5</v>
      </c>
      <c r="H450" s="46">
        <f t="shared" si="38"/>
        <v>-1.0645092612305727E-4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5</v>
      </c>
      <c r="D452" s="49">
        <v>0</v>
      </c>
      <c r="E452" s="54">
        <f t="shared" si="35"/>
        <v>5.3225463061528635E-4</v>
      </c>
      <c r="F452" s="54" t="str">
        <f t="shared" si="36"/>
        <v/>
      </c>
      <c r="G452" s="51" t="str">
        <f t="shared" si="37"/>
        <v>0</v>
      </c>
      <c r="H452" s="46">
        <f t="shared" si="38"/>
        <v>0</v>
      </c>
    </row>
    <row r="453" spans="2:8" s="37" customFormat="1" ht="15" x14ac:dyDescent="0.2">
      <c r="B453" s="3" t="s">
        <v>167</v>
      </c>
      <c r="C453" s="49">
        <v>1</v>
      </c>
      <c r="D453" s="49">
        <v>0</v>
      </c>
      <c r="E453" s="54">
        <f t="shared" si="35"/>
        <v>1.0645092612305727E-4</v>
      </c>
      <c r="F453" s="54" t="str">
        <f t="shared" si="36"/>
        <v/>
      </c>
      <c r="G453" s="51" t="str">
        <f t="shared" si="37"/>
        <v>0</v>
      </c>
      <c r="H453" s="46">
        <f t="shared" si="38"/>
        <v>0</v>
      </c>
    </row>
    <row r="454" spans="2:8" s="37" customFormat="1" ht="30" x14ac:dyDescent="0.2">
      <c r="B454" s="3" t="s">
        <v>156</v>
      </c>
      <c r="C454" s="49">
        <v>1</v>
      </c>
      <c r="D454" s="49">
        <v>0</v>
      </c>
      <c r="E454" s="54">
        <f t="shared" si="35"/>
        <v>1.0645092612305727E-4</v>
      </c>
      <c r="F454" s="54" t="str">
        <f t="shared" si="36"/>
        <v/>
      </c>
      <c r="G454" s="51" t="str">
        <f t="shared" si="37"/>
        <v>0</v>
      </c>
      <c r="H454" s="46">
        <f t="shared" si="38"/>
        <v>0</v>
      </c>
    </row>
    <row r="455" spans="2:8" s="37" customFormat="1" ht="15" x14ac:dyDescent="0.2">
      <c r="B455" s="3" t="s">
        <v>158</v>
      </c>
      <c r="C455" s="49">
        <v>1</v>
      </c>
      <c r="D455" s="49">
        <v>1</v>
      </c>
      <c r="E455" s="54">
        <f t="shared" si="35"/>
        <v>1.0645092612305727E-4</v>
      </c>
      <c r="F455" s="54">
        <f t="shared" si="36"/>
        <v>1.7029972752043596E-4</v>
      </c>
      <c r="G455" s="51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1</v>
      </c>
      <c r="D456" s="49">
        <v>1</v>
      </c>
      <c r="E456" s="54">
        <f t="shared" si="35"/>
        <v>1.0645092612305727E-4</v>
      </c>
      <c r="F456" s="54">
        <f t="shared" si="36"/>
        <v>1.7029972752043596E-4</v>
      </c>
      <c r="G456" s="51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8</v>
      </c>
      <c r="D458" s="49">
        <v>8</v>
      </c>
      <c r="E458" s="54">
        <f t="shared" si="35"/>
        <v>8.5160740898445816E-4</v>
      </c>
      <c r="F458" s="54">
        <f t="shared" si="36"/>
        <v>1.3623978201634877E-3</v>
      </c>
      <c r="G458" s="51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49">
        <v>239</v>
      </c>
      <c r="D459" s="49">
        <v>1</v>
      </c>
      <c r="E459" s="54">
        <f t="shared" si="35"/>
        <v>2.5441771343410687E-2</v>
      </c>
      <c r="F459" s="54">
        <f t="shared" si="36"/>
        <v>1.7029972752043596E-4</v>
      </c>
      <c r="G459" s="51">
        <f t="shared" si="37"/>
        <v>-0.99581589958159</v>
      </c>
      <c r="H459" s="46">
        <f t="shared" si="38"/>
        <v>-2.533532041728763E-2</v>
      </c>
    </row>
    <row r="460" spans="2:8" s="37" customFormat="1" ht="15" x14ac:dyDescent="0.2">
      <c r="B460" s="3" t="s">
        <v>176</v>
      </c>
      <c r="C460" s="49">
        <v>7</v>
      </c>
      <c r="D460" s="49">
        <v>12</v>
      </c>
      <c r="E460" s="54">
        <f t="shared" si="35"/>
        <v>7.4515648286140089E-4</v>
      </c>
      <c r="F460" s="54">
        <f t="shared" si="36"/>
        <v>2.0435967302452314E-3</v>
      </c>
      <c r="G460" s="51">
        <f t="shared" si="37"/>
        <v>0.7142857142857143</v>
      </c>
      <c r="H460" s="46">
        <f t="shared" si="38"/>
        <v>5.3225463061528635E-4</v>
      </c>
    </row>
    <row r="461" spans="2:8" s="37" customFormat="1" ht="30" x14ac:dyDescent="0.2">
      <c r="B461" s="3" t="s">
        <v>173</v>
      </c>
      <c r="C461" s="49">
        <v>0</v>
      </c>
      <c r="D461" s="49">
        <v>2</v>
      </c>
      <c r="E461" s="54" t="str">
        <f t="shared" si="35"/>
        <v/>
      </c>
      <c r="F461" s="54">
        <f t="shared" si="36"/>
        <v>3.4059945504087192E-4</v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5</v>
      </c>
      <c r="D462" s="49">
        <v>0</v>
      </c>
      <c r="E462" s="54">
        <f t="shared" si="35"/>
        <v>5.3225463061528635E-4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49">
        <v>61</v>
      </c>
      <c r="D463" s="49">
        <v>31</v>
      </c>
      <c r="E463" s="54">
        <f t="shared" si="35"/>
        <v>6.4935064935064939E-3</v>
      </c>
      <c r="F463" s="54">
        <f t="shared" si="36"/>
        <v>5.2792915531335149E-3</v>
      </c>
      <c r="G463" s="51">
        <f t="shared" si="37"/>
        <v>-0.49180327868852458</v>
      </c>
      <c r="H463" s="46">
        <f t="shared" si="38"/>
        <v>-3.1935277836917181E-3</v>
      </c>
    </row>
    <row r="464" spans="2:8" s="37" customFormat="1" ht="15" x14ac:dyDescent="0.2">
      <c r="B464" s="3" t="s">
        <v>479</v>
      </c>
      <c r="C464" s="49">
        <v>18</v>
      </c>
      <c r="D464" s="49">
        <v>5</v>
      </c>
      <c r="E464" s="54">
        <f t="shared" si="35"/>
        <v>1.9161166702150309E-3</v>
      </c>
      <c r="F464" s="54">
        <f t="shared" si="36"/>
        <v>8.5149863760217983E-4</v>
      </c>
      <c r="G464" s="51">
        <f t="shared" si="37"/>
        <v>-0.72222222222222221</v>
      </c>
      <c r="H464" s="46">
        <f t="shared" si="38"/>
        <v>-1.3838620395997445E-3</v>
      </c>
    </row>
    <row r="465" spans="2:8" s="37" customFormat="1" ht="15" x14ac:dyDescent="0.2">
      <c r="B465" s="3" t="s">
        <v>183</v>
      </c>
      <c r="C465" s="49">
        <v>1</v>
      </c>
      <c r="D465" s="49">
        <v>0</v>
      </c>
      <c r="E465" s="54">
        <f t="shared" si="35"/>
        <v>1.0645092612305727E-4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0</v>
      </c>
      <c r="D466" s="49">
        <v>2</v>
      </c>
      <c r="E466" s="54" t="str">
        <f t="shared" si="35"/>
        <v/>
      </c>
      <c r="F466" s="54">
        <f t="shared" si="36"/>
        <v>3.4059945504087192E-4</v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160</v>
      </c>
      <c r="D467" s="49">
        <v>11</v>
      </c>
      <c r="E467" s="54">
        <f t="shared" si="35"/>
        <v>1.7032148179689163E-2</v>
      </c>
      <c r="F467" s="54">
        <f t="shared" si="36"/>
        <v>1.8732970027247955E-3</v>
      </c>
      <c r="G467" s="51">
        <f t="shared" si="37"/>
        <v>-0.93125000000000002</v>
      </c>
      <c r="H467" s="46">
        <f t="shared" si="38"/>
        <v>-1.5861187992335532E-2</v>
      </c>
    </row>
    <row r="468" spans="2:8" s="37" customFormat="1" ht="15" x14ac:dyDescent="0.2">
      <c r="B468" s="3" t="s">
        <v>182</v>
      </c>
      <c r="C468" s="49">
        <v>4</v>
      </c>
      <c r="D468" s="49">
        <v>14</v>
      </c>
      <c r="E468" s="54">
        <f t="shared" si="35"/>
        <v>4.2580370449222908E-4</v>
      </c>
      <c r="F468" s="54">
        <f t="shared" si="36"/>
        <v>2.3841961852861036E-3</v>
      </c>
      <c r="G468" s="51">
        <f t="shared" si="37"/>
        <v>2.5</v>
      </c>
      <c r="H468" s="46">
        <f t="shared" si="38"/>
        <v>1.0645092612305727E-3</v>
      </c>
    </row>
    <row r="469" spans="2:8" s="37" customFormat="1" ht="15" x14ac:dyDescent="0.2">
      <c r="B469" s="3" t="s">
        <v>175</v>
      </c>
      <c r="C469" s="49">
        <v>8</v>
      </c>
      <c r="D469" s="49">
        <v>1</v>
      </c>
      <c r="E469" s="54">
        <f t="shared" si="35"/>
        <v>8.5160740898445816E-4</v>
      </c>
      <c r="F469" s="54">
        <f t="shared" si="36"/>
        <v>1.7029972752043596E-4</v>
      </c>
      <c r="G469" s="51">
        <f t="shared" si="37"/>
        <v>-0.875</v>
      </c>
      <c r="H469" s="46">
        <f t="shared" si="38"/>
        <v>-7.4515648286140089E-4</v>
      </c>
    </row>
    <row r="470" spans="2:8" s="37" customFormat="1" ht="15" x14ac:dyDescent="0.2">
      <c r="B470" s="3" t="s">
        <v>434</v>
      </c>
      <c r="C470" s="49">
        <v>1</v>
      </c>
      <c r="D470" s="49">
        <v>5</v>
      </c>
      <c r="E470" s="54">
        <f t="shared" si="35"/>
        <v>1.0645092612305727E-4</v>
      </c>
      <c r="F470" s="54">
        <f t="shared" si="36"/>
        <v>8.5149863760217983E-4</v>
      </c>
      <c r="G470" s="51">
        <f t="shared" si="37"/>
        <v>4</v>
      </c>
      <c r="H470" s="46">
        <f t="shared" si="38"/>
        <v>4.2580370449222908E-4</v>
      </c>
    </row>
    <row r="471" spans="2:8" s="37" customFormat="1" ht="15" x14ac:dyDescent="0.2">
      <c r="B471" s="3" t="s">
        <v>170</v>
      </c>
      <c r="C471" s="49">
        <v>1</v>
      </c>
      <c r="D471" s="49">
        <v>0</v>
      </c>
      <c r="E471" s="54">
        <f t="shared" si="35"/>
        <v>1.0645092612305727E-4</v>
      </c>
      <c r="F471" s="54" t="str">
        <f t="shared" si="36"/>
        <v/>
      </c>
      <c r="G471" s="51" t="str">
        <f t="shared" si="37"/>
        <v>0</v>
      </c>
      <c r="H471" s="46">
        <f t="shared" si="38"/>
        <v>0</v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</v>
      </c>
      <c r="D473" s="49">
        <v>2</v>
      </c>
      <c r="E473" s="54">
        <f t="shared" si="35"/>
        <v>1.0645092612305727E-4</v>
      </c>
      <c r="F473" s="54">
        <f t="shared" si="36"/>
        <v>3.4059945504087192E-4</v>
      </c>
      <c r="G473" s="51">
        <f t="shared" si="37"/>
        <v>1</v>
      </c>
      <c r="H473" s="46">
        <f t="shared" si="38"/>
        <v>1.0645092612305727E-4</v>
      </c>
    </row>
    <row r="474" spans="2:8" s="37" customFormat="1" ht="30" x14ac:dyDescent="0.2">
      <c r="B474" s="3" t="s">
        <v>436</v>
      </c>
      <c r="C474" s="49">
        <v>2</v>
      </c>
      <c r="D474" s="49">
        <v>1</v>
      </c>
      <c r="E474" s="54">
        <f t="shared" si="35"/>
        <v>2.1290185224611454E-4</v>
      </c>
      <c r="F474" s="54">
        <f t="shared" si="36"/>
        <v>1.7029972752043596E-4</v>
      </c>
      <c r="G474" s="51">
        <f t="shared" si="37"/>
        <v>-0.5</v>
      </c>
      <c r="H474" s="46">
        <f t="shared" si="38"/>
        <v>-1.0645092612305727E-4</v>
      </c>
    </row>
    <row r="475" spans="2:8" s="37" customFormat="1" ht="15" x14ac:dyDescent="0.2">
      <c r="B475" s="3" t="s">
        <v>437</v>
      </c>
      <c r="C475" s="49">
        <v>5</v>
      </c>
      <c r="D475" s="49">
        <v>7</v>
      </c>
      <c r="E475" s="54">
        <f t="shared" si="35"/>
        <v>5.3225463061528635E-4</v>
      </c>
      <c r="F475" s="54">
        <f t="shared" si="36"/>
        <v>1.1920980926430518E-3</v>
      </c>
      <c r="G475" s="51">
        <f t="shared" si="37"/>
        <v>0.4</v>
      </c>
      <c r="H475" s="46">
        <f t="shared" si="38"/>
        <v>2.1290185224611454E-4</v>
      </c>
    </row>
    <row r="476" spans="2:8" s="37" customFormat="1" ht="30" x14ac:dyDescent="0.2">
      <c r="B476" s="3" t="s">
        <v>438</v>
      </c>
      <c r="C476" s="49">
        <v>11</v>
      </c>
      <c r="D476" s="49">
        <v>2</v>
      </c>
      <c r="E476" s="54">
        <f t="shared" si="35"/>
        <v>1.17096018735363E-3</v>
      </c>
      <c r="F476" s="54">
        <f t="shared" si="36"/>
        <v>3.4059945504087192E-4</v>
      </c>
      <c r="G476" s="51">
        <f t="shared" si="37"/>
        <v>-0.81818181818181823</v>
      </c>
      <c r="H476" s="46">
        <f t="shared" si="38"/>
        <v>-9.5805833510751554E-4</v>
      </c>
    </row>
    <row r="477" spans="2:8" s="37" customFormat="1" ht="15" x14ac:dyDescent="0.2">
      <c r="B477" s="3" t="s">
        <v>181</v>
      </c>
      <c r="C477" s="49">
        <v>8</v>
      </c>
      <c r="D477" s="49">
        <v>0</v>
      </c>
      <c r="E477" s="54">
        <f t="shared" si="35"/>
        <v>8.5160740898445816E-4</v>
      </c>
      <c r="F477" s="54" t="str">
        <f t="shared" si="36"/>
        <v/>
      </c>
      <c r="G477" s="51" t="str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49">
        <v>94</v>
      </c>
      <c r="D478" s="49">
        <v>66</v>
      </c>
      <c r="E478" s="54">
        <f t="shared" si="35"/>
        <v>1.0006387055567384E-2</v>
      </c>
      <c r="F478" s="54">
        <f t="shared" si="36"/>
        <v>1.1239782016348773E-2</v>
      </c>
      <c r="G478" s="51">
        <f t="shared" si="37"/>
        <v>-0.2978723404255319</v>
      </c>
      <c r="H478" s="46">
        <f t="shared" si="38"/>
        <v>-2.9806259314456036E-3</v>
      </c>
    </row>
    <row r="479" spans="2:8" s="37" customFormat="1" ht="30" x14ac:dyDescent="0.2">
      <c r="B479" s="3" t="s">
        <v>440</v>
      </c>
      <c r="C479" s="49">
        <v>4</v>
      </c>
      <c r="D479" s="49">
        <v>0</v>
      </c>
      <c r="E479" s="54">
        <f t="shared" si="35"/>
        <v>4.2580370449222908E-4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1</v>
      </c>
      <c r="D480" s="49">
        <v>28</v>
      </c>
      <c r="E480" s="54">
        <f t="shared" si="35"/>
        <v>1.0645092612305727E-4</v>
      </c>
      <c r="F480" s="54">
        <f t="shared" si="36"/>
        <v>4.7683923705722072E-3</v>
      </c>
      <c r="G480" s="51">
        <f t="shared" si="37"/>
        <v>27</v>
      </c>
      <c r="H480" s="46">
        <f t="shared" si="38"/>
        <v>2.8741750053225463E-3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1</v>
      </c>
      <c r="E482" s="54" t="str">
        <f t="shared" si="35"/>
        <v/>
      </c>
      <c r="F482" s="54">
        <f t="shared" si="36"/>
        <v>1.7029972752043596E-4</v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163</v>
      </c>
      <c r="D483" s="49">
        <v>131</v>
      </c>
      <c r="E483" s="54">
        <f t="shared" si="35"/>
        <v>1.7351500958058336E-2</v>
      </c>
      <c r="F483" s="54">
        <f t="shared" si="36"/>
        <v>2.2309264305177112E-2</v>
      </c>
      <c r="G483" s="51">
        <f t="shared" si="37"/>
        <v>-0.19631901840490798</v>
      </c>
      <c r="H483" s="46">
        <f t="shared" si="38"/>
        <v>-3.4064296359378331E-3</v>
      </c>
    </row>
    <row r="484" spans="2:8" s="37" customFormat="1" ht="30" x14ac:dyDescent="0.2">
      <c r="B484" s="3" t="s">
        <v>184</v>
      </c>
      <c r="C484" s="49">
        <v>38</v>
      </c>
      <c r="D484" s="49">
        <v>23</v>
      </c>
      <c r="E484" s="54">
        <f t="shared" si="35"/>
        <v>4.0451351926761763E-3</v>
      </c>
      <c r="F484" s="54">
        <f t="shared" si="36"/>
        <v>3.916893732970027E-3</v>
      </c>
      <c r="G484" s="51">
        <f t="shared" si="37"/>
        <v>-0.39473684210526316</v>
      </c>
      <c r="H484" s="46">
        <f t="shared" si="38"/>
        <v>-1.5967638918458591E-3</v>
      </c>
    </row>
    <row r="485" spans="2:8" s="37" customFormat="1" ht="15" x14ac:dyDescent="0.2">
      <c r="B485" s="3" t="s">
        <v>443</v>
      </c>
      <c r="C485" s="49">
        <v>279</v>
      </c>
      <c r="D485" s="49">
        <v>101</v>
      </c>
      <c r="E485" s="54">
        <f t="shared" si="35"/>
        <v>2.9699808388332978E-2</v>
      </c>
      <c r="F485" s="54">
        <f t="shared" si="36"/>
        <v>1.7200272479564033E-2</v>
      </c>
      <c r="G485" s="51">
        <f t="shared" si="37"/>
        <v>-0.63799283154121866</v>
      </c>
      <c r="H485" s="46">
        <f t="shared" si="38"/>
        <v>-1.8948264849904195E-2</v>
      </c>
    </row>
    <row r="486" spans="2:8" s="37" customFormat="1" ht="15" x14ac:dyDescent="0.2">
      <c r="B486" s="3" t="s">
        <v>171</v>
      </c>
      <c r="C486" s="49">
        <v>0</v>
      </c>
      <c r="D486" s="49">
        <v>1</v>
      </c>
      <c r="E486" s="54" t="str">
        <f t="shared" si="35"/>
        <v/>
      </c>
      <c r="F486" s="54">
        <f t="shared" si="36"/>
        <v>1.7029972752043596E-4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1</v>
      </c>
      <c r="E487" s="54" t="str">
        <f t="shared" si="35"/>
        <v/>
      </c>
      <c r="F487" s="54">
        <f t="shared" si="36"/>
        <v>1.7029972752043596E-4</v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1</v>
      </c>
      <c r="D488" s="49">
        <v>1</v>
      </c>
      <c r="E488" s="54">
        <f t="shared" ref="E488:E499" si="39">+IF(C488=0,"",C488/C$294)</f>
        <v>1.0645092612305727E-4</v>
      </c>
      <c r="F488" s="54">
        <f t="shared" ref="F488:F499" si="40">+IF(D488=0,"",D488/D$294)</f>
        <v>1.7029972752043596E-4</v>
      </c>
      <c r="G488" s="51">
        <f t="shared" ref="G488:G499" si="41">+IF(OR(AND(D488=0),(C488=0)),"0",((D488-C488)/C488))</f>
        <v>0</v>
      </c>
      <c r="H488" s="46">
        <f t="shared" ref="H488:H499" si="42">+IF(OR(AND(E488=""),(G488="")),"",E488*G488)</f>
        <v>0</v>
      </c>
    </row>
    <row r="489" spans="2:8" s="37" customFormat="1" ht="15" x14ac:dyDescent="0.2">
      <c r="B489" s="3" t="s">
        <v>446</v>
      </c>
      <c r="C489" s="49">
        <v>0</v>
      </c>
      <c r="D489" s="49">
        <v>1</v>
      </c>
      <c r="E489" s="54" t="str">
        <f t="shared" si="39"/>
        <v/>
      </c>
      <c r="F489" s="54">
        <f t="shared" si="40"/>
        <v>1.7029972752043596E-4</v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3</v>
      </c>
      <c r="E490" s="54" t="str">
        <f t="shared" si="39"/>
        <v/>
      </c>
      <c r="F490" s="54">
        <f t="shared" si="40"/>
        <v>5.1089918256130786E-4</v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39</v>
      </c>
      <c r="D491" s="49">
        <v>39</v>
      </c>
      <c r="E491" s="54">
        <f t="shared" si="39"/>
        <v>4.151586118799234E-3</v>
      </c>
      <c r="F491" s="54">
        <f t="shared" si="40"/>
        <v>6.6416893732970028E-3</v>
      </c>
      <c r="G491" s="51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14</v>
      </c>
      <c r="D492" s="49">
        <v>7</v>
      </c>
      <c r="E492" s="54">
        <f t="shared" si="39"/>
        <v>1.4903129657228018E-3</v>
      </c>
      <c r="F492" s="54">
        <f t="shared" si="40"/>
        <v>1.1920980926430518E-3</v>
      </c>
      <c r="G492" s="51">
        <f t="shared" si="41"/>
        <v>-0.5</v>
      </c>
      <c r="H492" s="46">
        <f t="shared" si="42"/>
        <v>-7.4515648286140089E-4</v>
      </c>
    </row>
    <row r="493" spans="2:8" s="37" customFormat="1" ht="15" x14ac:dyDescent="0.2">
      <c r="B493" s="3" t="s">
        <v>447</v>
      </c>
      <c r="C493" s="49">
        <v>9</v>
      </c>
      <c r="D493" s="49">
        <v>18</v>
      </c>
      <c r="E493" s="54">
        <f t="shared" si="39"/>
        <v>9.5805833510751543E-4</v>
      </c>
      <c r="F493" s="54">
        <f t="shared" si="40"/>
        <v>3.0653950953678476E-3</v>
      </c>
      <c r="G493" s="51">
        <f t="shared" si="41"/>
        <v>1</v>
      </c>
      <c r="H493" s="46">
        <f t="shared" si="42"/>
        <v>9.5805833510751543E-4</v>
      </c>
    </row>
    <row r="494" spans="2:8" s="37" customFormat="1" ht="30" x14ac:dyDescent="0.2">
      <c r="B494" s="3" t="s">
        <v>448</v>
      </c>
      <c r="C494" s="49">
        <v>7</v>
      </c>
      <c r="D494" s="49">
        <v>5</v>
      </c>
      <c r="E494" s="54">
        <f t="shared" si="39"/>
        <v>7.4515648286140089E-4</v>
      </c>
      <c r="F494" s="54">
        <f t="shared" si="40"/>
        <v>8.5149863760217983E-4</v>
      </c>
      <c r="G494" s="51">
        <f t="shared" si="41"/>
        <v>-0.2857142857142857</v>
      </c>
      <c r="H494" s="46">
        <f t="shared" si="42"/>
        <v>-2.1290185224611454E-4</v>
      </c>
    </row>
    <row r="495" spans="2:8" s="37" customFormat="1" ht="30" x14ac:dyDescent="0.2">
      <c r="B495" s="3" t="s">
        <v>449</v>
      </c>
      <c r="C495" s="49">
        <v>0</v>
      </c>
      <c r="D495" s="49">
        <v>2</v>
      </c>
      <c r="E495" s="54" t="str">
        <f t="shared" si="39"/>
        <v/>
      </c>
      <c r="F495" s="54">
        <f t="shared" si="40"/>
        <v>3.4059945504087192E-4</v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45</v>
      </c>
      <c r="D497" s="49">
        <v>4</v>
      </c>
      <c r="E497" s="54">
        <f t="shared" si="39"/>
        <v>4.7902916755375776E-3</v>
      </c>
      <c r="F497" s="54">
        <f t="shared" si="40"/>
        <v>6.8119891008174384E-4</v>
      </c>
      <c r="G497" s="51">
        <f t="shared" si="41"/>
        <v>-0.91111111111111109</v>
      </c>
      <c r="H497" s="46">
        <f t="shared" si="42"/>
        <v>-4.3644879710453485E-3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69</v>
      </c>
      <c r="D499" s="49">
        <v>1</v>
      </c>
      <c r="E499" s="54">
        <f t="shared" si="39"/>
        <v>7.3451139024909521E-3</v>
      </c>
      <c r="F499" s="54">
        <f t="shared" si="40"/>
        <v>1.7029972752043596E-4</v>
      </c>
      <c r="G499" s="51">
        <f t="shared" si="41"/>
        <v>-0.98550724637681164</v>
      </c>
      <c r="H499" s="46">
        <f t="shared" si="42"/>
        <v>-7.2386629763678953E-3</v>
      </c>
    </row>
    <row r="500" spans="2:8" s="37" customFormat="1" x14ac:dyDescent="0.2">
      <c r="B500" s="47"/>
      <c r="C500" s="63"/>
      <c r="D500" s="63"/>
      <c r="E500" s="56"/>
      <c r="H500" s="48"/>
    </row>
    <row r="501" spans="2:8" s="37" customFormat="1" x14ac:dyDescent="0.2">
      <c r="B501" s="47"/>
      <c r="C501" s="63"/>
      <c r="D501" s="63"/>
      <c r="E501" s="56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3027</v>
      </c>
      <c r="D505" s="41">
        <f>SUM(D506:D530)</f>
        <v>1857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-0.38652130822596631</v>
      </c>
      <c r="H505" s="42">
        <f>+IF(OR(AND(E505=""),(G505="")),"",E505*G505)</f>
        <v>-0.38652130822596631</v>
      </c>
    </row>
    <row r="506" spans="2:8" s="37" customFormat="1" ht="15" x14ac:dyDescent="0.2">
      <c r="B506" s="3" t="s">
        <v>454</v>
      </c>
      <c r="C506" s="49">
        <v>7</v>
      </c>
      <c r="D506" s="49">
        <v>7</v>
      </c>
      <c r="E506" s="54">
        <f>+IF(C506=0,"",C506/C$505)</f>
        <v>2.3125206475057814E-3</v>
      </c>
      <c r="F506" s="54">
        <f>+IF(D506=0,"",D506/D$505)</f>
        <v>3.7695207323640281E-3</v>
      </c>
      <c r="G506" s="51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113</v>
      </c>
      <c r="D507" s="49">
        <v>27</v>
      </c>
      <c r="E507" s="54">
        <f t="shared" ref="E507:E529" si="43">+IF(C507=0,"",C507/C$505)</f>
        <v>3.7330690452593324E-2</v>
      </c>
      <c r="F507" s="54">
        <f t="shared" ref="F507:F529" si="44">+IF(D507=0,"",D507/D$505)</f>
        <v>1.4539579967689823E-2</v>
      </c>
      <c r="G507" s="51">
        <f t="shared" ref="G507:G529" si="45">+IF(OR(AND(D507=0),(C507=0)),"0",((D507-C507)/C507))</f>
        <v>-0.76106194690265483</v>
      </c>
      <c r="H507" s="46">
        <f t="shared" ref="H507:H530" si="46">+IF(OR(AND(E507=""),(G507="")),"",E507*G507)</f>
        <v>-2.8410967955071025E-2</v>
      </c>
    </row>
    <row r="508" spans="2:8" s="37" customFormat="1" ht="15" x14ac:dyDescent="0.2">
      <c r="B508" s="3" t="s">
        <v>455</v>
      </c>
      <c r="C508" s="49">
        <v>189</v>
      </c>
      <c r="D508" s="49">
        <v>159</v>
      </c>
      <c r="E508" s="54">
        <f t="shared" si="43"/>
        <v>6.2438057482656094E-2</v>
      </c>
      <c r="F508" s="54">
        <f t="shared" si="44"/>
        <v>8.5621970920840063E-2</v>
      </c>
      <c r="G508" s="51">
        <f t="shared" si="45"/>
        <v>-0.15873015873015872</v>
      </c>
      <c r="H508" s="46">
        <f t="shared" si="46"/>
        <v>-9.9108027750247768E-3</v>
      </c>
    </row>
    <row r="509" spans="2:8" s="37" customFormat="1" ht="15" x14ac:dyDescent="0.2">
      <c r="B509" s="3" t="s">
        <v>456</v>
      </c>
      <c r="C509" s="49">
        <v>766</v>
      </c>
      <c r="D509" s="49">
        <v>169</v>
      </c>
      <c r="E509" s="54">
        <f t="shared" si="43"/>
        <v>0.25305583085563266</v>
      </c>
      <c r="F509" s="54">
        <f t="shared" si="44"/>
        <v>9.1007000538502955E-2</v>
      </c>
      <c r="G509" s="51">
        <f t="shared" si="45"/>
        <v>-0.77937336814621405</v>
      </c>
      <c r="H509" s="46">
        <f t="shared" si="46"/>
        <v>-0.19722497522299307</v>
      </c>
    </row>
    <row r="510" spans="2:8" s="37" customFormat="1" ht="15" x14ac:dyDescent="0.2">
      <c r="B510" s="3" t="s">
        <v>188</v>
      </c>
      <c r="C510" s="49">
        <v>8</v>
      </c>
      <c r="D510" s="49">
        <v>5</v>
      </c>
      <c r="E510" s="54">
        <f t="shared" si="43"/>
        <v>2.642880740006607E-3</v>
      </c>
      <c r="F510" s="54">
        <f t="shared" si="44"/>
        <v>2.6925148088314485E-3</v>
      </c>
      <c r="G510" s="51">
        <f t="shared" si="45"/>
        <v>-0.375</v>
      </c>
      <c r="H510" s="46">
        <f t="shared" si="46"/>
        <v>-9.9108027750247768E-4</v>
      </c>
    </row>
    <row r="511" spans="2:8" s="37" customFormat="1" ht="15" x14ac:dyDescent="0.2">
      <c r="B511" s="3" t="s">
        <v>186</v>
      </c>
      <c r="C511" s="49">
        <v>3</v>
      </c>
      <c r="D511" s="49">
        <v>1</v>
      </c>
      <c r="E511" s="54">
        <f t="shared" si="43"/>
        <v>9.9108027750247768E-4</v>
      </c>
      <c r="F511" s="54">
        <f t="shared" si="44"/>
        <v>5.3850296176628971E-4</v>
      </c>
      <c r="G511" s="51">
        <f t="shared" si="45"/>
        <v>-0.66666666666666663</v>
      </c>
      <c r="H511" s="46">
        <f t="shared" si="46"/>
        <v>-6.6072018500165175E-4</v>
      </c>
    </row>
    <row r="512" spans="2:8" s="37" customFormat="1" ht="15" x14ac:dyDescent="0.2">
      <c r="B512" s="3" t="s">
        <v>189</v>
      </c>
      <c r="C512" s="49">
        <v>4</v>
      </c>
      <c r="D512" s="49">
        <v>1</v>
      </c>
      <c r="E512" s="54">
        <f t="shared" si="43"/>
        <v>1.3214403700033035E-3</v>
      </c>
      <c r="F512" s="54">
        <f t="shared" si="44"/>
        <v>5.3850296176628971E-4</v>
      </c>
      <c r="G512" s="51">
        <f t="shared" si="45"/>
        <v>-0.75</v>
      </c>
      <c r="H512" s="46">
        <f t="shared" si="46"/>
        <v>-9.9108027750247768E-4</v>
      </c>
    </row>
    <row r="513" spans="2:8" s="37" customFormat="1" ht="15" x14ac:dyDescent="0.2">
      <c r="B513" s="3" t="s">
        <v>457</v>
      </c>
      <c r="C513" s="49">
        <v>5</v>
      </c>
      <c r="D513" s="49">
        <v>2</v>
      </c>
      <c r="E513" s="54">
        <f t="shared" si="43"/>
        <v>1.6518004625041295E-3</v>
      </c>
      <c r="F513" s="54">
        <f t="shared" si="44"/>
        <v>1.0770059235325794E-3</v>
      </c>
      <c r="G513" s="51">
        <f t="shared" si="45"/>
        <v>-0.6</v>
      </c>
      <c r="H513" s="46">
        <f t="shared" si="46"/>
        <v>-9.9108027750247768E-4</v>
      </c>
    </row>
    <row r="514" spans="2:8" s="37" customFormat="1" ht="15" x14ac:dyDescent="0.2">
      <c r="B514" s="3" t="s">
        <v>458</v>
      </c>
      <c r="C514" s="49">
        <v>3</v>
      </c>
      <c r="D514" s="49">
        <v>2</v>
      </c>
      <c r="E514" s="54">
        <f t="shared" si="43"/>
        <v>9.9108027750247768E-4</v>
      </c>
      <c r="F514" s="54">
        <f t="shared" si="44"/>
        <v>1.0770059235325794E-3</v>
      </c>
      <c r="G514" s="51">
        <f t="shared" si="45"/>
        <v>-0.33333333333333331</v>
      </c>
      <c r="H514" s="46">
        <f t="shared" si="46"/>
        <v>-3.3036009250082588E-4</v>
      </c>
    </row>
    <row r="515" spans="2:8" s="37" customFormat="1" ht="15" x14ac:dyDescent="0.2">
      <c r="B515" s="3" t="s">
        <v>532</v>
      </c>
      <c r="C515" s="49">
        <v>13</v>
      </c>
      <c r="D515" s="49">
        <v>13</v>
      </c>
      <c r="E515" s="54">
        <f t="shared" si="43"/>
        <v>4.2946812025107363E-3</v>
      </c>
      <c r="F515" s="54">
        <f t="shared" si="44"/>
        <v>7.0005385029617666E-3</v>
      </c>
      <c r="G515" s="51">
        <f t="shared" si="45"/>
        <v>0</v>
      </c>
      <c r="H515" s="46">
        <f t="shared" si="46"/>
        <v>0</v>
      </c>
    </row>
    <row r="516" spans="2:8" s="37" customFormat="1" ht="15" x14ac:dyDescent="0.2">
      <c r="B516" s="3" t="s">
        <v>459</v>
      </c>
      <c r="C516" s="49">
        <v>1</v>
      </c>
      <c r="D516" s="49">
        <v>0</v>
      </c>
      <c r="E516" s="54">
        <f t="shared" si="43"/>
        <v>3.3036009250082588E-4</v>
      </c>
      <c r="F516" s="54" t="str">
        <f t="shared" si="44"/>
        <v/>
      </c>
      <c r="G516" s="51" t="str">
        <f t="shared" si="45"/>
        <v>0</v>
      </c>
      <c r="H516" s="46">
        <f t="shared" si="46"/>
        <v>0</v>
      </c>
    </row>
    <row r="517" spans="2:8" s="37" customFormat="1" ht="30" x14ac:dyDescent="0.2">
      <c r="B517" s="3" t="s">
        <v>460</v>
      </c>
      <c r="C517" s="49">
        <v>421</v>
      </c>
      <c r="D517" s="49">
        <v>141</v>
      </c>
      <c r="E517" s="54">
        <f t="shared" si="43"/>
        <v>0.13908159894284772</v>
      </c>
      <c r="F517" s="54">
        <f t="shared" si="44"/>
        <v>7.5928917609046853E-2</v>
      </c>
      <c r="G517" s="51">
        <f t="shared" si="45"/>
        <v>-0.66508313539192399</v>
      </c>
      <c r="H517" s="46">
        <f t="shared" si="46"/>
        <v>-9.2500825900231259E-2</v>
      </c>
    </row>
    <row r="518" spans="2:8" s="37" customFormat="1" ht="15" x14ac:dyDescent="0.2">
      <c r="B518" s="3" t="s">
        <v>190</v>
      </c>
      <c r="C518" s="49">
        <v>28</v>
      </c>
      <c r="D518" s="49">
        <v>184</v>
      </c>
      <c r="E518" s="54">
        <f t="shared" si="43"/>
        <v>9.2500825900231256E-3</v>
      </c>
      <c r="F518" s="54">
        <f t="shared" si="44"/>
        <v>9.9084544964997301E-2</v>
      </c>
      <c r="G518" s="51">
        <f t="shared" si="45"/>
        <v>5.5714285714285712</v>
      </c>
      <c r="H518" s="46">
        <f t="shared" si="46"/>
        <v>5.1536174430128839E-2</v>
      </c>
    </row>
    <row r="519" spans="2:8" s="37" customFormat="1" ht="15" x14ac:dyDescent="0.2">
      <c r="B519" s="3" t="s">
        <v>192</v>
      </c>
      <c r="C519" s="49">
        <v>10</v>
      </c>
      <c r="D519" s="49">
        <v>8</v>
      </c>
      <c r="E519" s="54">
        <f t="shared" si="43"/>
        <v>3.3036009250082591E-3</v>
      </c>
      <c r="F519" s="54">
        <f t="shared" si="44"/>
        <v>4.3080236941303177E-3</v>
      </c>
      <c r="G519" s="51">
        <f t="shared" si="45"/>
        <v>-0.2</v>
      </c>
      <c r="H519" s="46">
        <f t="shared" si="46"/>
        <v>-6.6072018500165186E-4</v>
      </c>
    </row>
    <row r="520" spans="2:8" s="37" customFormat="1" ht="15" x14ac:dyDescent="0.2">
      <c r="B520" s="3" t="s">
        <v>191</v>
      </c>
      <c r="C520" s="49">
        <v>5</v>
      </c>
      <c r="D520" s="49">
        <v>0</v>
      </c>
      <c r="E520" s="54">
        <f t="shared" si="43"/>
        <v>1.6518004625041295E-3</v>
      </c>
      <c r="F520" s="54" t="str">
        <f t="shared" si="44"/>
        <v/>
      </c>
      <c r="G520" s="51" t="str">
        <f t="shared" si="45"/>
        <v>0</v>
      </c>
      <c r="H520" s="46">
        <f t="shared" si="46"/>
        <v>0</v>
      </c>
    </row>
    <row r="521" spans="2:8" s="37" customFormat="1" ht="15" x14ac:dyDescent="0.2">
      <c r="B521" s="3" t="s">
        <v>461</v>
      </c>
      <c r="C521" s="49">
        <v>1158</v>
      </c>
      <c r="D521" s="49">
        <v>946</v>
      </c>
      <c r="E521" s="54">
        <f t="shared" si="43"/>
        <v>0.38255698711595637</v>
      </c>
      <c r="F521" s="54">
        <f t="shared" si="44"/>
        <v>0.50942380183091007</v>
      </c>
      <c r="G521" s="51">
        <f t="shared" si="45"/>
        <v>-0.18307426597582038</v>
      </c>
      <c r="H521" s="46">
        <f t="shared" si="46"/>
        <v>-7.0036339610175094E-2</v>
      </c>
    </row>
    <row r="522" spans="2:8" s="37" customFormat="1" ht="15" x14ac:dyDescent="0.2">
      <c r="B522" s="3" t="s">
        <v>193</v>
      </c>
      <c r="C522" s="49">
        <v>148</v>
      </c>
      <c r="D522" s="49">
        <v>81</v>
      </c>
      <c r="E522" s="54">
        <f t="shared" si="43"/>
        <v>4.8893293690122235E-2</v>
      </c>
      <c r="F522" s="54">
        <f t="shared" si="44"/>
        <v>4.361873990306947E-2</v>
      </c>
      <c r="G522" s="51">
        <f t="shared" si="45"/>
        <v>-0.45270270270270269</v>
      </c>
      <c r="H522" s="46">
        <f t="shared" si="46"/>
        <v>-2.2134126197555334E-2</v>
      </c>
    </row>
    <row r="523" spans="2:8" s="37" customFormat="1" ht="15" x14ac:dyDescent="0.2">
      <c r="B523" s="3" t="s">
        <v>462</v>
      </c>
      <c r="C523" s="49">
        <v>19</v>
      </c>
      <c r="D523" s="49">
        <v>9</v>
      </c>
      <c r="E523" s="54">
        <f t="shared" si="43"/>
        <v>6.2768417575156917E-3</v>
      </c>
      <c r="F523" s="54">
        <f t="shared" si="44"/>
        <v>4.8465266558966073E-3</v>
      </c>
      <c r="G523" s="51">
        <f t="shared" si="45"/>
        <v>-0.52631578947368418</v>
      </c>
      <c r="H523" s="46">
        <f t="shared" si="46"/>
        <v>-3.3036009250082586E-3</v>
      </c>
    </row>
    <row r="524" spans="2:8" s="37" customFormat="1" ht="15" x14ac:dyDescent="0.2">
      <c r="B524" s="3" t="s">
        <v>194</v>
      </c>
      <c r="C524" s="49">
        <v>17</v>
      </c>
      <c r="D524" s="49">
        <v>27</v>
      </c>
      <c r="E524" s="54">
        <f t="shared" si="43"/>
        <v>5.6161215725140405E-3</v>
      </c>
      <c r="F524" s="54">
        <f t="shared" si="44"/>
        <v>1.4539579967689823E-2</v>
      </c>
      <c r="G524" s="51">
        <f t="shared" si="45"/>
        <v>0.58823529411764708</v>
      </c>
      <c r="H524" s="46">
        <f t="shared" si="46"/>
        <v>3.3036009250082591E-3</v>
      </c>
    </row>
    <row r="525" spans="2:8" s="37" customFormat="1" ht="30" x14ac:dyDescent="0.2">
      <c r="B525" s="3" t="s">
        <v>195</v>
      </c>
      <c r="C525" s="49">
        <v>1</v>
      </c>
      <c r="D525" s="49">
        <v>0</v>
      </c>
      <c r="E525" s="54">
        <f t="shared" si="43"/>
        <v>3.3036009250082588E-4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79</v>
      </c>
      <c r="D526" s="49">
        <v>23</v>
      </c>
      <c r="E526" s="54">
        <f t="shared" si="43"/>
        <v>2.6098447307565244E-2</v>
      </c>
      <c r="F526" s="54">
        <f t="shared" si="44"/>
        <v>1.2385568120624663E-2</v>
      </c>
      <c r="G526" s="51">
        <f t="shared" si="45"/>
        <v>-0.70886075949367089</v>
      </c>
      <c r="H526" s="46">
        <f t="shared" si="46"/>
        <v>-1.8500165180046248E-2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2</v>
      </c>
      <c r="D528" s="49">
        <v>3</v>
      </c>
      <c r="E528" s="54">
        <f t="shared" si="43"/>
        <v>6.6072018500165175E-4</v>
      </c>
      <c r="F528" s="54">
        <f t="shared" si="44"/>
        <v>1.6155088852988692E-3</v>
      </c>
      <c r="G528" s="51">
        <f t="shared" si="45"/>
        <v>0.5</v>
      </c>
      <c r="H528" s="46">
        <f t="shared" si="46"/>
        <v>3.3036009250082588E-4</v>
      </c>
    </row>
    <row r="529" spans="2:8" s="37" customFormat="1" ht="30" x14ac:dyDescent="0.2">
      <c r="B529" s="3" t="s">
        <v>466</v>
      </c>
      <c r="C529" s="49">
        <v>9</v>
      </c>
      <c r="D529" s="49">
        <v>17</v>
      </c>
      <c r="E529" s="54">
        <f t="shared" si="43"/>
        <v>2.973240832507433E-3</v>
      </c>
      <c r="F529" s="54">
        <f t="shared" si="44"/>
        <v>9.154550350026925E-3</v>
      </c>
      <c r="G529" s="51">
        <f t="shared" si="45"/>
        <v>0.88888888888888884</v>
      </c>
      <c r="H529" s="46">
        <f t="shared" si="46"/>
        <v>2.642880740006607E-3</v>
      </c>
    </row>
    <row r="530" spans="2:8" s="37" customFormat="1" ht="30" x14ac:dyDescent="0.2">
      <c r="B530" s="3" t="s">
        <v>467</v>
      </c>
      <c r="C530" s="49">
        <v>18</v>
      </c>
      <c r="D530" s="49">
        <v>32</v>
      </c>
      <c r="E530" s="54">
        <f>+IF(C530=0,"",C530/C$505)</f>
        <v>5.9464816650148661E-3</v>
      </c>
      <c r="F530" s="54">
        <f>+IF(D530=0,"",D530/D$505)</f>
        <v>1.7232094776521271E-2</v>
      </c>
      <c r="G530" s="51">
        <f>+IF(OR(AND(D530=0),(C530=0)),"0",((D530-C530)/C530))</f>
        <v>0.77777777777777779</v>
      </c>
      <c r="H530" s="46">
        <f t="shared" si="46"/>
        <v>4.6250412950115628E-3</v>
      </c>
    </row>
    <row r="531" spans="2:8" x14ac:dyDescent="0.2">
      <c r="B531" s="8" t="s">
        <v>524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537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522</v>
      </c>
      <c r="C8" s="40">
        <f>+C18+C70+C151+C294+C505</f>
        <v>28571</v>
      </c>
      <c r="D8" s="41">
        <f>+D18+D70+D151+D294+D505</f>
        <v>34777</v>
      </c>
      <c r="E8" s="42">
        <f>SUM(E9:E13)</f>
        <v>1</v>
      </c>
      <c r="F8" s="42">
        <f>SUM(F9:F13)</f>
        <v>1</v>
      </c>
      <c r="G8" s="42">
        <f t="shared" ref="G8:G13" si="0">+(D8-C8)/C8</f>
        <v>0.21721325819887299</v>
      </c>
      <c r="H8" s="42">
        <f t="shared" ref="H8:H13" si="1">+IF(OR(AND(E8=""),(G8="")),"",E8*G8)</f>
        <v>0.21721325819887299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487</v>
      </c>
      <c r="D9" s="44">
        <f>+D18</f>
        <v>724</v>
      </c>
      <c r="E9" s="45">
        <f t="shared" ref="E9:F13" si="2">+C9/C$8</f>
        <v>1.7045255678835181E-2</v>
      </c>
      <c r="F9" s="45">
        <f t="shared" si="2"/>
        <v>2.0818356960059809E-2</v>
      </c>
      <c r="G9" s="45">
        <f t="shared" si="0"/>
        <v>0.486652977412731</v>
      </c>
      <c r="H9" s="46">
        <f t="shared" si="1"/>
        <v>8.2951244268664025E-3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2007</v>
      </c>
      <c r="D10" s="44">
        <f>+D70</f>
        <v>2769</v>
      </c>
      <c r="E10" s="45">
        <f t="shared" si="2"/>
        <v>7.024605369080536E-2</v>
      </c>
      <c r="F10" s="45">
        <f t="shared" si="2"/>
        <v>7.9621588981223221E-2</v>
      </c>
      <c r="G10" s="45">
        <f t="shared" si="0"/>
        <v>0.37967115097159942</v>
      </c>
      <c r="H10" s="46">
        <f t="shared" si="1"/>
        <v>2.667040005600084E-2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4526</v>
      </c>
      <c r="D11" s="44">
        <f>+D151</f>
        <v>5809</v>
      </c>
      <c r="E11" s="45">
        <f t="shared" si="2"/>
        <v>0.15841237618564277</v>
      </c>
      <c r="F11" s="45">
        <f t="shared" si="2"/>
        <v>0.16703568450412629</v>
      </c>
      <c r="G11" s="45">
        <f t="shared" si="0"/>
        <v>0.28347326557666813</v>
      </c>
      <c r="H11" s="46">
        <f t="shared" si="1"/>
        <v>4.4905673585103771E-2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16050</v>
      </c>
      <c r="D12" s="44">
        <f>+D294</f>
        <v>16826</v>
      </c>
      <c r="E12" s="45">
        <f t="shared" si="2"/>
        <v>0.56175842637639561</v>
      </c>
      <c r="F12" s="45">
        <f t="shared" si="2"/>
        <v>0.48382551686459441</v>
      </c>
      <c r="G12" s="45">
        <f t="shared" si="0"/>
        <v>4.8348909657320874E-2</v>
      </c>
      <c r="H12" s="46">
        <f t="shared" si="1"/>
        <v>2.716040740611109E-2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5501</v>
      </c>
      <c r="D13" s="44">
        <f>+D505</f>
        <v>8649</v>
      </c>
      <c r="E13" s="45">
        <f t="shared" si="2"/>
        <v>0.19253788806832103</v>
      </c>
      <c r="F13" s="45">
        <f t="shared" si="2"/>
        <v>0.24869885268999625</v>
      </c>
      <c r="G13" s="45">
        <f t="shared" si="0"/>
        <v>0.57225958916560626</v>
      </c>
      <c r="H13" s="46">
        <f t="shared" si="1"/>
        <v>0.11018165272479089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487</v>
      </c>
      <c r="D18" s="41">
        <f>SUM(D19:D64)</f>
        <v>724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0.486652977412731</v>
      </c>
      <c r="H18" s="42">
        <f>+IF(OR(AND(E18=""),(G18="")),"",E18*G18)</f>
        <v>0.486652977412731</v>
      </c>
    </row>
    <row r="19" spans="2:8" s="37" customFormat="1" ht="15" x14ac:dyDescent="0.2">
      <c r="B19" s="3" t="s">
        <v>0</v>
      </c>
      <c r="C19" s="64">
        <v>3</v>
      </c>
      <c r="D19" s="64">
        <v>1</v>
      </c>
      <c r="E19" s="50">
        <f>+IF(C19=0,"",C19/C$18)</f>
        <v>6.1601642710472282E-3</v>
      </c>
      <c r="F19" s="50">
        <f>+IF(D19=0,"",D19/D$18)</f>
        <v>1.3812154696132596E-3</v>
      </c>
      <c r="G19" s="51">
        <f>+IF(OR(AND(D19=0),(C19=0)),"0",((D19-C19)/C19))</f>
        <v>-0.66666666666666663</v>
      </c>
      <c r="H19" s="46">
        <f>+IF(OR(AND(E19=""),(G19="")),"",E19*G19)</f>
        <v>-4.1067761806981521E-3</v>
      </c>
    </row>
    <row r="20" spans="2:8" s="37" customFormat="1" ht="15" x14ac:dyDescent="0.2">
      <c r="B20" s="3" t="s">
        <v>196</v>
      </c>
      <c r="C20" s="64">
        <v>33</v>
      </c>
      <c r="D20" s="64">
        <v>34</v>
      </c>
      <c r="E20" s="50">
        <f t="shared" ref="E20:E64" si="3">+IF(C20=0,"",C20/C$18)</f>
        <v>6.7761806981519512E-2</v>
      </c>
      <c r="F20" s="50">
        <f t="shared" ref="F20:F64" si="4">+IF(D20=0,"",D20/D$18)</f>
        <v>4.6961325966850827E-2</v>
      </c>
      <c r="G20" s="51">
        <f t="shared" ref="G20:G64" si="5">+IF(OR(AND(D20=0),(C20=0)),"0",((D20-C20)/C20))</f>
        <v>3.0303030303030304E-2</v>
      </c>
      <c r="H20" s="46">
        <f t="shared" ref="H20:H64" si="6">+IF(OR(AND(E20=""),(G20="")),"",E20*G20)</f>
        <v>2.0533880903490761E-3</v>
      </c>
    </row>
    <row r="21" spans="2:8" s="37" customFormat="1" ht="45" x14ac:dyDescent="0.2">
      <c r="B21" s="3" t="s">
        <v>1</v>
      </c>
      <c r="C21" s="64">
        <v>4</v>
      </c>
      <c r="D21" s="64">
        <v>0</v>
      </c>
      <c r="E21" s="50">
        <f t="shared" si="3"/>
        <v>8.2135523613963042E-3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64">
        <v>1</v>
      </c>
      <c r="D22" s="64">
        <v>5</v>
      </c>
      <c r="E22" s="50">
        <f t="shared" si="3"/>
        <v>2.0533880903490761E-3</v>
      </c>
      <c r="F22" s="50">
        <f t="shared" si="4"/>
        <v>6.9060773480662981E-3</v>
      </c>
      <c r="G22" s="51">
        <f t="shared" si="5"/>
        <v>4</v>
      </c>
      <c r="H22" s="46">
        <f t="shared" si="6"/>
        <v>8.2135523613963042E-3</v>
      </c>
    </row>
    <row r="23" spans="2:8" s="37" customFormat="1" ht="30" x14ac:dyDescent="0.2">
      <c r="B23" s="3" t="s">
        <v>198</v>
      </c>
      <c r="C23" s="64">
        <v>11</v>
      </c>
      <c r="D23" s="64">
        <v>10</v>
      </c>
      <c r="E23" s="50">
        <f t="shared" si="3"/>
        <v>2.2587268993839837E-2</v>
      </c>
      <c r="F23" s="50">
        <f t="shared" si="4"/>
        <v>1.3812154696132596E-2</v>
      </c>
      <c r="G23" s="51">
        <f t="shared" si="5"/>
        <v>-9.0909090909090912E-2</v>
      </c>
      <c r="H23" s="46">
        <f t="shared" si="6"/>
        <v>-2.0533880903490761E-3</v>
      </c>
    </row>
    <row r="24" spans="2:8" s="37" customFormat="1" ht="45" x14ac:dyDescent="0.2">
      <c r="B24" s="3" t="s">
        <v>199</v>
      </c>
      <c r="C24" s="64">
        <v>1</v>
      </c>
      <c r="D24" s="64">
        <v>4</v>
      </c>
      <c r="E24" s="50">
        <f t="shared" si="3"/>
        <v>2.0533880903490761E-3</v>
      </c>
      <c r="F24" s="50">
        <f t="shared" si="4"/>
        <v>5.5248618784530384E-3</v>
      </c>
      <c r="G24" s="51">
        <f t="shared" si="5"/>
        <v>3</v>
      </c>
      <c r="H24" s="46">
        <f t="shared" si="6"/>
        <v>6.1601642710472282E-3</v>
      </c>
    </row>
    <row r="25" spans="2:8" s="37" customFormat="1" ht="15" x14ac:dyDescent="0.2">
      <c r="B25" s="3" t="s">
        <v>2</v>
      </c>
      <c r="C25" s="64">
        <v>8</v>
      </c>
      <c r="D25" s="64">
        <v>11</v>
      </c>
      <c r="E25" s="50">
        <f t="shared" si="3"/>
        <v>1.6427104722792608E-2</v>
      </c>
      <c r="F25" s="50">
        <f t="shared" si="4"/>
        <v>1.5193370165745856E-2</v>
      </c>
      <c r="G25" s="51">
        <f t="shared" si="5"/>
        <v>0.375</v>
      </c>
      <c r="H25" s="46">
        <f t="shared" si="6"/>
        <v>6.1601642710472282E-3</v>
      </c>
    </row>
    <row r="26" spans="2:8" s="37" customFormat="1" ht="15" x14ac:dyDescent="0.2">
      <c r="B26" s="3" t="s">
        <v>6</v>
      </c>
      <c r="C26" s="64">
        <v>25</v>
      </c>
      <c r="D26" s="64">
        <v>129</v>
      </c>
      <c r="E26" s="50">
        <f t="shared" si="3"/>
        <v>5.1334702258726897E-2</v>
      </c>
      <c r="F26" s="50">
        <f t="shared" si="4"/>
        <v>0.17817679558011049</v>
      </c>
      <c r="G26" s="51">
        <f t="shared" si="5"/>
        <v>4.16</v>
      </c>
      <c r="H26" s="46">
        <f t="shared" si="6"/>
        <v>0.2135523613963039</v>
      </c>
    </row>
    <row r="27" spans="2:8" s="37" customFormat="1" ht="15" x14ac:dyDescent="0.2">
      <c r="B27" s="3" t="s">
        <v>3</v>
      </c>
      <c r="C27" s="64">
        <v>6</v>
      </c>
      <c r="D27" s="64">
        <v>9</v>
      </c>
      <c r="E27" s="50">
        <f t="shared" si="3"/>
        <v>1.2320328542094456E-2</v>
      </c>
      <c r="F27" s="50">
        <f t="shared" si="4"/>
        <v>1.2430939226519336E-2</v>
      </c>
      <c r="G27" s="51">
        <f t="shared" si="5"/>
        <v>0.5</v>
      </c>
      <c r="H27" s="46">
        <f t="shared" si="6"/>
        <v>6.1601642710472282E-3</v>
      </c>
    </row>
    <row r="28" spans="2:8" s="37" customFormat="1" ht="15" x14ac:dyDescent="0.2">
      <c r="B28" s="3" t="s">
        <v>5</v>
      </c>
      <c r="C28" s="64">
        <v>59</v>
      </c>
      <c r="D28" s="64">
        <v>61</v>
      </c>
      <c r="E28" s="50">
        <f t="shared" si="3"/>
        <v>0.12114989733059549</v>
      </c>
      <c r="F28" s="50">
        <f t="shared" si="4"/>
        <v>8.4254143646408847E-2</v>
      </c>
      <c r="G28" s="51">
        <f t="shared" si="5"/>
        <v>3.3898305084745763E-2</v>
      </c>
      <c r="H28" s="46">
        <f t="shared" si="6"/>
        <v>4.1067761806981521E-3</v>
      </c>
    </row>
    <row r="29" spans="2:8" s="37" customFormat="1" ht="30" x14ac:dyDescent="0.2">
      <c r="B29" s="3" t="s">
        <v>200</v>
      </c>
      <c r="C29" s="64">
        <v>0</v>
      </c>
      <c r="D29" s="64">
        <v>1</v>
      </c>
      <c r="E29" s="50" t="str">
        <f t="shared" si="3"/>
        <v/>
      </c>
      <c r="F29" s="50">
        <f t="shared" si="4"/>
        <v>1.3812154696132596E-3</v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64">
        <v>6</v>
      </c>
      <c r="D30" s="64">
        <v>10</v>
      </c>
      <c r="E30" s="50">
        <f t="shared" si="3"/>
        <v>1.2320328542094456E-2</v>
      </c>
      <c r="F30" s="50">
        <f t="shared" si="4"/>
        <v>1.3812154696132596E-2</v>
      </c>
      <c r="G30" s="51">
        <f t="shared" si="5"/>
        <v>0.66666666666666663</v>
      </c>
      <c r="H30" s="46">
        <f t="shared" si="6"/>
        <v>8.2135523613963042E-3</v>
      </c>
    </row>
    <row r="31" spans="2:8" s="37" customFormat="1" ht="15" x14ac:dyDescent="0.2">
      <c r="B31" s="3" t="s">
        <v>4</v>
      </c>
      <c r="C31" s="64">
        <v>2</v>
      </c>
      <c r="D31" s="64">
        <v>1</v>
      </c>
      <c r="E31" s="50">
        <f t="shared" si="3"/>
        <v>4.1067761806981521E-3</v>
      </c>
      <c r="F31" s="50">
        <f t="shared" si="4"/>
        <v>1.3812154696132596E-3</v>
      </c>
      <c r="G31" s="51">
        <f t="shared" si="5"/>
        <v>-0.5</v>
      </c>
      <c r="H31" s="46">
        <f t="shared" si="6"/>
        <v>-2.0533880903490761E-3</v>
      </c>
    </row>
    <row r="32" spans="2:8" s="37" customFormat="1" ht="15" x14ac:dyDescent="0.2">
      <c r="B32" s="3" t="s">
        <v>7</v>
      </c>
      <c r="C32" s="64">
        <v>0</v>
      </c>
      <c r="D32" s="64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64">
        <v>2</v>
      </c>
      <c r="D33" s="64">
        <v>0</v>
      </c>
      <c r="E33" s="50">
        <f t="shared" si="3"/>
        <v>4.1067761806981521E-3</v>
      </c>
      <c r="F33" s="50" t="str">
        <f t="shared" si="4"/>
        <v/>
      </c>
      <c r="G33" s="51" t="str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64">
        <v>11</v>
      </c>
      <c r="D34" s="64">
        <v>24</v>
      </c>
      <c r="E34" s="50">
        <f t="shared" si="3"/>
        <v>2.2587268993839837E-2</v>
      </c>
      <c r="F34" s="50">
        <f t="shared" si="4"/>
        <v>3.3149171270718231E-2</v>
      </c>
      <c r="G34" s="51">
        <f t="shared" si="5"/>
        <v>1.1818181818181819</v>
      </c>
      <c r="H34" s="46">
        <f t="shared" si="6"/>
        <v>2.6694045174537991E-2</v>
      </c>
    </row>
    <row r="35" spans="2:8" s="37" customFormat="1" ht="30" x14ac:dyDescent="0.2">
      <c r="B35" s="3" t="s">
        <v>204</v>
      </c>
      <c r="C35" s="64">
        <v>0</v>
      </c>
      <c r="D35" s="64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64">
        <v>2</v>
      </c>
      <c r="D36" s="64">
        <v>4</v>
      </c>
      <c r="E36" s="50">
        <f t="shared" si="3"/>
        <v>4.1067761806981521E-3</v>
      </c>
      <c r="F36" s="50">
        <f t="shared" si="4"/>
        <v>5.5248618784530384E-3</v>
      </c>
      <c r="G36" s="51">
        <f t="shared" si="5"/>
        <v>1</v>
      </c>
      <c r="H36" s="46">
        <f t="shared" si="6"/>
        <v>4.1067761806981521E-3</v>
      </c>
    </row>
    <row r="37" spans="2:8" s="37" customFormat="1" ht="15" x14ac:dyDescent="0.2">
      <c r="B37" s="3" t="s">
        <v>8</v>
      </c>
      <c r="C37" s="64">
        <v>10</v>
      </c>
      <c r="D37" s="64">
        <v>7</v>
      </c>
      <c r="E37" s="50">
        <f t="shared" si="3"/>
        <v>2.0533880903490759E-2</v>
      </c>
      <c r="F37" s="50">
        <f t="shared" si="4"/>
        <v>9.6685082872928173E-3</v>
      </c>
      <c r="G37" s="51">
        <f t="shared" si="5"/>
        <v>-0.3</v>
      </c>
      <c r="H37" s="46">
        <f t="shared" si="6"/>
        <v>-6.1601642710472273E-3</v>
      </c>
    </row>
    <row r="38" spans="2:8" s="37" customFormat="1" ht="30" x14ac:dyDescent="0.2">
      <c r="B38" s="3" t="s">
        <v>206</v>
      </c>
      <c r="C38" s="64">
        <v>1</v>
      </c>
      <c r="D38" s="64">
        <v>0</v>
      </c>
      <c r="E38" s="50">
        <f t="shared" si="3"/>
        <v>2.0533880903490761E-3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64">
        <v>2</v>
      </c>
      <c r="D39" s="64">
        <v>7</v>
      </c>
      <c r="E39" s="50">
        <f t="shared" si="3"/>
        <v>4.1067761806981521E-3</v>
      </c>
      <c r="F39" s="50">
        <f t="shared" si="4"/>
        <v>9.6685082872928173E-3</v>
      </c>
      <c r="G39" s="51">
        <f t="shared" si="5"/>
        <v>2.5</v>
      </c>
      <c r="H39" s="46">
        <f t="shared" si="6"/>
        <v>1.0266940451745379E-2</v>
      </c>
    </row>
    <row r="40" spans="2:8" s="37" customFormat="1" ht="15" x14ac:dyDescent="0.2">
      <c r="B40" s="3" t="s">
        <v>208</v>
      </c>
      <c r="C40" s="64">
        <v>0</v>
      </c>
      <c r="D40" s="64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64">
        <v>1</v>
      </c>
      <c r="D41" s="64">
        <v>1</v>
      </c>
      <c r="E41" s="50">
        <f t="shared" si="3"/>
        <v>2.0533880903490761E-3</v>
      </c>
      <c r="F41" s="50">
        <f t="shared" si="4"/>
        <v>1.3812154696132596E-3</v>
      </c>
      <c r="G41" s="51">
        <f t="shared" si="5"/>
        <v>0</v>
      </c>
      <c r="H41" s="46">
        <f t="shared" si="6"/>
        <v>0</v>
      </c>
    </row>
    <row r="42" spans="2:8" s="37" customFormat="1" ht="30" x14ac:dyDescent="0.2">
      <c r="B42" s="3" t="s">
        <v>210</v>
      </c>
      <c r="C42" s="64">
        <v>9</v>
      </c>
      <c r="D42" s="64">
        <v>8</v>
      </c>
      <c r="E42" s="50">
        <f t="shared" si="3"/>
        <v>1.8480492813141684E-2</v>
      </c>
      <c r="F42" s="50">
        <f t="shared" si="4"/>
        <v>1.1049723756906077E-2</v>
      </c>
      <c r="G42" s="51">
        <f t="shared" si="5"/>
        <v>-0.1111111111111111</v>
      </c>
      <c r="H42" s="46">
        <f t="shared" si="6"/>
        <v>-2.0533880903490761E-3</v>
      </c>
    </row>
    <row r="43" spans="2:8" s="37" customFormat="1" ht="30" x14ac:dyDescent="0.2">
      <c r="B43" s="3" t="s">
        <v>211</v>
      </c>
      <c r="C43" s="64">
        <v>4</v>
      </c>
      <c r="D43" s="64">
        <v>4</v>
      </c>
      <c r="E43" s="50">
        <f t="shared" si="3"/>
        <v>8.2135523613963042E-3</v>
      </c>
      <c r="F43" s="50">
        <f t="shared" si="4"/>
        <v>5.5248618784530384E-3</v>
      </c>
      <c r="G43" s="51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64">
        <v>0</v>
      </c>
      <c r="D44" s="64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64">
        <v>1</v>
      </c>
      <c r="D45" s="64">
        <v>5</v>
      </c>
      <c r="E45" s="50">
        <f t="shared" si="3"/>
        <v>2.0533880903490761E-3</v>
      </c>
      <c r="F45" s="50">
        <f t="shared" si="4"/>
        <v>6.9060773480662981E-3</v>
      </c>
      <c r="G45" s="51">
        <f t="shared" si="5"/>
        <v>4</v>
      </c>
      <c r="H45" s="46">
        <f t="shared" si="6"/>
        <v>8.2135523613963042E-3</v>
      </c>
    </row>
    <row r="46" spans="2:8" s="37" customFormat="1" ht="30" x14ac:dyDescent="0.2">
      <c r="B46" s="3" t="s">
        <v>213</v>
      </c>
      <c r="C46" s="64">
        <v>1</v>
      </c>
      <c r="D46" s="64">
        <v>0</v>
      </c>
      <c r="E46" s="50">
        <f t="shared" si="3"/>
        <v>2.0533880903490761E-3</v>
      </c>
      <c r="F46" s="50" t="str">
        <f t="shared" si="4"/>
        <v/>
      </c>
      <c r="G46" s="51" t="str">
        <f t="shared" si="5"/>
        <v>0</v>
      </c>
      <c r="H46" s="46">
        <f t="shared" si="6"/>
        <v>0</v>
      </c>
    </row>
    <row r="47" spans="2:8" s="37" customFormat="1" ht="30" x14ac:dyDescent="0.2">
      <c r="B47" s="3" t="s">
        <v>10</v>
      </c>
      <c r="C47" s="64">
        <v>2</v>
      </c>
      <c r="D47" s="64">
        <v>1</v>
      </c>
      <c r="E47" s="50">
        <f t="shared" si="3"/>
        <v>4.1067761806981521E-3</v>
      </c>
      <c r="F47" s="50">
        <f t="shared" si="4"/>
        <v>1.3812154696132596E-3</v>
      </c>
      <c r="G47" s="51">
        <f t="shared" si="5"/>
        <v>-0.5</v>
      </c>
      <c r="H47" s="46">
        <f t="shared" si="6"/>
        <v>-2.0533880903490761E-3</v>
      </c>
    </row>
    <row r="48" spans="2:8" s="37" customFormat="1" ht="15" x14ac:dyDescent="0.2">
      <c r="B48" s="3" t="s">
        <v>11</v>
      </c>
      <c r="C48" s="64">
        <v>78</v>
      </c>
      <c r="D48" s="64">
        <v>57</v>
      </c>
      <c r="E48" s="50">
        <f t="shared" si="3"/>
        <v>0.16016427104722791</v>
      </c>
      <c r="F48" s="50">
        <f t="shared" si="4"/>
        <v>7.8729281767955794E-2</v>
      </c>
      <c r="G48" s="51">
        <f t="shared" si="5"/>
        <v>-0.26923076923076922</v>
      </c>
      <c r="H48" s="46">
        <f t="shared" si="6"/>
        <v>-4.3121149897330589E-2</v>
      </c>
    </row>
    <row r="49" spans="2:8" s="37" customFormat="1" ht="15" x14ac:dyDescent="0.2">
      <c r="B49" s="3" t="s">
        <v>16</v>
      </c>
      <c r="C49" s="64">
        <v>34</v>
      </c>
      <c r="D49" s="64">
        <v>30</v>
      </c>
      <c r="E49" s="50">
        <f t="shared" si="3"/>
        <v>6.9815195071868577E-2</v>
      </c>
      <c r="F49" s="50">
        <f t="shared" si="4"/>
        <v>4.1436464088397788E-2</v>
      </c>
      <c r="G49" s="51">
        <f t="shared" si="5"/>
        <v>-0.11764705882352941</v>
      </c>
      <c r="H49" s="46">
        <f t="shared" si="6"/>
        <v>-8.2135523613963025E-3</v>
      </c>
    </row>
    <row r="50" spans="2:8" s="37" customFormat="1" ht="15" x14ac:dyDescent="0.2">
      <c r="B50" s="3" t="s">
        <v>15</v>
      </c>
      <c r="C50" s="64">
        <v>39</v>
      </c>
      <c r="D50" s="64">
        <v>23</v>
      </c>
      <c r="E50" s="50">
        <f t="shared" si="3"/>
        <v>8.0082135523613956E-2</v>
      </c>
      <c r="F50" s="50">
        <f t="shared" si="4"/>
        <v>3.1767955801104975E-2</v>
      </c>
      <c r="G50" s="51">
        <f t="shared" si="5"/>
        <v>-0.41025641025641024</v>
      </c>
      <c r="H50" s="46">
        <f t="shared" si="6"/>
        <v>-3.285420944558521E-2</v>
      </c>
    </row>
    <row r="51" spans="2:8" s="37" customFormat="1" ht="30" x14ac:dyDescent="0.2">
      <c r="B51" s="3" t="s">
        <v>13</v>
      </c>
      <c r="C51" s="64">
        <v>2</v>
      </c>
      <c r="D51" s="64">
        <v>0</v>
      </c>
      <c r="E51" s="50">
        <f t="shared" si="3"/>
        <v>4.1067761806981521E-3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64">
        <v>12</v>
      </c>
      <c r="D52" s="64">
        <v>20</v>
      </c>
      <c r="E52" s="50">
        <f t="shared" si="3"/>
        <v>2.4640657084188913E-2</v>
      </c>
      <c r="F52" s="50">
        <f t="shared" si="4"/>
        <v>2.7624309392265192E-2</v>
      </c>
      <c r="G52" s="51">
        <f t="shared" si="5"/>
        <v>0.66666666666666663</v>
      </c>
      <c r="H52" s="46">
        <f t="shared" si="6"/>
        <v>1.6427104722792608E-2</v>
      </c>
    </row>
    <row r="53" spans="2:8" s="37" customFormat="1" ht="15" x14ac:dyDescent="0.2">
      <c r="B53" s="3" t="s">
        <v>12</v>
      </c>
      <c r="C53" s="64">
        <v>0</v>
      </c>
      <c r="D53" s="64">
        <v>4</v>
      </c>
      <c r="E53" s="50" t="str">
        <f t="shared" si="3"/>
        <v/>
      </c>
      <c r="F53" s="50">
        <f t="shared" si="4"/>
        <v>5.5248618784530384E-3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64">
        <v>1</v>
      </c>
      <c r="D54" s="64">
        <v>0</v>
      </c>
      <c r="E54" s="50">
        <f t="shared" si="3"/>
        <v>2.0533880903490761E-3</v>
      </c>
      <c r="F54" s="50" t="str">
        <f t="shared" si="4"/>
        <v/>
      </c>
      <c r="G54" s="51" t="str">
        <f t="shared" si="5"/>
        <v>0</v>
      </c>
      <c r="H54" s="46">
        <f t="shared" si="6"/>
        <v>0</v>
      </c>
    </row>
    <row r="55" spans="2:8" s="37" customFormat="1" ht="15" x14ac:dyDescent="0.2">
      <c r="B55" s="3" t="s">
        <v>17</v>
      </c>
      <c r="C55" s="64">
        <v>3</v>
      </c>
      <c r="D55" s="64">
        <v>1</v>
      </c>
      <c r="E55" s="50">
        <f t="shared" si="3"/>
        <v>6.1601642710472282E-3</v>
      </c>
      <c r="F55" s="50">
        <f t="shared" si="4"/>
        <v>1.3812154696132596E-3</v>
      </c>
      <c r="G55" s="51">
        <f t="shared" si="5"/>
        <v>-0.66666666666666663</v>
      </c>
      <c r="H55" s="46">
        <f t="shared" si="6"/>
        <v>-4.1067761806981521E-3</v>
      </c>
    </row>
    <row r="56" spans="2:8" s="37" customFormat="1" ht="15" x14ac:dyDescent="0.2">
      <c r="B56" s="3" t="s">
        <v>18</v>
      </c>
      <c r="C56" s="64">
        <v>8</v>
      </c>
      <c r="D56" s="64">
        <v>3</v>
      </c>
      <c r="E56" s="50">
        <f t="shared" si="3"/>
        <v>1.6427104722792608E-2</v>
      </c>
      <c r="F56" s="50">
        <f t="shared" si="4"/>
        <v>4.1436464088397788E-3</v>
      </c>
      <c r="G56" s="51">
        <f t="shared" si="5"/>
        <v>-0.625</v>
      </c>
      <c r="H56" s="46">
        <f t="shared" si="6"/>
        <v>-1.0266940451745379E-2</v>
      </c>
    </row>
    <row r="57" spans="2:8" s="37" customFormat="1" ht="30" x14ac:dyDescent="0.2">
      <c r="B57" s="3" t="s">
        <v>215</v>
      </c>
      <c r="C57" s="64">
        <v>0</v>
      </c>
      <c r="D57" s="64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64">
        <v>35</v>
      </c>
      <c r="D58" s="64">
        <v>109</v>
      </c>
      <c r="E58" s="50">
        <f t="shared" si="3"/>
        <v>7.1868583162217656E-2</v>
      </c>
      <c r="F58" s="50">
        <f t="shared" si="4"/>
        <v>0.15055248618784531</v>
      </c>
      <c r="G58" s="51">
        <f t="shared" si="5"/>
        <v>2.1142857142857143</v>
      </c>
      <c r="H58" s="46">
        <f t="shared" si="6"/>
        <v>0.15195071868583163</v>
      </c>
    </row>
    <row r="59" spans="2:8" s="37" customFormat="1" ht="15" x14ac:dyDescent="0.2">
      <c r="B59" s="3" t="s">
        <v>217</v>
      </c>
      <c r="C59" s="64">
        <v>2</v>
      </c>
      <c r="D59" s="64">
        <v>0</v>
      </c>
      <c r="E59" s="50">
        <f t="shared" si="3"/>
        <v>4.1067761806981521E-3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64">
        <v>32</v>
      </c>
      <c r="D60" s="64">
        <v>85</v>
      </c>
      <c r="E60" s="50">
        <f t="shared" si="3"/>
        <v>6.5708418891170434E-2</v>
      </c>
      <c r="F60" s="50">
        <f t="shared" si="4"/>
        <v>0.11740331491712708</v>
      </c>
      <c r="G60" s="51">
        <f t="shared" si="5"/>
        <v>1.65625</v>
      </c>
      <c r="H60" s="46">
        <f t="shared" si="6"/>
        <v>0.10882956878850103</v>
      </c>
    </row>
    <row r="61" spans="2:8" s="37" customFormat="1" ht="15" x14ac:dyDescent="0.2">
      <c r="B61" s="3" t="s">
        <v>219</v>
      </c>
      <c r="C61" s="64">
        <v>6</v>
      </c>
      <c r="D61" s="64">
        <v>6</v>
      </c>
      <c r="E61" s="50">
        <f t="shared" si="3"/>
        <v>1.2320328542094456E-2</v>
      </c>
      <c r="F61" s="50">
        <f t="shared" si="4"/>
        <v>8.2872928176795577E-3</v>
      </c>
      <c r="G61" s="51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64">
        <v>3</v>
      </c>
      <c r="D62" s="64">
        <v>3</v>
      </c>
      <c r="E62" s="50">
        <f t="shared" si="3"/>
        <v>6.1601642710472282E-3</v>
      </c>
      <c r="F62" s="50">
        <f t="shared" si="4"/>
        <v>4.1436464088397788E-3</v>
      </c>
      <c r="G62" s="51">
        <f t="shared" si="5"/>
        <v>0</v>
      </c>
      <c r="H62" s="46">
        <f t="shared" si="6"/>
        <v>0</v>
      </c>
    </row>
    <row r="63" spans="2:8" s="37" customFormat="1" ht="15" x14ac:dyDescent="0.2">
      <c r="B63" s="3" t="s">
        <v>220</v>
      </c>
      <c r="C63" s="64">
        <v>23</v>
      </c>
      <c r="D63" s="64">
        <v>37</v>
      </c>
      <c r="E63" s="50">
        <f t="shared" si="3"/>
        <v>4.7227926078028747E-2</v>
      </c>
      <c r="F63" s="50">
        <f t="shared" si="4"/>
        <v>5.1104972375690609E-2</v>
      </c>
      <c r="G63" s="51">
        <f t="shared" si="5"/>
        <v>0.60869565217391308</v>
      </c>
      <c r="H63" s="46">
        <f t="shared" si="6"/>
        <v>2.8747433264887066E-2</v>
      </c>
    </row>
    <row r="64" spans="2:8" s="37" customFormat="1" ht="15" x14ac:dyDescent="0.2">
      <c r="B64" s="3" t="s">
        <v>221</v>
      </c>
      <c r="C64" s="64">
        <v>4</v>
      </c>
      <c r="D64" s="64">
        <v>9</v>
      </c>
      <c r="E64" s="50">
        <f t="shared" si="3"/>
        <v>8.2135523613963042E-3</v>
      </c>
      <c r="F64" s="50">
        <f t="shared" si="4"/>
        <v>1.2430939226519336E-2</v>
      </c>
      <c r="G64" s="51">
        <f t="shared" si="5"/>
        <v>1.25</v>
      </c>
      <c r="H64" s="46">
        <f t="shared" si="6"/>
        <v>1.0266940451745379E-2</v>
      </c>
    </row>
    <row r="65" spans="2:8" s="37" customFormat="1" x14ac:dyDescent="0.2">
      <c r="C65" s="56"/>
      <c r="D65" s="56"/>
      <c r="H65" s="48"/>
    </row>
    <row r="66" spans="2:8" s="37" customFormat="1" x14ac:dyDescent="0.2">
      <c r="C66" s="56"/>
      <c r="D66" s="56"/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2007</v>
      </c>
      <c r="D70" s="41">
        <f>SUM(D71:D145)</f>
        <v>2769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0.37967115097159942</v>
      </c>
      <c r="H70" s="42">
        <f>+IF(OR(AND(E70=""),(G70="")),"",E70*G70)</f>
        <v>0.37967115097159942</v>
      </c>
    </row>
    <row r="71" spans="2:8" s="37" customFormat="1" ht="15" x14ac:dyDescent="0.2">
      <c r="B71" s="3" t="s">
        <v>20</v>
      </c>
      <c r="C71" s="64">
        <v>77</v>
      </c>
      <c r="D71" s="64">
        <v>202</v>
      </c>
      <c r="E71" s="54">
        <f>+IF(C71=0,"",C71/C$70)</f>
        <v>3.8365719980069754E-2</v>
      </c>
      <c r="F71" s="54">
        <f>+IF(D71=0,"",D71/D$70)</f>
        <v>7.2950523654749008E-2</v>
      </c>
      <c r="G71" s="51">
        <f>+IF(OR(AND(D71=0),(C71=0)),"0",((D71-C71)/C71))</f>
        <v>1.6233766233766234</v>
      </c>
      <c r="H71" s="46">
        <f>+IF(OR(AND(E71=""),(G71="")),"",E71*G71)</f>
        <v>6.228201295465869E-2</v>
      </c>
    </row>
    <row r="72" spans="2:8" s="37" customFormat="1" ht="15" x14ac:dyDescent="0.2">
      <c r="B72" s="3" t="s">
        <v>21</v>
      </c>
      <c r="C72" s="64">
        <v>74</v>
      </c>
      <c r="D72" s="64">
        <v>49</v>
      </c>
      <c r="E72" s="54">
        <f t="shared" ref="E72:E135" si="7">+IF(C72=0,"",C72/C$70)</f>
        <v>3.687095166915795E-2</v>
      </c>
      <c r="F72" s="54">
        <f t="shared" ref="F72:F135" si="8">+IF(D72=0,"",D72/D$70)</f>
        <v>1.7695919104369809E-2</v>
      </c>
      <c r="G72" s="51">
        <f t="shared" ref="G72:G135" si="9">+IF(OR(AND(D72=0),(C72=0)),"0",((D72-C72)/C72))</f>
        <v>-0.33783783783783783</v>
      </c>
      <c r="H72" s="46">
        <f t="shared" ref="H72:H135" si="10">+IF(OR(AND(E72=""),(G72="")),"",E72*G72)</f>
        <v>-1.2456402590931739E-2</v>
      </c>
    </row>
    <row r="73" spans="2:8" s="37" customFormat="1" ht="15" x14ac:dyDescent="0.2">
      <c r="B73" s="3" t="s">
        <v>22</v>
      </c>
      <c r="C73" s="64">
        <v>98</v>
      </c>
      <c r="D73" s="64">
        <v>131</v>
      </c>
      <c r="E73" s="54">
        <f t="shared" si="7"/>
        <v>4.8829098156452415E-2</v>
      </c>
      <c r="F73" s="54">
        <f t="shared" si="8"/>
        <v>4.7309498013723368E-2</v>
      </c>
      <c r="G73" s="51">
        <f t="shared" si="9"/>
        <v>0.33673469387755101</v>
      </c>
      <c r="H73" s="46">
        <f t="shared" si="10"/>
        <v>1.6442451420029893E-2</v>
      </c>
    </row>
    <row r="74" spans="2:8" s="37" customFormat="1" ht="30" x14ac:dyDescent="0.2">
      <c r="B74" s="3" t="s">
        <v>222</v>
      </c>
      <c r="C74" s="64">
        <v>143</v>
      </c>
      <c r="D74" s="64">
        <v>208</v>
      </c>
      <c r="E74" s="54">
        <f t="shared" si="7"/>
        <v>7.1250622820129547E-2</v>
      </c>
      <c r="F74" s="54">
        <f t="shared" si="8"/>
        <v>7.5117370892018781E-2</v>
      </c>
      <c r="G74" s="51">
        <f t="shared" si="9"/>
        <v>0.45454545454545453</v>
      </c>
      <c r="H74" s="46">
        <f t="shared" si="10"/>
        <v>3.2386646736422518E-2</v>
      </c>
    </row>
    <row r="75" spans="2:8" s="37" customFormat="1" ht="15" x14ac:dyDescent="0.2">
      <c r="B75" s="3" t="s">
        <v>23</v>
      </c>
      <c r="C75" s="64">
        <v>41</v>
      </c>
      <c r="D75" s="64">
        <v>1</v>
      </c>
      <c r="E75" s="54">
        <f t="shared" si="7"/>
        <v>2.042850024912805E-2</v>
      </c>
      <c r="F75" s="54">
        <f t="shared" si="8"/>
        <v>3.6114120621162876E-4</v>
      </c>
      <c r="G75" s="51">
        <f t="shared" si="9"/>
        <v>-0.97560975609756095</v>
      </c>
      <c r="H75" s="46">
        <f t="shared" si="10"/>
        <v>-1.9930244145490779E-2</v>
      </c>
    </row>
    <row r="76" spans="2:8" s="37" customFormat="1" ht="15" x14ac:dyDescent="0.2">
      <c r="B76" s="3" t="s">
        <v>223</v>
      </c>
      <c r="C76" s="64">
        <v>3</v>
      </c>
      <c r="D76" s="64">
        <v>2</v>
      </c>
      <c r="E76" s="54">
        <f t="shared" si="7"/>
        <v>1.4947683109118087E-3</v>
      </c>
      <c r="F76" s="54">
        <f t="shared" si="8"/>
        <v>7.2228241242325753E-4</v>
      </c>
      <c r="G76" s="51">
        <f t="shared" si="9"/>
        <v>-0.33333333333333331</v>
      </c>
      <c r="H76" s="46">
        <f t="shared" si="10"/>
        <v>-4.9825610363726954E-4</v>
      </c>
    </row>
    <row r="77" spans="2:8" s="37" customFormat="1" ht="15" x14ac:dyDescent="0.2">
      <c r="B77" s="3" t="s">
        <v>224</v>
      </c>
      <c r="C77" s="64">
        <v>13</v>
      </c>
      <c r="D77" s="64">
        <v>16</v>
      </c>
      <c r="E77" s="54">
        <f t="shared" si="7"/>
        <v>6.4773293472845045E-3</v>
      </c>
      <c r="F77" s="54">
        <f t="shared" si="8"/>
        <v>5.7782592993860602E-3</v>
      </c>
      <c r="G77" s="51">
        <f t="shared" si="9"/>
        <v>0.23076923076923078</v>
      </c>
      <c r="H77" s="46">
        <f t="shared" si="10"/>
        <v>1.4947683109118087E-3</v>
      </c>
    </row>
    <row r="78" spans="2:8" s="37" customFormat="1" ht="15" x14ac:dyDescent="0.2">
      <c r="B78" s="3" t="s">
        <v>225</v>
      </c>
      <c r="C78" s="64">
        <v>1</v>
      </c>
      <c r="D78" s="64">
        <v>2</v>
      </c>
      <c r="E78" s="54">
        <f t="shared" si="7"/>
        <v>4.9825610363726954E-4</v>
      </c>
      <c r="F78" s="54">
        <f t="shared" si="8"/>
        <v>7.2228241242325753E-4</v>
      </c>
      <c r="G78" s="51">
        <f t="shared" si="9"/>
        <v>1</v>
      </c>
      <c r="H78" s="46">
        <f t="shared" si="10"/>
        <v>4.9825610363726954E-4</v>
      </c>
    </row>
    <row r="79" spans="2:8" s="37" customFormat="1" ht="15" x14ac:dyDescent="0.2">
      <c r="B79" s="3" t="s">
        <v>226</v>
      </c>
      <c r="C79" s="64">
        <v>1</v>
      </c>
      <c r="D79" s="64">
        <v>0</v>
      </c>
      <c r="E79" s="54">
        <f t="shared" si="7"/>
        <v>4.9825610363726954E-4</v>
      </c>
      <c r="F79" s="54" t="str">
        <f t="shared" si="8"/>
        <v/>
      </c>
      <c r="G79" s="51" t="str">
        <f t="shared" si="9"/>
        <v>0</v>
      </c>
      <c r="H79" s="46">
        <f t="shared" si="10"/>
        <v>0</v>
      </c>
    </row>
    <row r="80" spans="2:8" s="37" customFormat="1" ht="15" x14ac:dyDescent="0.2">
      <c r="B80" s="3" t="s">
        <v>227</v>
      </c>
      <c r="C80" s="64">
        <v>45</v>
      </c>
      <c r="D80" s="64">
        <v>40</v>
      </c>
      <c r="E80" s="54">
        <f t="shared" si="7"/>
        <v>2.2421524663677129E-2</v>
      </c>
      <c r="F80" s="54">
        <f t="shared" si="8"/>
        <v>1.444564824846515E-2</v>
      </c>
      <c r="G80" s="51">
        <f t="shared" si="9"/>
        <v>-0.1111111111111111</v>
      </c>
      <c r="H80" s="46">
        <f t="shared" si="10"/>
        <v>-2.4912805181863474E-3</v>
      </c>
    </row>
    <row r="81" spans="2:9" s="37" customFormat="1" ht="15" x14ac:dyDescent="0.2">
      <c r="B81" s="3" t="s">
        <v>24</v>
      </c>
      <c r="C81" s="64">
        <v>5</v>
      </c>
      <c r="D81" s="64">
        <v>7</v>
      </c>
      <c r="E81" s="54">
        <f t="shared" si="7"/>
        <v>2.4912805181863478E-3</v>
      </c>
      <c r="F81" s="54">
        <f t="shared" si="8"/>
        <v>2.527988443481401E-3</v>
      </c>
      <c r="G81" s="51">
        <f t="shared" si="9"/>
        <v>0.4</v>
      </c>
      <c r="H81" s="46">
        <f t="shared" si="10"/>
        <v>9.9651220727453907E-4</v>
      </c>
    </row>
    <row r="82" spans="2:9" s="37" customFormat="1" ht="15" x14ac:dyDescent="0.2">
      <c r="B82" s="3" t="s">
        <v>228</v>
      </c>
      <c r="C82" s="64">
        <v>36</v>
      </c>
      <c r="D82" s="64">
        <v>53</v>
      </c>
      <c r="E82" s="54">
        <f t="shared" si="7"/>
        <v>1.7937219730941704E-2</v>
      </c>
      <c r="F82" s="54">
        <f t="shared" si="8"/>
        <v>1.9140483929216325E-2</v>
      </c>
      <c r="G82" s="51">
        <f t="shared" si="9"/>
        <v>0.47222222222222221</v>
      </c>
      <c r="H82" s="46">
        <f t="shared" si="10"/>
        <v>8.4703537618335822E-3</v>
      </c>
      <c r="I82" s="55"/>
    </row>
    <row r="83" spans="2:9" s="37" customFormat="1" ht="15" x14ac:dyDescent="0.2">
      <c r="B83" s="3" t="s">
        <v>229</v>
      </c>
      <c r="C83" s="64">
        <v>26</v>
      </c>
      <c r="D83" s="64">
        <v>34</v>
      </c>
      <c r="E83" s="54">
        <f t="shared" si="7"/>
        <v>1.2954658694569009E-2</v>
      </c>
      <c r="F83" s="54">
        <f t="shared" si="8"/>
        <v>1.2278801011195377E-2</v>
      </c>
      <c r="G83" s="51">
        <f t="shared" si="9"/>
        <v>0.30769230769230771</v>
      </c>
      <c r="H83" s="46">
        <f t="shared" si="10"/>
        <v>3.9860488290981572E-3</v>
      </c>
    </row>
    <row r="84" spans="2:9" s="37" customFormat="1" ht="15" x14ac:dyDescent="0.2">
      <c r="B84" s="3" t="s">
        <v>230</v>
      </c>
      <c r="C84" s="64">
        <v>24</v>
      </c>
      <c r="D84" s="64">
        <v>24</v>
      </c>
      <c r="E84" s="54">
        <f t="shared" si="7"/>
        <v>1.195814648729447E-2</v>
      </c>
      <c r="F84" s="54">
        <f t="shared" si="8"/>
        <v>8.6673889490790895E-3</v>
      </c>
      <c r="G84" s="51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64">
        <v>11</v>
      </c>
      <c r="D85" s="64">
        <v>18</v>
      </c>
      <c r="E85" s="54">
        <f t="shared" si="7"/>
        <v>5.4808171400099652E-3</v>
      </c>
      <c r="F85" s="54">
        <f t="shared" si="8"/>
        <v>6.5005417118093175E-3</v>
      </c>
      <c r="G85" s="51">
        <f t="shared" si="9"/>
        <v>0.63636363636363635</v>
      </c>
      <c r="H85" s="46">
        <f t="shared" si="10"/>
        <v>3.4877927254608871E-3</v>
      </c>
    </row>
    <row r="86" spans="2:9" s="37" customFormat="1" ht="15" x14ac:dyDescent="0.2">
      <c r="B86" s="3" t="s">
        <v>231</v>
      </c>
      <c r="C86" s="64">
        <v>26</v>
      </c>
      <c r="D86" s="64">
        <v>29</v>
      </c>
      <c r="E86" s="54">
        <f t="shared" si="7"/>
        <v>1.2954658694569009E-2</v>
      </c>
      <c r="F86" s="54">
        <f t="shared" si="8"/>
        <v>1.0473094980137234E-2</v>
      </c>
      <c r="G86" s="51">
        <f t="shared" si="9"/>
        <v>0.11538461538461539</v>
      </c>
      <c r="H86" s="46">
        <f t="shared" si="10"/>
        <v>1.4947683109118087E-3</v>
      </c>
    </row>
    <row r="87" spans="2:9" s="37" customFormat="1" ht="15" x14ac:dyDescent="0.2">
      <c r="B87" s="3" t="s">
        <v>232</v>
      </c>
      <c r="C87" s="64">
        <v>11</v>
      </c>
      <c r="D87" s="64">
        <v>17</v>
      </c>
      <c r="E87" s="54">
        <f t="shared" si="7"/>
        <v>5.4808171400099652E-3</v>
      </c>
      <c r="F87" s="54">
        <f t="shared" si="8"/>
        <v>6.1394005055976884E-3</v>
      </c>
      <c r="G87" s="51">
        <f t="shared" si="9"/>
        <v>0.54545454545454541</v>
      </c>
      <c r="H87" s="46">
        <f t="shared" si="10"/>
        <v>2.989536621823617E-3</v>
      </c>
    </row>
    <row r="88" spans="2:9" s="37" customFormat="1" ht="15" x14ac:dyDescent="0.2">
      <c r="B88" s="3" t="s">
        <v>233</v>
      </c>
      <c r="C88" s="64">
        <v>57</v>
      </c>
      <c r="D88" s="64">
        <v>41</v>
      </c>
      <c r="E88" s="54">
        <f t="shared" si="7"/>
        <v>2.8400597907324365E-2</v>
      </c>
      <c r="F88" s="54">
        <f t="shared" si="8"/>
        <v>1.4806789454676778E-2</v>
      </c>
      <c r="G88" s="51">
        <f t="shared" si="9"/>
        <v>-0.2807017543859649</v>
      </c>
      <c r="H88" s="46">
        <f t="shared" si="10"/>
        <v>-7.9720976581963126E-3</v>
      </c>
    </row>
    <row r="89" spans="2:9" s="37" customFormat="1" ht="15" x14ac:dyDescent="0.2">
      <c r="B89" s="3" t="s">
        <v>26</v>
      </c>
      <c r="C89" s="64">
        <v>4</v>
      </c>
      <c r="D89" s="64">
        <v>1</v>
      </c>
      <c r="E89" s="54">
        <f t="shared" si="7"/>
        <v>1.9930244145490781E-3</v>
      </c>
      <c r="F89" s="54">
        <f t="shared" si="8"/>
        <v>3.6114120621162876E-4</v>
      </c>
      <c r="G89" s="51">
        <f t="shared" si="9"/>
        <v>-0.75</v>
      </c>
      <c r="H89" s="46">
        <f t="shared" si="10"/>
        <v>-1.4947683109118085E-3</v>
      </c>
    </row>
    <row r="90" spans="2:9" s="37" customFormat="1" ht="15" x14ac:dyDescent="0.2">
      <c r="B90" s="3" t="s">
        <v>29</v>
      </c>
      <c r="C90" s="64">
        <v>5</v>
      </c>
      <c r="D90" s="64">
        <v>1</v>
      </c>
      <c r="E90" s="54">
        <f t="shared" si="7"/>
        <v>2.4912805181863478E-3</v>
      </c>
      <c r="F90" s="54">
        <f t="shared" si="8"/>
        <v>3.6114120621162876E-4</v>
      </c>
      <c r="G90" s="51">
        <f t="shared" si="9"/>
        <v>-0.8</v>
      </c>
      <c r="H90" s="46">
        <f t="shared" si="10"/>
        <v>-1.9930244145490781E-3</v>
      </c>
    </row>
    <row r="91" spans="2:9" s="37" customFormat="1" ht="15" x14ac:dyDescent="0.2">
      <c r="B91" s="3" t="s">
        <v>234</v>
      </c>
      <c r="C91" s="64">
        <v>2</v>
      </c>
      <c r="D91" s="64">
        <v>2</v>
      </c>
      <c r="E91" s="54">
        <f t="shared" si="7"/>
        <v>9.9651220727453907E-4</v>
      </c>
      <c r="F91" s="54">
        <f t="shared" si="8"/>
        <v>7.2228241242325753E-4</v>
      </c>
      <c r="G91" s="51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64">
        <v>25</v>
      </c>
      <c r="D92" s="64">
        <v>25</v>
      </c>
      <c r="E92" s="54">
        <f t="shared" si="7"/>
        <v>1.2456402590931739E-2</v>
      </c>
      <c r="F92" s="54">
        <f t="shared" si="8"/>
        <v>9.0285301552907194E-3</v>
      </c>
      <c r="G92" s="51">
        <f t="shared" si="9"/>
        <v>0</v>
      </c>
      <c r="H92" s="46">
        <f t="shared" si="10"/>
        <v>0</v>
      </c>
    </row>
    <row r="93" spans="2:9" s="37" customFormat="1" ht="15" x14ac:dyDescent="0.2">
      <c r="B93" s="3" t="s">
        <v>526</v>
      </c>
      <c r="C93" s="64">
        <v>51</v>
      </c>
      <c r="D93" s="64">
        <v>104</v>
      </c>
      <c r="E93" s="54">
        <f t="shared" si="7"/>
        <v>2.5411061285500747E-2</v>
      </c>
      <c r="F93" s="54">
        <f t="shared" si="8"/>
        <v>3.7558685446009391E-2</v>
      </c>
      <c r="G93" s="51">
        <f t="shared" si="9"/>
        <v>1.0392156862745099</v>
      </c>
      <c r="H93" s="46">
        <f t="shared" si="10"/>
        <v>2.6407573492775289E-2</v>
      </c>
    </row>
    <row r="94" spans="2:9" s="37" customFormat="1" ht="15" x14ac:dyDescent="0.2">
      <c r="B94" s="3" t="s">
        <v>25</v>
      </c>
      <c r="C94" s="64">
        <v>18</v>
      </c>
      <c r="D94" s="64">
        <v>54</v>
      </c>
      <c r="E94" s="54">
        <f t="shared" si="7"/>
        <v>8.9686098654708519E-3</v>
      </c>
      <c r="F94" s="54">
        <f t="shared" si="8"/>
        <v>1.9501625135427952E-2</v>
      </c>
      <c r="G94" s="51">
        <f t="shared" si="9"/>
        <v>2</v>
      </c>
      <c r="H94" s="46">
        <f t="shared" si="10"/>
        <v>1.7937219730941704E-2</v>
      </c>
    </row>
    <row r="95" spans="2:9" s="37" customFormat="1" ht="15" x14ac:dyDescent="0.2">
      <c r="B95" s="3" t="s">
        <v>27</v>
      </c>
      <c r="C95" s="64">
        <v>3</v>
      </c>
      <c r="D95" s="64">
        <v>3</v>
      </c>
      <c r="E95" s="54">
        <f t="shared" si="7"/>
        <v>1.4947683109118087E-3</v>
      </c>
      <c r="F95" s="54">
        <f t="shared" si="8"/>
        <v>1.0834236186348862E-3</v>
      </c>
      <c r="G95" s="51">
        <f t="shared" si="9"/>
        <v>0</v>
      </c>
      <c r="H95" s="46">
        <f t="shared" si="10"/>
        <v>0</v>
      </c>
    </row>
    <row r="96" spans="2:9" s="37" customFormat="1" ht="15" x14ac:dyDescent="0.2">
      <c r="B96" s="3" t="s">
        <v>236</v>
      </c>
      <c r="C96" s="64">
        <v>2</v>
      </c>
      <c r="D96" s="64">
        <v>0</v>
      </c>
      <c r="E96" s="54">
        <f t="shared" si="7"/>
        <v>9.9651220727453907E-4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64">
        <v>0</v>
      </c>
      <c r="D97" s="64">
        <v>6</v>
      </c>
      <c r="E97" s="54" t="str">
        <f t="shared" si="7"/>
        <v/>
      </c>
      <c r="F97" s="54">
        <f t="shared" si="8"/>
        <v>2.1668472372697724E-3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64">
        <v>80</v>
      </c>
      <c r="D98" s="64">
        <v>115</v>
      </c>
      <c r="E98" s="54">
        <f t="shared" si="7"/>
        <v>3.9860488290981565E-2</v>
      </c>
      <c r="F98" s="54">
        <f t="shared" si="8"/>
        <v>4.1531238714337303E-2</v>
      </c>
      <c r="G98" s="51">
        <f t="shared" si="9"/>
        <v>0.4375</v>
      </c>
      <c r="H98" s="46">
        <f t="shared" si="10"/>
        <v>1.7438963627304436E-2</v>
      </c>
    </row>
    <row r="99" spans="2:8" s="37" customFormat="1" ht="15" x14ac:dyDescent="0.2">
      <c r="B99" s="3" t="s">
        <v>239</v>
      </c>
      <c r="C99" s="64">
        <v>52</v>
      </c>
      <c r="D99" s="64">
        <v>64</v>
      </c>
      <c r="E99" s="54">
        <f t="shared" si="7"/>
        <v>2.5909317389138018E-2</v>
      </c>
      <c r="F99" s="54">
        <f t="shared" si="8"/>
        <v>2.3113037197544241E-2</v>
      </c>
      <c r="G99" s="51">
        <f t="shared" si="9"/>
        <v>0.23076923076923078</v>
      </c>
      <c r="H99" s="46">
        <f t="shared" si="10"/>
        <v>5.9790732436472349E-3</v>
      </c>
    </row>
    <row r="100" spans="2:8" s="37" customFormat="1" ht="15" x14ac:dyDescent="0.2">
      <c r="B100" s="3" t="s">
        <v>240</v>
      </c>
      <c r="C100" s="64">
        <v>79</v>
      </c>
      <c r="D100" s="64">
        <v>47</v>
      </c>
      <c r="E100" s="54">
        <f t="shared" si="7"/>
        <v>3.9362232187344297E-2</v>
      </c>
      <c r="F100" s="54">
        <f t="shared" si="8"/>
        <v>1.6973636691946552E-2</v>
      </c>
      <c r="G100" s="51">
        <f t="shared" si="9"/>
        <v>-0.4050632911392405</v>
      </c>
      <c r="H100" s="46">
        <f t="shared" si="10"/>
        <v>-1.5944195316392625E-2</v>
      </c>
    </row>
    <row r="101" spans="2:8" s="37" customFormat="1" ht="15" x14ac:dyDescent="0.2">
      <c r="B101" s="3" t="s">
        <v>241</v>
      </c>
      <c r="C101" s="64">
        <v>1</v>
      </c>
      <c r="D101" s="64">
        <v>34</v>
      </c>
      <c r="E101" s="54">
        <f t="shared" si="7"/>
        <v>4.9825610363726954E-4</v>
      </c>
      <c r="F101" s="54">
        <f t="shared" si="8"/>
        <v>1.2278801011195377E-2</v>
      </c>
      <c r="G101" s="51">
        <f t="shared" si="9"/>
        <v>33</v>
      </c>
      <c r="H101" s="46">
        <f t="shared" si="10"/>
        <v>1.6442451420029893E-2</v>
      </c>
    </row>
    <row r="102" spans="2:8" s="37" customFormat="1" ht="15" x14ac:dyDescent="0.2">
      <c r="B102" s="3" t="s">
        <v>242</v>
      </c>
      <c r="C102" s="64">
        <v>7</v>
      </c>
      <c r="D102" s="64">
        <v>31</v>
      </c>
      <c r="E102" s="54">
        <f t="shared" si="7"/>
        <v>3.4877927254608871E-3</v>
      </c>
      <c r="F102" s="54">
        <f t="shared" si="8"/>
        <v>1.119537739256049E-2</v>
      </c>
      <c r="G102" s="51">
        <f t="shared" si="9"/>
        <v>3.4285714285714284</v>
      </c>
      <c r="H102" s="46">
        <f t="shared" si="10"/>
        <v>1.195814648729447E-2</v>
      </c>
    </row>
    <row r="103" spans="2:8" s="37" customFormat="1" ht="15" x14ac:dyDescent="0.2">
      <c r="B103" s="3" t="s">
        <v>243</v>
      </c>
      <c r="C103" s="64">
        <v>16</v>
      </c>
      <c r="D103" s="64">
        <v>29</v>
      </c>
      <c r="E103" s="54">
        <f t="shared" si="7"/>
        <v>7.9720976581963126E-3</v>
      </c>
      <c r="F103" s="54">
        <f t="shared" si="8"/>
        <v>1.0473094980137234E-2</v>
      </c>
      <c r="G103" s="51">
        <f t="shared" si="9"/>
        <v>0.8125</v>
      </c>
      <c r="H103" s="46">
        <f t="shared" si="10"/>
        <v>6.4773293472845037E-3</v>
      </c>
    </row>
    <row r="104" spans="2:8" s="37" customFormat="1" ht="15" x14ac:dyDescent="0.2">
      <c r="B104" s="3" t="s">
        <v>34</v>
      </c>
      <c r="C104" s="64">
        <v>10</v>
      </c>
      <c r="D104" s="64">
        <v>25</v>
      </c>
      <c r="E104" s="54">
        <f t="shared" si="7"/>
        <v>4.9825610363726956E-3</v>
      </c>
      <c r="F104" s="54">
        <f t="shared" si="8"/>
        <v>9.0285301552907194E-3</v>
      </c>
      <c r="G104" s="51">
        <f t="shared" si="9"/>
        <v>1.5</v>
      </c>
      <c r="H104" s="46">
        <f t="shared" si="10"/>
        <v>7.4738415545590429E-3</v>
      </c>
    </row>
    <row r="105" spans="2:8" s="37" customFormat="1" ht="15" x14ac:dyDescent="0.2">
      <c r="B105" s="3" t="s">
        <v>244</v>
      </c>
      <c r="C105" s="64">
        <v>1</v>
      </c>
      <c r="D105" s="64">
        <v>0</v>
      </c>
      <c r="E105" s="54">
        <f t="shared" si="7"/>
        <v>4.9825610363726954E-4</v>
      </c>
      <c r="F105" s="54" t="str">
        <f t="shared" si="8"/>
        <v/>
      </c>
      <c r="G105" s="51" t="str">
        <f t="shared" si="9"/>
        <v>0</v>
      </c>
      <c r="H105" s="46">
        <f t="shared" si="10"/>
        <v>0</v>
      </c>
    </row>
    <row r="106" spans="2:8" s="37" customFormat="1" ht="30" x14ac:dyDescent="0.2">
      <c r="B106" s="3" t="s">
        <v>245</v>
      </c>
      <c r="C106" s="64">
        <v>1</v>
      </c>
      <c r="D106" s="64">
        <v>1</v>
      </c>
      <c r="E106" s="54">
        <f t="shared" si="7"/>
        <v>4.9825610363726954E-4</v>
      </c>
      <c r="F106" s="54">
        <f t="shared" si="8"/>
        <v>3.6114120621162876E-4</v>
      </c>
      <c r="G106" s="51">
        <f t="shared" si="9"/>
        <v>0</v>
      </c>
      <c r="H106" s="46">
        <f t="shared" si="10"/>
        <v>0</v>
      </c>
    </row>
    <row r="107" spans="2:8" s="37" customFormat="1" ht="15" x14ac:dyDescent="0.2">
      <c r="B107" s="3" t="s">
        <v>246</v>
      </c>
      <c r="C107" s="64">
        <v>41</v>
      </c>
      <c r="D107" s="64">
        <v>44</v>
      </c>
      <c r="E107" s="54">
        <f t="shared" si="7"/>
        <v>2.042850024912805E-2</v>
      </c>
      <c r="F107" s="54">
        <f t="shared" si="8"/>
        <v>1.5890213073311666E-2</v>
      </c>
      <c r="G107" s="51">
        <f t="shared" si="9"/>
        <v>7.3170731707317069E-2</v>
      </c>
      <c r="H107" s="46">
        <f t="shared" si="10"/>
        <v>1.4947683109118085E-3</v>
      </c>
    </row>
    <row r="108" spans="2:8" s="37" customFormat="1" ht="15" x14ac:dyDescent="0.2">
      <c r="B108" s="3" t="s">
        <v>31</v>
      </c>
      <c r="C108" s="64">
        <v>6</v>
      </c>
      <c r="D108" s="64">
        <v>6</v>
      </c>
      <c r="E108" s="54">
        <f t="shared" si="7"/>
        <v>2.9895366218236174E-3</v>
      </c>
      <c r="F108" s="54">
        <f t="shared" si="8"/>
        <v>2.1668472372697724E-3</v>
      </c>
      <c r="G108" s="51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64">
        <v>1</v>
      </c>
      <c r="D109" s="64">
        <v>2</v>
      </c>
      <c r="E109" s="54">
        <f t="shared" si="7"/>
        <v>4.9825610363726954E-4</v>
      </c>
      <c r="F109" s="54">
        <f t="shared" si="8"/>
        <v>7.2228241242325753E-4</v>
      </c>
      <c r="G109" s="51">
        <f t="shared" si="9"/>
        <v>1</v>
      </c>
      <c r="H109" s="46">
        <f t="shared" si="10"/>
        <v>4.9825610363726954E-4</v>
      </c>
    </row>
    <row r="110" spans="2:8" s="37" customFormat="1" ht="15" x14ac:dyDescent="0.2">
      <c r="B110" s="3" t="s">
        <v>32</v>
      </c>
      <c r="C110" s="64">
        <v>17</v>
      </c>
      <c r="D110" s="64">
        <v>30</v>
      </c>
      <c r="E110" s="54">
        <f t="shared" si="7"/>
        <v>8.4703537618335822E-3</v>
      </c>
      <c r="F110" s="54">
        <f t="shared" si="8"/>
        <v>1.0834236186348862E-2</v>
      </c>
      <c r="G110" s="51">
        <f t="shared" si="9"/>
        <v>0.76470588235294112</v>
      </c>
      <c r="H110" s="46">
        <f t="shared" si="10"/>
        <v>6.4773293472845037E-3</v>
      </c>
    </row>
    <row r="111" spans="2:8" s="37" customFormat="1" ht="15" x14ac:dyDescent="0.2">
      <c r="B111" s="3" t="s">
        <v>30</v>
      </c>
      <c r="C111" s="64">
        <v>4</v>
      </c>
      <c r="D111" s="64">
        <v>1</v>
      </c>
      <c r="E111" s="54">
        <f t="shared" si="7"/>
        <v>1.9930244145490781E-3</v>
      </c>
      <c r="F111" s="54">
        <f t="shared" si="8"/>
        <v>3.6114120621162876E-4</v>
      </c>
      <c r="G111" s="51">
        <f t="shared" si="9"/>
        <v>-0.75</v>
      </c>
      <c r="H111" s="46">
        <f t="shared" si="10"/>
        <v>-1.4947683109118085E-3</v>
      </c>
    </row>
    <row r="112" spans="2:8" s="37" customFormat="1" ht="15" x14ac:dyDescent="0.2">
      <c r="B112" s="3" t="s">
        <v>33</v>
      </c>
      <c r="C112" s="64">
        <v>42</v>
      </c>
      <c r="D112" s="64">
        <v>65</v>
      </c>
      <c r="E112" s="54">
        <f t="shared" si="7"/>
        <v>2.0926756352765322E-2</v>
      </c>
      <c r="F112" s="54">
        <f t="shared" si="8"/>
        <v>2.3474178403755867E-2</v>
      </c>
      <c r="G112" s="51">
        <f t="shared" si="9"/>
        <v>0.54761904761904767</v>
      </c>
      <c r="H112" s="46">
        <f t="shared" si="10"/>
        <v>1.1459890383657202E-2</v>
      </c>
    </row>
    <row r="113" spans="2:8" s="37" customFormat="1" ht="15" x14ac:dyDescent="0.2">
      <c r="B113" s="3" t="s">
        <v>248</v>
      </c>
      <c r="C113" s="64">
        <v>60</v>
      </c>
      <c r="D113" s="64">
        <v>74</v>
      </c>
      <c r="E113" s="54">
        <f t="shared" si="7"/>
        <v>2.9895366218236172E-2</v>
      </c>
      <c r="F113" s="54">
        <f t="shared" si="8"/>
        <v>2.6724449259660527E-2</v>
      </c>
      <c r="G113" s="51">
        <f t="shared" si="9"/>
        <v>0.23333333333333334</v>
      </c>
      <c r="H113" s="46">
        <f t="shared" si="10"/>
        <v>6.9755854509217733E-3</v>
      </c>
    </row>
    <row r="114" spans="2:8" s="37" customFormat="1" ht="15" x14ac:dyDescent="0.2">
      <c r="B114" s="3" t="s">
        <v>38</v>
      </c>
      <c r="C114" s="64">
        <v>0</v>
      </c>
      <c r="D114" s="64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64">
        <v>102</v>
      </c>
      <c r="D115" s="64">
        <v>92</v>
      </c>
      <c r="E115" s="54">
        <f t="shared" si="7"/>
        <v>5.0822122571001493E-2</v>
      </c>
      <c r="F115" s="54">
        <f t="shared" si="8"/>
        <v>3.3224990971469845E-2</v>
      </c>
      <c r="G115" s="51">
        <f t="shared" si="9"/>
        <v>-9.8039215686274508E-2</v>
      </c>
      <c r="H115" s="46">
        <f t="shared" si="10"/>
        <v>-4.9825610363726956E-3</v>
      </c>
    </row>
    <row r="116" spans="2:8" s="37" customFormat="1" ht="15" x14ac:dyDescent="0.2">
      <c r="B116" s="3" t="s">
        <v>249</v>
      </c>
      <c r="C116" s="64">
        <v>63</v>
      </c>
      <c r="D116" s="64">
        <v>56</v>
      </c>
      <c r="E116" s="54">
        <f t="shared" si="7"/>
        <v>3.1390134529147982E-2</v>
      </c>
      <c r="F116" s="54">
        <f t="shared" si="8"/>
        <v>2.0223907547851208E-2</v>
      </c>
      <c r="G116" s="51">
        <f t="shared" si="9"/>
        <v>-0.1111111111111111</v>
      </c>
      <c r="H116" s="46">
        <f t="shared" si="10"/>
        <v>-3.4877927254608867E-3</v>
      </c>
    </row>
    <row r="117" spans="2:8" s="37" customFormat="1" ht="30" x14ac:dyDescent="0.2">
      <c r="B117" s="3" t="s">
        <v>250</v>
      </c>
      <c r="C117" s="64">
        <v>1</v>
      </c>
      <c r="D117" s="64">
        <v>1</v>
      </c>
      <c r="E117" s="54">
        <f t="shared" si="7"/>
        <v>4.9825610363726954E-4</v>
      </c>
      <c r="F117" s="54">
        <f t="shared" si="8"/>
        <v>3.6114120621162876E-4</v>
      </c>
      <c r="G117" s="51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64">
        <v>131</v>
      </c>
      <c r="D118" s="64">
        <v>157</v>
      </c>
      <c r="E118" s="54">
        <f t="shared" si="7"/>
        <v>6.5271549576482318E-2</v>
      </c>
      <c r="F118" s="54">
        <f t="shared" si="8"/>
        <v>5.6699169375225712E-2</v>
      </c>
      <c r="G118" s="51">
        <f t="shared" si="9"/>
        <v>0.19847328244274809</v>
      </c>
      <c r="H118" s="46">
        <f t="shared" si="10"/>
        <v>1.2954658694569009E-2</v>
      </c>
    </row>
    <row r="119" spans="2:8" s="37" customFormat="1" ht="30" x14ac:dyDescent="0.2">
      <c r="B119" s="3" t="s">
        <v>252</v>
      </c>
      <c r="C119" s="64">
        <v>66</v>
      </c>
      <c r="D119" s="64">
        <v>54</v>
      </c>
      <c r="E119" s="54">
        <f t="shared" si="7"/>
        <v>3.2884902840059793E-2</v>
      </c>
      <c r="F119" s="54">
        <f t="shared" si="8"/>
        <v>1.9501625135427952E-2</v>
      </c>
      <c r="G119" s="51">
        <f t="shared" si="9"/>
        <v>-0.18181818181818182</v>
      </c>
      <c r="H119" s="46">
        <f t="shared" si="10"/>
        <v>-5.9790732436472349E-3</v>
      </c>
    </row>
    <row r="120" spans="2:8" s="37" customFormat="1" ht="15" x14ac:dyDescent="0.2">
      <c r="B120" s="3" t="s">
        <v>253</v>
      </c>
      <c r="C120" s="64">
        <v>79</v>
      </c>
      <c r="D120" s="64">
        <v>88</v>
      </c>
      <c r="E120" s="54">
        <f t="shared" si="7"/>
        <v>3.9362232187344297E-2</v>
      </c>
      <c r="F120" s="54">
        <f t="shared" si="8"/>
        <v>3.1780426146623332E-2</v>
      </c>
      <c r="G120" s="51">
        <f t="shared" si="9"/>
        <v>0.11392405063291139</v>
      </c>
      <c r="H120" s="46">
        <f t="shared" si="10"/>
        <v>4.4843049327354259E-3</v>
      </c>
    </row>
    <row r="121" spans="2:8" s="37" customFormat="1" ht="15" x14ac:dyDescent="0.2">
      <c r="B121" s="3" t="s">
        <v>35</v>
      </c>
      <c r="C121" s="64">
        <v>47</v>
      </c>
      <c r="D121" s="64">
        <v>82</v>
      </c>
      <c r="E121" s="54">
        <f t="shared" si="7"/>
        <v>2.3418036870951668E-2</v>
      </c>
      <c r="F121" s="54">
        <f t="shared" si="8"/>
        <v>2.9613578909353556E-2</v>
      </c>
      <c r="G121" s="51">
        <f t="shared" si="9"/>
        <v>0.74468085106382975</v>
      </c>
      <c r="H121" s="46">
        <f t="shared" si="10"/>
        <v>1.7438963627304432E-2</v>
      </c>
    </row>
    <row r="122" spans="2:8" s="37" customFormat="1" ht="15" x14ac:dyDescent="0.2">
      <c r="B122" s="3" t="s">
        <v>39</v>
      </c>
      <c r="C122" s="64">
        <v>5</v>
      </c>
      <c r="D122" s="64">
        <v>19</v>
      </c>
      <c r="E122" s="54">
        <f t="shared" si="7"/>
        <v>2.4912805181863478E-3</v>
      </c>
      <c r="F122" s="54">
        <f t="shared" si="8"/>
        <v>6.8616829180209466E-3</v>
      </c>
      <c r="G122" s="51">
        <f t="shared" si="9"/>
        <v>2.8</v>
      </c>
      <c r="H122" s="46">
        <f t="shared" si="10"/>
        <v>6.9755854509217733E-3</v>
      </c>
    </row>
    <row r="123" spans="2:8" s="37" customFormat="1" ht="15" x14ac:dyDescent="0.2">
      <c r="B123" s="3" t="s">
        <v>37</v>
      </c>
      <c r="C123" s="64">
        <v>24</v>
      </c>
      <c r="D123" s="64">
        <v>48</v>
      </c>
      <c r="E123" s="54">
        <f t="shared" si="7"/>
        <v>1.195814648729447E-2</v>
      </c>
      <c r="F123" s="54">
        <f t="shared" si="8"/>
        <v>1.7334777898158179E-2</v>
      </c>
      <c r="G123" s="51">
        <f t="shared" si="9"/>
        <v>1</v>
      </c>
      <c r="H123" s="46">
        <f t="shared" si="10"/>
        <v>1.195814648729447E-2</v>
      </c>
    </row>
    <row r="124" spans="2:8" s="37" customFormat="1" ht="15" x14ac:dyDescent="0.2">
      <c r="B124" s="3" t="s">
        <v>36</v>
      </c>
      <c r="C124" s="64">
        <v>7</v>
      </c>
      <c r="D124" s="64">
        <v>9</v>
      </c>
      <c r="E124" s="54">
        <f t="shared" si="7"/>
        <v>3.4877927254608871E-3</v>
      </c>
      <c r="F124" s="54">
        <f t="shared" si="8"/>
        <v>3.2502708559046588E-3</v>
      </c>
      <c r="G124" s="51">
        <f t="shared" si="9"/>
        <v>0.2857142857142857</v>
      </c>
      <c r="H124" s="46">
        <f t="shared" si="10"/>
        <v>9.9651220727453907E-4</v>
      </c>
    </row>
    <row r="125" spans="2:8" s="37" customFormat="1" ht="15" x14ac:dyDescent="0.2">
      <c r="B125" s="3" t="s">
        <v>254</v>
      </c>
      <c r="C125" s="64">
        <v>8</v>
      </c>
      <c r="D125" s="64">
        <v>16</v>
      </c>
      <c r="E125" s="54">
        <f t="shared" si="7"/>
        <v>3.9860488290981563E-3</v>
      </c>
      <c r="F125" s="54">
        <f t="shared" si="8"/>
        <v>5.7782592993860602E-3</v>
      </c>
      <c r="G125" s="51">
        <f t="shared" si="9"/>
        <v>1</v>
      </c>
      <c r="H125" s="46">
        <f t="shared" si="10"/>
        <v>3.9860488290981563E-3</v>
      </c>
    </row>
    <row r="126" spans="2:8" s="37" customFormat="1" ht="15" x14ac:dyDescent="0.2">
      <c r="B126" s="3" t="s">
        <v>255</v>
      </c>
      <c r="C126" s="64">
        <v>7</v>
      </c>
      <c r="D126" s="64">
        <v>11</v>
      </c>
      <c r="E126" s="54">
        <f t="shared" si="7"/>
        <v>3.4877927254608871E-3</v>
      </c>
      <c r="F126" s="54">
        <f t="shared" si="8"/>
        <v>3.9725532683279165E-3</v>
      </c>
      <c r="G126" s="51">
        <f t="shared" si="9"/>
        <v>0.5714285714285714</v>
      </c>
      <c r="H126" s="46">
        <f t="shared" si="10"/>
        <v>1.9930244145490781E-3</v>
      </c>
    </row>
    <row r="127" spans="2:8" s="37" customFormat="1" ht="30" x14ac:dyDescent="0.2">
      <c r="B127" s="3" t="s">
        <v>256</v>
      </c>
      <c r="C127" s="64">
        <v>10</v>
      </c>
      <c r="D127" s="64">
        <v>83</v>
      </c>
      <c r="E127" s="54">
        <f t="shared" si="7"/>
        <v>4.9825610363726956E-3</v>
      </c>
      <c r="F127" s="54">
        <f t="shared" si="8"/>
        <v>2.9974720115565186E-2</v>
      </c>
      <c r="G127" s="51">
        <f t="shared" si="9"/>
        <v>7.3</v>
      </c>
      <c r="H127" s="46">
        <f t="shared" si="10"/>
        <v>3.6372695565520675E-2</v>
      </c>
    </row>
    <row r="128" spans="2:8" s="37" customFormat="1" ht="30" x14ac:dyDescent="0.2">
      <c r="B128" s="3" t="s">
        <v>257</v>
      </c>
      <c r="C128" s="64">
        <v>9</v>
      </c>
      <c r="D128" s="64">
        <v>21</v>
      </c>
      <c r="E128" s="54">
        <f t="shared" si="7"/>
        <v>4.4843049327354259E-3</v>
      </c>
      <c r="F128" s="54">
        <f t="shared" si="8"/>
        <v>7.5839653304442039E-3</v>
      </c>
      <c r="G128" s="51">
        <f t="shared" si="9"/>
        <v>1.3333333333333333</v>
      </c>
      <c r="H128" s="46">
        <f t="shared" si="10"/>
        <v>5.979073243647234E-3</v>
      </c>
    </row>
    <row r="129" spans="2:8" s="37" customFormat="1" ht="30" x14ac:dyDescent="0.2">
      <c r="B129" s="3" t="s">
        <v>258</v>
      </c>
      <c r="C129" s="64">
        <v>5</v>
      </c>
      <c r="D129" s="64">
        <v>7</v>
      </c>
      <c r="E129" s="54">
        <f t="shared" si="7"/>
        <v>2.4912805181863478E-3</v>
      </c>
      <c r="F129" s="54">
        <f t="shared" si="8"/>
        <v>2.527988443481401E-3</v>
      </c>
      <c r="G129" s="51">
        <f t="shared" si="9"/>
        <v>0.4</v>
      </c>
      <c r="H129" s="46">
        <f t="shared" si="10"/>
        <v>9.9651220727453907E-4</v>
      </c>
    </row>
    <row r="130" spans="2:8" s="37" customFormat="1" ht="30" x14ac:dyDescent="0.2">
      <c r="B130" s="3" t="s">
        <v>259</v>
      </c>
      <c r="C130" s="64">
        <v>5</v>
      </c>
      <c r="D130" s="64">
        <v>7</v>
      </c>
      <c r="E130" s="54">
        <f t="shared" si="7"/>
        <v>2.4912805181863478E-3</v>
      </c>
      <c r="F130" s="54">
        <f t="shared" si="8"/>
        <v>2.527988443481401E-3</v>
      </c>
      <c r="G130" s="51">
        <f t="shared" si="9"/>
        <v>0.4</v>
      </c>
      <c r="H130" s="46">
        <f t="shared" si="10"/>
        <v>9.9651220727453907E-4</v>
      </c>
    </row>
    <row r="131" spans="2:8" s="37" customFormat="1" ht="30" x14ac:dyDescent="0.2">
      <c r="B131" s="3" t="s">
        <v>260</v>
      </c>
      <c r="C131" s="64">
        <v>56</v>
      </c>
      <c r="D131" s="64">
        <v>145</v>
      </c>
      <c r="E131" s="54">
        <f t="shared" si="7"/>
        <v>2.7902341803687097E-2</v>
      </c>
      <c r="F131" s="54">
        <f t="shared" si="8"/>
        <v>5.2365474900686167E-2</v>
      </c>
      <c r="G131" s="51">
        <f t="shared" si="9"/>
        <v>1.5892857142857142</v>
      </c>
      <c r="H131" s="46">
        <f t="shared" si="10"/>
        <v>4.434479322371699E-2</v>
      </c>
    </row>
    <row r="132" spans="2:8" s="37" customFormat="1" ht="15" x14ac:dyDescent="0.2">
      <c r="B132" s="3" t="s">
        <v>50</v>
      </c>
      <c r="C132" s="64">
        <v>6</v>
      </c>
      <c r="D132" s="64">
        <v>9</v>
      </c>
      <c r="E132" s="54">
        <f t="shared" si="7"/>
        <v>2.9895366218236174E-3</v>
      </c>
      <c r="F132" s="54">
        <f t="shared" si="8"/>
        <v>3.2502708559046588E-3</v>
      </c>
      <c r="G132" s="51">
        <f t="shared" si="9"/>
        <v>0.5</v>
      </c>
      <c r="H132" s="46">
        <f t="shared" si="10"/>
        <v>1.4947683109118087E-3</v>
      </c>
    </row>
    <row r="133" spans="2:8" s="37" customFormat="1" ht="15" x14ac:dyDescent="0.2">
      <c r="B133" s="3" t="s">
        <v>45</v>
      </c>
      <c r="C133" s="64">
        <v>0</v>
      </c>
      <c r="D133" s="64">
        <v>1</v>
      </c>
      <c r="E133" s="54" t="str">
        <f t="shared" si="7"/>
        <v/>
      </c>
      <c r="F133" s="54">
        <f t="shared" si="8"/>
        <v>3.6114120621162876E-4</v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64">
        <v>56</v>
      </c>
      <c r="D134" s="64">
        <v>54</v>
      </c>
      <c r="E134" s="54">
        <f t="shared" si="7"/>
        <v>2.7902341803687097E-2</v>
      </c>
      <c r="F134" s="54">
        <f t="shared" si="8"/>
        <v>1.9501625135427952E-2</v>
      </c>
      <c r="G134" s="51">
        <f t="shared" si="9"/>
        <v>-3.5714285714285712E-2</v>
      </c>
      <c r="H134" s="46">
        <f t="shared" si="10"/>
        <v>-9.9651220727453907E-4</v>
      </c>
    </row>
    <row r="135" spans="2:8" s="37" customFormat="1" ht="15" x14ac:dyDescent="0.2">
      <c r="B135" s="3" t="s">
        <v>43</v>
      </c>
      <c r="C135" s="64">
        <v>1</v>
      </c>
      <c r="D135" s="64">
        <v>1</v>
      </c>
      <c r="E135" s="54">
        <f t="shared" si="7"/>
        <v>4.9825610363726954E-4</v>
      </c>
      <c r="F135" s="54">
        <f t="shared" si="8"/>
        <v>3.6114120621162876E-4</v>
      </c>
      <c r="G135" s="51">
        <f t="shared" si="9"/>
        <v>0</v>
      </c>
      <c r="H135" s="46">
        <f t="shared" si="10"/>
        <v>0</v>
      </c>
    </row>
    <row r="136" spans="2:8" s="37" customFormat="1" ht="15" x14ac:dyDescent="0.2">
      <c r="B136" s="3" t="s">
        <v>44</v>
      </c>
      <c r="C136" s="64">
        <v>0</v>
      </c>
      <c r="D136" s="64">
        <v>3</v>
      </c>
      <c r="E136" s="54" t="str">
        <f t="shared" ref="E136:E145" si="11">+IF(C136=0,"",C136/C$70)</f>
        <v/>
      </c>
      <c r="F136" s="54">
        <f t="shared" ref="F136:F145" si="12">+IF(D136=0,"",D136/D$70)</f>
        <v>1.0834236186348862E-3</v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64">
        <v>36</v>
      </c>
      <c r="D137" s="64">
        <v>46</v>
      </c>
      <c r="E137" s="54">
        <f t="shared" si="11"/>
        <v>1.7937219730941704E-2</v>
      </c>
      <c r="F137" s="54">
        <f t="shared" si="12"/>
        <v>1.6612495485734922E-2</v>
      </c>
      <c r="G137" s="51">
        <f t="shared" si="13"/>
        <v>0.27777777777777779</v>
      </c>
      <c r="H137" s="46">
        <f t="shared" si="14"/>
        <v>4.9825610363726956E-3</v>
      </c>
    </row>
    <row r="138" spans="2:8" s="37" customFormat="1" ht="15" x14ac:dyDescent="0.2">
      <c r="B138" s="3" t="s">
        <v>261</v>
      </c>
      <c r="C138" s="64">
        <v>1</v>
      </c>
      <c r="D138" s="64">
        <v>9</v>
      </c>
      <c r="E138" s="54">
        <f t="shared" si="11"/>
        <v>4.9825610363726954E-4</v>
      </c>
      <c r="F138" s="54">
        <f t="shared" si="12"/>
        <v>3.2502708559046588E-3</v>
      </c>
      <c r="G138" s="51">
        <f t="shared" si="13"/>
        <v>8</v>
      </c>
      <c r="H138" s="46">
        <f t="shared" si="14"/>
        <v>3.9860488290981563E-3</v>
      </c>
    </row>
    <row r="139" spans="2:8" s="37" customFormat="1" ht="30" x14ac:dyDescent="0.2">
      <c r="B139" s="3" t="s">
        <v>262</v>
      </c>
      <c r="C139" s="64">
        <v>23</v>
      </c>
      <c r="D139" s="64">
        <v>24</v>
      </c>
      <c r="E139" s="54">
        <f t="shared" si="11"/>
        <v>1.14598903836572E-2</v>
      </c>
      <c r="F139" s="54">
        <f t="shared" si="12"/>
        <v>8.6673889490790895E-3</v>
      </c>
      <c r="G139" s="51">
        <f t="shared" si="13"/>
        <v>4.3478260869565216E-2</v>
      </c>
      <c r="H139" s="46">
        <f t="shared" si="14"/>
        <v>4.9825610363726954E-4</v>
      </c>
    </row>
    <row r="140" spans="2:8" s="37" customFormat="1" ht="30" x14ac:dyDescent="0.2">
      <c r="B140" s="3" t="s">
        <v>263</v>
      </c>
      <c r="C140" s="64">
        <v>6</v>
      </c>
      <c r="D140" s="64">
        <v>5</v>
      </c>
      <c r="E140" s="54">
        <f t="shared" si="11"/>
        <v>2.9895366218236174E-3</v>
      </c>
      <c r="F140" s="54">
        <f t="shared" si="12"/>
        <v>1.8057060310581437E-3</v>
      </c>
      <c r="G140" s="51">
        <f t="shared" si="13"/>
        <v>-0.16666666666666666</v>
      </c>
      <c r="H140" s="46">
        <f t="shared" si="14"/>
        <v>-4.9825610363726954E-4</v>
      </c>
    </row>
    <row r="141" spans="2:8" s="37" customFormat="1" ht="15" x14ac:dyDescent="0.2">
      <c r="B141" s="3" t="s">
        <v>48</v>
      </c>
      <c r="C141" s="64">
        <v>2</v>
      </c>
      <c r="D141" s="64">
        <v>4</v>
      </c>
      <c r="E141" s="54">
        <f t="shared" si="11"/>
        <v>9.9651220727453907E-4</v>
      </c>
      <c r="F141" s="54">
        <f t="shared" si="12"/>
        <v>1.4445648248465151E-3</v>
      </c>
      <c r="G141" s="51">
        <f t="shared" si="13"/>
        <v>1</v>
      </c>
      <c r="H141" s="46">
        <f t="shared" si="14"/>
        <v>9.9651220727453907E-4</v>
      </c>
    </row>
    <row r="142" spans="2:8" s="37" customFormat="1" ht="15" x14ac:dyDescent="0.2">
      <c r="B142" s="3" t="s">
        <v>264</v>
      </c>
      <c r="C142" s="64">
        <v>12</v>
      </c>
      <c r="D142" s="64">
        <v>23</v>
      </c>
      <c r="E142" s="54">
        <f t="shared" si="11"/>
        <v>5.9790732436472349E-3</v>
      </c>
      <c r="F142" s="54">
        <f t="shared" si="12"/>
        <v>8.3062477428674612E-3</v>
      </c>
      <c r="G142" s="51">
        <f t="shared" si="13"/>
        <v>0.91666666666666663</v>
      </c>
      <c r="H142" s="46">
        <f t="shared" si="14"/>
        <v>5.4808171400099652E-3</v>
      </c>
    </row>
    <row r="143" spans="2:8" s="37" customFormat="1" ht="15" x14ac:dyDescent="0.2">
      <c r="B143" s="3" t="s">
        <v>49</v>
      </c>
      <c r="C143" s="64">
        <v>7</v>
      </c>
      <c r="D143" s="64">
        <v>2</v>
      </c>
      <c r="E143" s="54">
        <f t="shared" si="11"/>
        <v>3.4877927254608871E-3</v>
      </c>
      <c r="F143" s="54">
        <f t="shared" si="12"/>
        <v>7.2228241242325753E-4</v>
      </c>
      <c r="G143" s="51">
        <f t="shared" si="13"/>
        <v>-0.7142857142857143</v>
      </c>
      <c r="H143" s="46">
        <f t="shared" si="14"/>
        <v>-2.4912805181863478E-3</v>
      </c>
    </row>
    <row r="144" spans="2:8" s="37" customFormat="1" ht="15" x14ac:dyDescent="0.2">
      <c r="B144" s="3" t="s">
        <v>46</v>
      </c>
      <c r="C144" s="64">
        <v>8</v>
      </c>
      <c r="D144" s="64">
        <v>11</v>
      </c>
      <c r="E144" s="54">
        <f t="shared" si="11"/>
        <v>3.9860488290981563E-3</v>
      </c>
      <c r="F144" s="54">
        <f t="shared" si="12"/>
        <v>3.9725532683279165E-3</v>
      </c>
      <c r="G144" s="51">
        <f t="shared" si="13"/>
        <v>0.375</v>
      </c>
      <c r="H144" s="46">
        <f t="shared" si="14"/>
        <v>1.4947683109118085E-3</v>
      </c>
    </row>
    <row r="145" spans="2:8" s="37" customFormat="1" ht="15" x14ac:dyDescent="0.2">
      <c r="B145" s="3" t="s">
        <v>47</v>
      </c>
      <c r="C145" s="64">
        <v>4</v>
      </c>
      <c r="D145" s="64">
        <v>43</v>
      </c>
      <c r="E145" s="54">
        <f t="shared" si="11"/>
        <v>1.9930244145490781E-3</v>
      </c>
      <c r="F145" s="54">
        <f t="shared" si="12"/>
        <v>1.5529071867100036E-2</v>
      </c>
      <c r="G145" s="51">
        <f t="shared" si="13"/>
        <v>9.75</v>
      </c>
      <c r="H145" s="46">
        <f t="shared" si="14"/>
        <v>1.9431988041853511E-2</v>
      </c>
    </row>
    <row r="146" spans="2:8" s="37" customFormat="1" x14ac:dyDescent="0.2">
      <c r="C146" s="56"/>
      <c r="D146" s="56"/>
      <c r="H146" s="48"/>
    </row>
    <row r="147" spans="2:8" s="37" customFormat="1" x14ac:dyDescent="0.2">
      <c r="C147" s="56"/>
      <c r="D147" s="56"/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4526</v>
      </c>
      <c r="D151" s="41">
        <f>SUM(D152:D288)</f>
        <v>5809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0.28347326557666813</v>
      </c>
      <c r="H151" s="42">
        <f>+IF(OR(AND(E151=""),(G151="")),"",E151*G151)</f>
        <v>0.28347326557666813</v>
      </c>
    </row>
    <row r="152" spans="2:8" s="37" customFormat="1" ht="30" x14ac:dyDescent="0.2">
      <c r="B152" s="4" t="s">
        <v>54</v>
      </c>
      <c r="C152" s="64">
        <v>25</v>
      </c>
      <c r="D152" s="64">
        <v>25</v>
      </c>
      <c r="E152" s="54">
        <f>+IF(C152=0,"",C152/C$151)</f>
        <v>5.5236411842686699E-3</v>
      </c>
      <c r="F152" s="54">
        <f>+IF(D152=0,"",D152/D$151)</f>
        <v>4.3036667240488897E-3</v>
      </c>
      <c r="G152" s="51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64">
        <v>9</v>
      </c>
      <c r="D153" s="64">
        <v>1</v>
      </c>
      <c r="E153" s="54">
        <f t="shared" ref="E153:E216" si="15">+IF(C153=0,"",C153/C$151)</f>
        <v>1.988510826336721E-3</v>
      </c>
      <c r="F153" s="54">
        <f t="shared" ref="F153:F216" si="16">+IF(D153=0,"",D153/D$151)</f>
        <v>1.7214666896195557E-4</v>
      </c>
      <c r="G153" s="51">
        <f t="shared" ref="G153:G216" si="17">+IF(OR(AND(D153=0),(C153=0)),"0",((D153-C153)/C153))</f>
        <v>-0.88888888888888884</v>
      </c>
      <c r="H153" s="46">
        <f t="shared" ref="H153:H216" si="18">+IF(OR(AND(E153=""),(G153="")),"",E153*G153)</f>
        <v>-1.7675651789659742E-3</v>
      </c>
    </row>
    <row r="154" spans="2:8" s="37" customFormat="1" ht="30" x14ac:dyDescent="0.2">
      <c r="B154" s="4" t="s">
        <v>265</v>
      </c>
      <c r="C154" s="64">
        <v>15</v>
      </c>
      <c r="D154" s="64">
        <v>16</v>
      </c>
      <c r="E154" s="54">
        <f t="shared" si="15"/>
        <v>3.3141847105612019E-3</v>
      </c>
      <c r="F154" s="54">
        <f t="shared" si="16"/>
        <v>2.7543467033912892E-3</v>
      </c>
      <c r="G154" s="51">
        <f t="shared" si="17"/>
        <v>6.6666666666666666E-2</v>
      </c>
      <c r="H154" s="46">
        <f t="shared" si="18"/>
        <v>2.2094564737074678E-4</v>
      </c>
    </row>
    <row r="155" spans="2:8" s="37" customFormat="1" ht="15" x14ac:dyDescent="0.2">
      <c r="B155" s="4" t="s">
        <v>266</v>
      </c>
      <c r="C155" s="64">
        <v>0</v>
      </c>
      <c r="D155" s="64">
        <v>1</v>
      </c>
      <c r="E155" s="54" t="str">
        <f t="shared" si="15"/>
        <v/>
      </c>
      <c r="F155" s="54">
        <f t="shared" si="16"/>
        <v>1.7214666896195557E-4</v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64">
        <v>56</v>
      </c>
      <c r="D156" s="64">
        <v>67</v>
      </c>
      <c r="E156" s="54">
        <f t="shared" si="15"/>
        <v>1.2372956252761821E-2</v>
      </c>
      <c r="F156" s="54">
        <f t="shared" si="16"/>
        <v>1.1533826820451024E-2</v>
      </c>
      <c r="G156" s="51">
        <f t="shared" si="17"/>
        <v>0.19642857142857142</v>
      </c>
      <c r="H156" s="46">
        <f t="shared" si="18"/>
        <v>2.4304021210782146E-3</v>
      </c>
    </row>
    <row r="157" spans="2:8" s="37" customFormat="1" ht="15" x14ac:dyDescent="0.2">
      <c r="B157" s="4" t="s">
        <v>53</v>
      </c>
      <c r="C157" s="64">
        <v>419</v>
      </c>
      <c r="D157" s="64">
        <v>1167</v>
      </c>
      <c r="E157" s="54">
        <f t="shared" si="15"/>
        <v>9.2576226248342913E-2</v>
      </c>
      <c r="F157" s="54">
        <f t="shared" si="16"/>
        <v>0.20089516267860216</v>
      </c>
      <c r="G157" s="51">
        <f t="shared" si="17"/>
        <v>1.7852028639618138</v>
      </c>
      <c r="H157" s="46">
        <f t="shared" si="18"/>
        <v>0.16526734423331862</v>
      </c>
    </row>
    <row r="158" spans="2:8" s="37" customFormat="1" ht="15" x14ac:dyDescent="0.2">
      <c r="B158" s="4" t="s">
        <v>59</v>
      </c>
      <c r="C158" s="64">
        <v>8</v>
      </c>
      <c r="D158" s="64">
        <v>13</v>
      </c>
      <c r="E158" s="54">
        <f t="shared" si="15"/>
        <v>1.7675651789659744E-3</v>
      </c>
      <c r="F158" s="54">
        <f t="shared" si="16"/>
        <v>2.2379066965054228E-3</v>
      </c>
      <c r="G158" s="51">
        <f t="shared" si="17"/>
        <v>0.625</v>
      </c>
      <c r="H158" s="46">
        <f t="shared" si="18"/>
        <v>1.104728236853734E-3</v>
      </c>
    </row>
    <row r="159" spans="2:8" s="37" customFormat="1" ht="15" x14ac:dyDescent="0.2">
      <c r="B159" s="4" t="s">
        <v>268</v>
      </c>
      <c r="C159" s="64">
        <v>24</v>
      </c>
      <c r="D159" s="64">
        <v>64</v>
      </c>
      <c r="E159" s="54">
        <f t="shared" si="15"/>
        <v>5.3026955368979233E-3</v>
      </c>
      <c r="F159" s="54">
        <f t="shared" si="16"/>
        <v>1.1017386813565157E-2</v>
      </c>
      <c r="G159" s="51">
        <f t="shared" si="17"/>
        <v>1.6666666666666667</v>
      </c>
      <c r="H159" s="46">
        <f t="shared" si="18"/>
        <v>8.8378258948298722E-3</v>
      </c>
    </row>
    <row r="160" spans="2:8" s="37" customFormat="1" ht="15" x14ac:dyDescent="0.2">
      <c r="B160" s="4" t="s">
        <v>55</v>
      </c>
      <c r="C160" s="64">
        <v>9</v>
      </c>
      <c r="D160" s="64">
        <v>8</v>
      </c>
      <c r="E160" s="54">
        <f t="shared" si="15"/>
        <v>1.988510826336721E-3</v>
      </c>
      <c r="F160" s="54">
        <f t="shared" si="16"/>
        <v>1.3771733516956446E-3</v>
      </c>
      <c r="G160" s="51">
        <f t="shared" si="17"/>
        <v>-0.1111111111111111</v>
      </c>
      <c r="H160" s="46">
        <f t="shared" si="18"/>
        <v>-2.2094564737074678E-4</v>
      </c>
    </row>
    <row r="161" spans="2:8" s="37" customFormat="1" ht="15" x14ac:dyDescent="0.2">
      <c r="B161" s="4" t="s">
        <v>51</v>
      </c>
      <c r="C161" s="64">
        <v>3</v>
      </c>
      <c r="D161" s="64">
        <v>1</v>
      </c>
      <c r="E161" s="54">
        <f t="shared" si="15"/>
        <v>6.6283694211224042E-4</v>
      </c>
      <c r="F161" s="54">
        <f t="shared" si="16"/>
        <v>1.7214666896195557E-4</v>
      </c>
      <c r="G161" s="51">
        <f t="shared" si="17"/>
        <v>-0.66666666666666663</v>
      </c>
      <c r="H161" s="46">
        <f t="shared" si="18"/>
        <v>-4.4189129474149361E-4</v>
      </c>
    </row>
    <row r="162" spans="2:8" s="37" customFormat="1" ht="30" x14ac:dyDescent="0.2">
      <c r="B162" s="4" t="s">
        <v>269</v>
      </c>
      <c r="C162" s="64">
        <v>1</v>
      </c>
      <c r="D162" s="64">
        <v>4</v>
      </c>
      <c r="E162" s="54">
        <f t="shared" si="15"/>
        <v>2.2094564737074681E-4</v>
      </c>
      <c r="F162" s="54">
        <f t="shared" si="16"/>
        <v>6.885866758478223E-4</v>
      </c>
      <c r="G162" s="51">
        <f t="shared" si="17"/>
        <v>3</v>
      </c>
      <c r="H162" s="46">
        <f t="shared" si="18"/>
        <v>6.6283694211224042E-4</v>
      </c>
    </row>
    <row r="163" spans="2:8" s="37" customFormat="1" ht="15" x14ac:dyDescent="0.2">
      <c r="B163" s="4" t="s">
        <v>61</v>
      </c>
      <c r="C163" s="64">
        <v>46</v>
      </c>
      <c r="D163" s="64">
        <v>83</v>
      </c>
      <c r="E163" s="54">
        <f t="shared" si="15"/>
        <v>1.0163499779054353E-2</v>
      </c>
      <c r="F163" s="54">
        <f t="shared" si="16"/>
        <v>1.4288173523842315E-2</v>
      </c>
      <c r="G163" s="51">
        <f t="shared" si="17"/>
        <v>0.80434782608695654</v>
      </c>
      <c r="H163" s="46">
        <f t="shared" si="18"/>
        <v>8.1749889527176316E-3</v>
      </c>
    </row>
    <row r="164" spans="2:8" s="37" customFormat="1" ht="15" x14ac:dyDescent="0.2">
      <c r="B164" s="4" t="s">
        <v>56</v>
      </c>
      <c r="C164" s="64">
        <v>62</v>
      </c>
      <c r="D164" s="64">
        <v>36</v>
      </c>
      <c r="E164" s="54">
        <f t="shared" si="15"/>
        <v>1.3698630136986301E-2</v>
      </c>
      <c r="F164" s="54">
        <f t="shared" si="16"/>
        <v>6.1972800826304011E-3</v>
      </c>
      <c r="G164" s="51">
        <f t="shared" si="17"/>
        <v>-0.41935483870967744</v>
      </c>
      <c r="H164" s="46">
        <f t="shared" si="18"/>
        <v>-5.7445868316394165E-3</v>
      </c>
    </row>
    <row r="165" spans="2:8" s="37" customFormat="1" ht="15" x14ac:dyDescent="0.2">
      <c r="B165" s="4" t="s">
        <v>57</v>
      </c>
      <c r="C165" s="64">
        <v>112</v>
      </c>
      <c r="D165" s="64">
        <v>227</v>
      </c>
      <c r="E165" s="54">
        <f t="shared" si="15"/>
        <v>2.4745912505523642E-2</v>
      </c>
      <c r="F165" s="54">
        <f t="shared" si="16"/>
        <v>3.9077293854363919E-2</v>
      </c>
      <c r="G165" s="51">
        <f t="shared" si="17"/>
        <v>1.0267857142857142</v>
      </c>
      <c r="H165" s="46">
        <f t="shared" si="18"/>
        <v>2.5408749447635881E-2</v>
      </c>
    </row>
    <row r="166" spans="2:8" s="37" customFormat="1" ht="15" x14ac:dyDescent="0.2">
      <c r="B166" s="4" t="s">
        <v>270</v>
      </c>
      <c r="C166" s="64">
        <v>12</v>
      </c>
      <c r="D166" s="64">
        <v>20</v>
      </c>
      <c r="E166" s="54">
        <f t="shared" si="15"/>
        <v>2.6513477684489617E-3</v>
      </c>
      <c r="F166" s="54">
        <f t="shared" si="16"/>
        <v>3.4429333792391119E-3</v>
      </c>
      <c r="G166" s="51">
        <f t="shared" si="17"/>
        <v>0.66666666666666663</v>
      </c>
      <c r="H166" s="46">
        <f t="shared" si="18"/>
        <v>1.7675651789659744E-3</v>
      </c>
    </row>
    <row r="167" spans="2:8" s="37" customFormat="1" ht="15" x14ac:dyDescent="0.2">
      <c r="B167" s="4" t="s">
        <v>52</v>
      </c>
      <c r="C167" s="64">
        <v>7</v>
      </c>
      <c r="D167" s="64">
        <v>26</v>
      </c>
      <c r="E167" s="54">
        <f t="shared" si="15"/>
        <v>1.5466195315952276E-3</v>
      </c>
      <c r="F167" s="54">
        <f t="shared" si="16"/>
        <v>4.4758133930108456E-3</v>
      </c>
      <c r="G167" s="51">
        <f t="shared" si="17"/>
        <v>2.7142857142857144</v>
      </c>
      <c r="H167" s="46">
        <f t="shared" si="18"/>
        <v>4.1979673000441895E-3</v>
      </c>
    </row>
    <row r="168" spans="2:8" s="37" customFormat="1" ht="15" x14ac:dyDescent="0.2">
      <c r="B168" s="4" t="s">
        <v>60</v>
      </c>
      <c r="C168" s="64">
        <v>6</v>
      </c>
      <c r="D168" s="64">
        <v>4</v>
      </c>
      <c r="E168" s="54">
        <f t="shared" si="15"/>
        <v>1.3256738842244808E-3</v>
      </c>
      <c r="F168" s="54">
        <f t="shared" si="16"/>
        <v>6.885866758478223E-4</v>
      </c>
      <c r="G168" s="51">
        <f t="shared" si="17"/>
        <v>-0.33333333333333331</v>
      </c>
      <c r="H168" s="46">
        <f t="shared" si="18"/>
        <v>-4.4189129474149361E-4</v>
      </c>
    </row>
    <row r="169" spans="2:8" s="37" customFormat="1" ht="15" x14ac:dyDescent="0.2">
      <c r="B169" s="4" t="s">
        <v>271</v>
      </c>
      <c r="C169" s="64">
        <v>88</v>
      </c>
      <c r="D169" s="64">
        <v>84</v>
      </c>
      <c r="E169" s="54">
        <f t="shared" si="15"/>
        <v>1.9443216968625717E-2</v>
      </c>
      <c r="F169" s="54">
        <f t="shared" si="16"/>
        <v>1.446032019280427E-2</v>
      </c>
      <c r="G169" s="51">
        <f t="shared" si="17"/>
        <v>-4.5454545454545456E-2</v>
      </c>
      <c r="H169" s="46">
        <f t="shared" si="18"/>
        <v>-8.8378258948298711E-4</v>
      </c>
    </row>
    <row r="170" spans="2:8" s="37" customFormat="1" ht="15" x14ac:dyDescent="0.2">
      <c r="B170" s="4" t="s">
        <v>272</v>
      </c>
      <c r="C170" s="64">
        <v>0</v>
      </c>
      <c r="D170" s="64">
        <v>2</v>
      </c>
      <c r="E170" s="54" t="str">
        <f t="shared" si="15"/>
        <v/>
      </c>
      <c r="F170" s="54">
        <f t="shared" si="16"/>
        <v>3.4429333792391115E-4</v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64">
        <v>0</v>
      </c>
      <c r="D171" s="64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64">
        <v>3</v>
      </c>
      <c r="D172" s="64">
        <v>3</v>
      </c>
      <c r="E172" s="54">
        <f t="shared" si="15"/>
        <v>6.6283694211224042E-4</v>
      </c>
      <c r="F172" s="54">
        <f t="shared" si="16"/>
        <v>5.1644000688586672E-4</v>
      </c>
      <c r="G172" s="51">
        <f t="shared" si="17"/>
        <v>0</v>
      </c>
      <c r="H172" s="46">
        <f t="shared" si="18"/>
        <v>0</v>
      </c>
    </row>
    <row r="173" spans="2:8" s="37" customFormat="1" ht="15" x14ac:dyDescent="0.2">
      <c r="B173" s="4" t="s">
        <v>275</v>
      </c>
      <c r="C173" s="64">
        <v>75</v>
      </c>
      <c r="D173" s="64">
        <v>254</v>
      </c>
      <c r="E173" s="54">
        <f t="shared" si="15"/>
        <v>1.6570923552806011E-2</v>
      </c>
      <c r="F173" s="54">
        <f t="shared" si="16"/>
        <v>4.372525391633672E-2</v>
      </c>
      <c r="G173" s="51">
        <f t="shared" si="17"/>
        <v>2.3866666666666667</v>
      </c>
      <c r="H173" s="46">
        <f t="shared" si="18"/>
        <v>3.9549270879363677E-2</v>
      </c>
    </row>
    <row r="174" spans="2:8" s="37" customFormat="1" ht="15" x14ac:dyDescent="0.2">
      <c r="B174" s="4" t="s">
        <v>276</v>
      </c>
      <c r="C174" s="64">
        <v>63</v>
      </c>
      <c r="D174" s="64">
        <v>147</v>
      </c>
      <c r="E174" s="54">
        <f t="shared" si="15"/>
        <v>1.3919575784357048E-2</v>
      </c>
      <c r="F174" s="54">
        <f t="shared" si="16"/>
        <v>2.5305560337407471E-2</v>
      </c>
      <c r="G174" s="51">
        <f t="shared" si="17"/>
        <v>1.3333333333333333</v>
      </c>
      <c r="H174" s="46">
        <f t="shared" si="18"/>
        <v>1.8559434379142731E-2</v>
      </c>
    </row>
    <row r="175" spans="2:8" s="37" customFormat="1" ht="15" x14ac:dyDescent="0.2">
      <c r="B175" s="4" t="s">
        <v>277</v>
      </c>
      <c r="C175" s="64">
        <v>16</v>
      </c>
      <c r="D175" s="64">
        <v>16</v>
      </c>
      <c r="E175" s="54">
        <f t="shared" si="15"/>
        <v>3.5351303579319489E-3</v>
      </c>
      <c r="F175" s="54">
        <f t="shared" si="16"/>
        <v>2.7543467033912892E-3</v>
      </c>
      <c r="G175" s="51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64">
        <v>117</v>
      </c>
      <c r="D176" s="64">
        <v>115</v>
      </c>
      <c r="E176" s="54">
        <f t="shared" si="15"/>
        <v>2.5850640742377376E-2</v>
      </c>
      <c r="F176" s="54">
        <f t="shared" si="16"/>
        <v>1.9796866930624893E-2</v>
      </c>
      <c r="G176" s="51">
        <f t="shared" si="17"/>
        <v>-1.7094017094017096E-2</v>
      </c>
      <c r="H176" s="46">
        <f t="shared" si="18"/>
        <v>-4.4189129474149366E-4</v>
      </c>
    </row>
    <row r="177" spans="2:8" s="37" customFormat="1" ht="15" x14ac:dyDescent="0.2">
      <c r="B177" s="4" t="s">
        <v>279</v>
      </c>
      <c r="C177" s="64">
        <v>26</v>
      </c>
      <c r="D177" s="64">
        <v>14</v>
      </c>
      <c r="E177" s="54">
        <f t="shared" si="15"/>
        <v>5.7445868316394165E-3</v>
      </c>
      <c r="F177" s="54">
        <f t="shared" si="16"/>
        <v>2.4100533654673783E-3</v>
      </c>
      <c r="G177" s="51">
        <f t="shared" si="17"/>
        <v>-0.46153846153846156</v>
      </c>
      <c r="H177" s="46">
        <f t="shared" si="18"/>
        <v>-2.6513477684489617E-3</v>
      </c>
    </row>
    <row r="178" spans="2:8" s="37" customFormat="1" ht="15" x14ac:dyDescent="0.2">
      <c r="B178" s="4" t="s">
        <v>280</v>
      </c>
      <c r="C178" s="64">
        <v>107</v>
      </c>
      <c r="D178" s="64">
        <v>149</v>
      </c>
      <c r="E178" s="54">
        <f t="shared" si="15"/>
        <v>2.3641184268669908E-2</v>
      </c>
      <c r="F178" s="54">
        <f t="shared" si="16"/>
        <v>2.5649853675331381E-2</v>
      </c>
      <c r="G178" s="51">
        <f t="shared" si="17"/>
        <v>0.3925233644859813</v>
      </c>
      <c r="H178" s="46">
        <f t="shared" si="18"/>
        <v>9.2797171895713654E-3</v>
      </c>
    </row>
    <row r="179" spans="2:8" s="37" customFormat="1" ht="15" x14ac:dyDescent="0.2">
      <c r="B179" s="4" t="s">
        <v>281</v>
      </c>
      <c r="C179" s="64">
        <v>6</v>
      </c>
      <c r="D179" s="64">
        <v>37</v>
      </c>
      <c r="E179" s="54">
        <f t="shared" si="15"/>
        <v>1.3256738842244808E-3</v>
      </c>
      <c r="F179" s="54">
        <f t="shared" si="16"/>
        <v>6.369426751592357E-3</v>
      </c>
      <c r="G179" s="51">
        <f t="shared" si="17"/>
        <v>5.166666666666667</v>
      </c>
      <c r="H179" s="46">
        <f t="shared" si="18"/>
        <v>6.8493150684931512E-3</v>
      </c>
    </row>
    <row r="180" spans="2:8" s="37" customFormat="1" ht="15" x14ac:dyDescent="0.2">
      <c r="B180" s="4" t="s">
        <v>282</v>
      </c>
      <c r="C180" s="64">
        <v>1</v>
      </c>
      <c r="D180" s="64">
        <v>2</v>
      </c>
      <c r="E180" s="54">
        <f t="shared" si="15"/>
        <v>2.2094564737074681E-4</v>
      </c>
      <c r="F180" s="54">
        <f t="shared" si="16"/>
        <v>3.4429333792391115E-4</v>
      </c>
      <c r="G180" s="51">
        <f t="shared" si="17"/>
        <v>1</v>
      </c>
      <c r="H180" s="46">
        <f t="shared" si="18"/>
        <v>2.2094564737074681E-4</v>
      </c>
    </row>
    <row r="181" spans="2:8" s="37" customFormat="1" ht="15" x14ac:dyDescent="0.2">
      <c r="B181" s="4" t="s">
        <v>283</v>
      </c>
      <c r="C181" s="64">
        <v>27</v>
      </c>
      <c r="D181" s="64">
        <v>44</v>
      </c>
      <c r="E181" s="54">
        <f t="shared" si="15"/>
        <v>5.9655324790101631E-3</v>
      </c>
      <c r="F181" s="54">
        <f t="shared" si="16"/>
        <v>7.5744534343260457E-3</v>
      </c>
      <c r="G181" s="51">
        <f t="shared" si="17"/>
        <v>0.62962962962962965</v>
      </c>
      <c r="H181" s="46">
        <f t="shared" si="18"/>
        <v>3.7560760053026955E-3</v>
      </c>
    </row>
    <row r="182" spans="2:8" s="37" customFormat="1" ht="15" x14ac:dyDescent="0.2">
      <c r="B182" s="4" t="s">
        <v>284</v>
      </c>
      <c r="C182" s="64">
        <v>53</v>
      </c>
      <c r="D182" s="64">
        <v>105</v>
      </c>
      <c r="E182" s="54">
        <f t="shared" si="15"/>
        <v>1.171011931064958E-2</v>
      </c>
      <c r="F182" s="54">
        <f t="shared" si="16"/>
        <v>1.8075400241005336E-2</v>
      </c>
      <c r="G182" s="51">
        <f t="shared" si="17"/>
        <v>0.98113207547169812</v>
      </c>
      <c r="H182" s="46">
        <f t="shared" si="18"/>
        <v>1.1489173663278833E-2</v>
      </c>
    </row>
    <row r="183" spans="2:8" s="37" customFormat="1" ht="15" x14ac:dyDescent="0.2">
      <c r="B183" s="4" t="s">
        <v>285</v>
      </c>
      <c r="C183" s="64">
        <v>10</v>
      </c>
      <c r="D183" s="64">
        <v>18</v>
      </c>
      <c r="E183" s="54">
        <f t="shared" si="15"/>
        <v>2.2094564737074681E-3</v>
      </c>
      <c r="F183" s="54">
        <f t="shared" si="16"/>
        <v>3.0986400413152006E-3</v>
      </c>
      <c r="G183" s="51">
        <f t="shared" si="17"/>
        <v>0.8</v>
      </c>
      <c r="H183" s="46">
        <f t="shared" si="18"/>
        <v>1.7675651789659744E-3</v>
      </c>
    </row>
    <row r="184" spans="2:8" s="37" customFormat="1" ht="15" x14ac:dyDescent="0.2">
      <c r="B184" s="4" t="s">
        <v>286</v>
      </c>
      <c r="C184" s="64">
        <v>2</v>
      </c>
      <c r="D184" s="64">
        <v>2</v>
      </c>
      <c r="E184" s="54">
        <f t="shared" si="15"/>
        <v>4.4189129474149361E-4</v>
      </c>
      <c r="F184" s="54">
        <f t="shared" si="16"/>
        <v>3.4429333792391115E-4</v>
      </c>
      <c r="G184" s="51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64">
        <v>0</v>
      </c>
      <c r="D185" s="64">
        <v>1</v>
      </c>
      <c r="E185" s="54" t="str">
        <f t="shared" si="15"/>
        <v/>
      </c>
      <c r="F185" s="54">
        <f t="shared" si="16"/>
        <v>1.7214666896195557E-4</v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64">
        <v>198</v>
      </c>
      <c r="D186" s="64">
        <v>310</v>
      </c>
      <c r="E186" s="54">
        <f t="shared" si="15"/>
        <v>4.3747238179407864E-2</v>
      </c>
      <c r="F186" s="54">
        <f t="shared" si="16"/>
        <v>5.336546737820623E-2</v>
      </c>
      <c r="G186" s="51">
        <f t="shared" si="17"/>
        <v>0.56565656565656564</v>
      </c>
      <c r="H186" s="46">
        <f t="shared" si="18"/>
        <v>2.4745912505523639E-2</v>
      </c>
    </row>
    <row r="187" spans="2:8" s="37" customFormat="1" ht="15" x14ac:dyDescent="0.2">
      <c r="B187" s="4" t="s">
        <v>287</v>
      </c>
      <c r="C187" s="64">
        <v>6</v>
      </c>
      <c r="D187" s="64">
        <v>6</v>
      </c>
      <c r="E187" s="54">
        <f t="shared" si="15"/>
        <v>1.3256738842244808E-3</v>
      </c>
      <c r="F187" s="54">
        <f t="shared" si="16"/>
        <v>1.0328800137717334E-3</v>
      </c>
      <c r="G187" s="51">
        <f t="shared" si="17"/>
        <v>0</v>
      </c>
      <c r="H187" s="46">
        <f t="shared" si="18"/>
        <v>0</v>
      </c>
    </row>
    <row r="188" spans="2:8" s="37" customFormat="1" ht="30" x14ac:dyDescent="0.2">
      <c r="B188" s="4" t="s">
        <v>288</v>
      </c>
      <c r="C188" s="64">
        <v>0</v>
      </c>
      <c r="D188" s="64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64">
        <v>4</v>
      </c>
      <c r="D189" s="64">
        <v>5</v>
      </c>
      <c r="E189" s="54">
        <f t="shared" si="15"/>
        <v>8.8378258948298722E-4</v>
      </c>
      <c r="F189" s="54">
        <f t="shared" si="16"/>
        <v>8.6073334480977798E-4</v>
      </c>
      <c r="G189" s="51">
        <f t="shared" si="17"/>
        <v>0.25</v>
      </c>
      <c r="H189" s="46">
        <f t="shared" si="18"/>
        <v>2.2094564737074681E-4</v>
      </c>
    </row>
    <row r="190" spans="2:8" s="37" customFormat="1" ht="15" x14ac:dyDescent="0.2">
      <c r="B190" s="4" t="s">
        <v>65</v>
      </c>
      <c r="C190" s="64">
        <v>2</v>
      </c>
      <c r="D190" s="64">
        <v>2</v>
      </c>
      <c r="E190" s="54">
        <f t="shared" si="15"/>
        <v>4.4189129474149361E-4</v>
      </c>
      <c r="F190" s="54">
        <f t="shared" si="16"/>
        <v>3.4429333792391115E-4</v>
      </c>
      <c r="G190" s="51">
        <f t="shared" si="17"/>
        <v>0</v>
      </c>
      <c r="H190" s="46">
        <f t="shared" si="18"/>
        <v>0</v>
      </c>
    </row>
    <row r="191" spans="2:8" s="37" customFormat="1" ht="15" x14ac:dyDescent="0.2">
      <c r="B191" s="4" t="s">
        <v>290</v>
      </c>
      <c r="C191" s="64">
        <v>0</v>
      </c>
      <c r="D191" s="64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64">
        <v>0</v>
      </c>
      <c r="D192" s="64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64">
        <v>0</v>
      </c>
      <c r="D193" s="64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64">
        <v>0</v>
      </c>
      <c r="D194" s="64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64">
        <v>4</v>
      </c>
      <c r="D195" s="64">
        <v>2</v>
      </c>
      <c r="E195" s="54">
        <f t="shared" si="15"/>
        <v>8.8378258948298722E-4</v>
      </c>
      <c r="F195" s="54">
        <f t="shared" si="16"/>
        <v>3.4429333792391115E-4</v>
      </c>
      <c r="G195" s="51">
        <f t="shared" si="17"/>
        <v>-0.5</v>
      </c>
      <c r="H195" s="46">
        <f t="shared" si="18"/>
        <v>-4.4189129474149361E-4</v>
      </c>
    </row>
    <row r="196" spans="2:8" s="37" customFormat="1" ht="15" x14ac:dyDescent="0.2">
      <c r="B196" s="4" t="s">
        <v>293</v>
      </c>
      <c r="C196" s="64">
        <v>583</v>
      </c>
      <c r="D196" s="64">
        <v>551</v>
      </c>
      <c r="E196" s="54">
        <f t="shared" si="15"/>
        <v>0.12881131241714538</v>
      </c>
      <c r="F196" s="54">
        <f t="shared" si="16"/>
        <v>9.485281459803753E-2</v>
      </c>
      <c r="G196" s="51">
        <f t="shared" si="17"/>
        <v>-5.4888507718696397E-2</v>
      </c>
      <c r="H196" s="46">
        <f t="shared" si="18"/>
        <v>-7.0702607158638978E-3</v>
      </c>
    </row>
    <row r="197" spans="2:8" s="37" customFormat="1" ht="15" x14ac:dyDescent="0.2">
      <c r="B197" s="4" t="s">
        <v>294</v>
      </c>
      <c r="C197" s="64">
        <v>5</v>
      </c>
      <c r="D197" s="64">
        <v>12</v>
      </c>
      <c r="E197" s="54">
        <f t="shared" si="15"/>
        <v>1.104728236853734E-3</v>
      </c>
      <c r="F197" s="54">
        <f t="shared" si="16"/>
        <v>2.0657600275434669E-3</v>
      </c>
      <c r="G197" s="51">
        <f t="shared" si="17"/>
        <v>1.4</v>
      </c>
      <c r="H197" s="46">
        <f t="shared" si="18"/>
        <v>1.5466195315952276E-3</v>
      </c>
    </row>
    <row r="198" spans="2:8" s="37" customFormat="1" ht="15" x14ac:dyDescent="0.2">
      <c r="B198" s="4" t="s">
        <v>295</v>
      </c>
      <c r="C198" s="64">
        <v>0</v>
      </c>
      <c r="D198" s="64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64">
        <v>2</v>
      </c>
      <c r="D199" s="64">
        <v>3</v>
      </c>
      <c r="E199" s="54">
        <f t="shared" si="15"/>
        <v>4.4189129474149361E-4</v>
      </c>
      <c r="F199" s="54">
        <f t="shared" si="16"/>
        <v>5.1644000688586672E-4</v>
      </c>
      <c r="G199" s="51">
        <f t="shared" si="17"/>
        <v>0.5</v>
      </c>
      <c r="H199" s="46">
        <f t="shared" si="18"/>
        <v>2.2094564737074681E-4</v>
      </c>
    </row>
    <row r="200" spans="2:8" s="37" customFormat="1" ht="15" x14ac:dyDescent="0.2">
      <c r="B200" s="4" t="s">
        <v>297</v>
      </c>
      <c r="C200" s="64">
        <v>1</v>
      </c>
      <c r="D200" s="64">
        <v>0</v>
      </c>
      <c r="E200" s="54">
        <f t="shared" si="15"/>
        <v>2.2094564737074681E-4</v>
      </c>
      <c r="F200" s="54" t="str">
        <f t="shared" si="16"/>
        <v/>
      </c>
      <c r="G200" s="51" t="str">
        <f t="shared" si="17"/>
        <v>0</v>
      </c>
      <c r="H200" s="46">
        <f t="shared" si="18"/>
        <v>0</v>
      </c>
    </row>
    <row r="201" spans="2:8" s="37" customFormat="1" ht="15" x14ac:dyDescent="0.2">
      <c r="B201" s="4" t="s">
        <v>298</v>
      </c>
      <c r="C201" s="64">
        <v>4</v>
      </c>
      <c r="D201" s="64">
        <v>1</v>
      </c>
      <c r="E201" s="54">
        <f t="shared" si="15"/>
        <v>8.8378258948298722E-4</v>
      </c>
      <c r="F201" s="54">
        <f t="shared" si="16"/>
        <v>1.7214666896195557E-4</v>
      </c>
      <c r="G201" s="51">
        <f t="shared" si="17"/>
        <v>-0.75</v>
      </c>
      <c r="H201" s="46">
        <f t="shared" si="18"/>
        <v>-6.6283694211224042E-4</v>
      </c>
    </row>
    <row r="202" spans="2:8" s="37" customFormat="1" ht="15" x14ac:dyDescent="0.2">
      <c r="B202" s="4" t="s">
        <v>299</v>
      </c>
      <c r="C202" s="64">
        <v>6</v>
      </c>
      <c r="D202" s="64">
        <v>5</v>
      </c>
      <c r="E202" s="54">
        <f t="shared" si="15"/>
        <v>1.3256738842244808E-3</v>
      </c>
      <c r="F202" s="54">
        <f t="shared" si="16"/>
        <v>8.6073334480977798E-4</v>
      </c>
      <c r="G202" s="51">
        <f t="shared" si="17"/>
        <v>-0.16666666666666666</v>
      </c>
      <c r="H202" s="46">
        <f t="shared" si="18"/>
        <v>-2.2094564737074681E-4</v>
      </c>
    </row>
    <row r="203" spans="2:8" s="37" customFormat="1" ht="15" x14ac:dyDescent="0.2">
      <c r="B203" s="4" t="s">
        <v>67</v>
      </c>
      <c r="C203" s="64">
        <v>41</v>
      </c>
      <c r="D203" s="64">
        <v>27</v>
      </c>
      <c r="E203" s="54">
        <f t="shared" si="15"/>
        <v>9.0587715422006179E-3</v>
      </c>
      <c r="F203" s="54">
        <f t="shared" si="16"/>
        <v>4.6479600619728006E-3</v>
      </c>
      <c r="G203" s="51">
        <f t="shared" si="17"/>
        <v>-0.34146341463414637</v>
      </c>
      <c r="H203" s="46">
        <f t="shared" si="18"/>
        <v>-3.0932390631904553E-3</v>
      </c>
    </row>
    <row r="204" spans="2:8" s="37" customFormat="1" ht="15" x14ac:dyDescent="0.2">
      <c r="B204" s="4" t="s">
        <v>300</v>
      </c>
      <c r="C204" s="64">
        <v>0</v>
      </c>
      <c r="D204" s="64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64">
        <v>4</v>
      </c>
      <c r="D205" s="64">
        <v>4</v>
      </c>
      <c r="E205" s="54">
        <f t="shared" si="15"/>
        <v>8.8378258948298722E-4</v>
      </c>
      <c r="F205" s="54">
        <f t="shared" si="16"/>
        <v>6.885866758478223E-4</v>
      </c>
      <c r="G205" s="51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64">
        <v>12</v>
      </c>
      <c r="D206" s="64">
        <v>10</v>
      </c>
      <c r="E206" s="54">
        <f t="shared" si="15"/>
        <v>2.6513477684489617E-3</v>
      </c>
      <c r="F206" s="54">
        <f t="shared" si="16"/>
        <v>1.721466689619556E-3</v>
      </c>
      <c r="G206" s="51">
        <f t="shared" si="17"/>
        <v>-0.16666666666666666</v>
      </c>
      <c r="H206" s="46">
        <f t="shared" si="18"/>
        <v>-4.4189129474149361E-4</v>
      </c>
    </row>
    <row r="207" spans="2:8" s="37" customFormat="1" ht="30" x14ac:dyDescent="0.2">
      <c r="B207" s="4" t="s">
        <v>527</v>
      </c>
      <c r="C207" s="64">
        <v>0</v>
      </c>
      <c r="D207" s="64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64">
        <v>50</v>
      </c>
      <c r="D208" s="64">
        <v>38</v>
      </c>
      <c r="E208" s="54">
        <f t="shared" si="15"/>
        <v>1.104728236853734E-2</v>
      </c>
      <c r="F208" s="54">
        <f t="shared" si="16"/>
        <v>6.541573420554312E-3</v>
      </c>
      <c r="G208" s="51">
        <f t="shared" si="17"/>
        <v>-0.24</v>
      </c>
      <c r="H208" s="46">
        <f t="shared" si="18"/>
        <v>-2.6513477684489617E-3</v>
      </c>
    </row>
    <row r="209" spans="2:8" s="37" customFormat="1" ht="15" x14ac:dyDescent="0.2">
      <c r="B209" s="4" t="s">
        <v>71</v>
      </c>
      <c r="C209" s="64">
        <v>4</v>
      </c>
      <c r="D209" s="64">
        <v>3</v>
      </c>
      <c r="E209" s="54">
        <f t="shared" si="15"/>
        <v>8.8378258948298722E-4</v>
      </c>
      <c r="F209" s="54">
        <f t="shared" si="16"/>
        <v>5.1644000688586672E-4</v>
      </c>
      <c r="G209" s="51">
        <f t="shared" si="17"/>
        <v>-0.25</v>
      </c>
      <c r="H209" s="46">
        <f t="shared" si="18"/>
        <v>-2.2094564737074681E-4</v>
      </c>
    </row>
    <row r="210" spans="2:8" s="37" customFormat="1" ht="30" x14ac:dyDescent="0.2">
      <c r="B210" s="4" t="s">
        <v>73</v>
      </c>
      <c r="C210" s="64">
        <v>7</v>
      </c>
      <c r="D210" s="64">
        <v>4</v>
      </c>
      <c r="E210" s="54">
        <f t="shared" si="15"/>
        <v>1.5466195315952276E-3</v>
      </c>
      <c r="F210" s="54">
        <f t="shared" si="16"/>
        <v>6.885866758478223E-4</v>
      </c>
      <c r="G210" s="51">
        <f t="shared" si="17"/>
        <v>-0.42857142857142855</v>
      </c>
      <c r="H210" s="46">
        <f t="shared" si="18"/>
        <v>-6.6283694211224042E-4</v>
      </c>
    </row>
    <row r="211" spans="2:8" s="37" customFormat="1" ht="15" x14ac:dyDescent="0.2">
      <c r="B211" s="4" t="s">
        <v>69</v>
      </c>
      <c r="C211" s="64">
        <v>2</v>
      </c>
      <c r="D211" s="64">
        <v>0</v>
      </c>
      <c r="E211" s="54">
        <f t="shared" si="15"/>
        <v>4.4189129474149361E-4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64">
        <v>3</v>
      </c>
      <c r="D212" s="64">
        <v>2</v>
      </c>
      <c r="E212" s="54">
        <f t="shared" si="15"/>
        <v>6.6283694211224042E-4</v>
      </c>
      <c r="F212" s="54">
        <f t="shared" si="16"/>
        <v>3.4429333792391115E-4</v>
      </c>
      <c r="G212" s="51">
        <f t="shared" si="17"/>
        <v>-0.33333333333333331</v>
      </c>
      <c r="H212" s="46">
        <f t="shared" si="18"/>
        <v>-2.2094564737074681E-4</v>
      </c>
    </row>
    <row r="213" spans="2:8" s="37" customFormat="1" ht="15" x14ac:dyDescent="0.2">
      <c r="B213" s="4" t="s">
        <v>302</v>
      </c>
      <c r="C213" s="64">
        <v>13</v>
      </c>
      <c r="D213" s="64">
        <v>19</v>
      </c>
      <c r="E213" s="54">
        <f t="shared" si="15"/>
        <v>2.8722934158197082E-3</v>
      </c>
      <c r="F213" s="54">
        <f t="shared" si="16"/>
        <v>3.270786710277156E-3</v>
      </c>
      <c r="G213" s="51">
        <f t="shared" si="17"/>
        <v>0.46153846153846156</v>
      </c>
      <c r="H213" s="46">
        <f t="shared" si="18"/>
        <v>1.3256738842244808E-3</v>
      </c>
    </row>
    <row r="214" spans="2:8" s="37" customFormat="1" ht="15" x14ac:dyDescent="0.2">
      <c r="B214" s="4" t="s">
        <v>70</v>
      </c>
      <c r="C214" s="64">
        <v>17</v>
      </c>
      <c r="D214" s="64">
        <v>16</v>
      </c>
      <c r="E214" s="54">
        <f t="shared" si="15"/>
        <v>3.7560760053026955E-3</v>
      </c>
      <c r="F214" s="54">
        <f t="shared" si="16"/>
        <v>2.7543467033912892E-3</v>
      </c>
      <c r="G214" s="51">
        <f t="shared" si="17"/>
        <v>-5.8823529411764705E-2</v>
      </c>
      <c r="H214" s="46">
        <f t="shared" si="18"/>
        <v>-2.2094564737074678E-4</v>
      </c>
    </row>
    <row r="215" spans="2:8" s="37" customFormat="1" ht="30" x14ac:dyDescent="0.2">
      <c r="B215" s="4" t="s">
        <v>303</v>
      </c>
      <c r="C215" s="64">
        <v>3</v>
      </c>
      <c r="D215" s="64">
        <v>1</v>
      </c>
      <c r="E215" s="54">
        <f t="shared" si="15"/>
        <v>6.6283694211224042E-4</v>
      </c>
      <c r="F215" s="54">
        <f t="shared" si="16"/>
        <v>1.7214666896195557E-4</v>
      </c>
      <c r="G215" s="51">
        <f t="shared" si="17"/>
        <v>-0.66666666666666663</v>
      </c>
      <c r="H215" s="46">
        <f t="shared" si="18"/>
        <v>-4.4189129474149361E-4</v>
      </c>
    </row>
    <row r="216" spans="2:8" s="37" customFormat="1" ht="15" x14ac:dyDescent="0.2">
      <c r="B216" s="4" t="s">
        <v>304</v>
      </c>
      <c r="C216" s="64">
        <v>9</v>
      </c>
      <c r="D216" s="64">
        <v>8</v>
      </c>
      <c r="E216" s="54">
        <f t="shared" si="15"/>
        <v>1.988510826336721E-3</v>
      </c>
      <c r="F216" s="54">
        <f t="shared" si="16"/>
        <v>1.3771733516956446E-3</v>
      </c>
      <c r="G216" s="51">
        <f t="shared" si="17"/>
        <v>-0.1111111111111111</v>
      </c>
      <c r="H216" s="46">
        <f t="shared" si="18"/>
        <v>-2.2094564737074678E-4</v>
      </c>
    </row>
    <row r="217" spans="2:8" s="37" customFormat="1" ht="30" x14ac:dyDescent="0.2">
      <c r="B217" s="4" t="s">
        <v>470</v>
      </c>
      <c r="C217" s="64">
        <v>2</v>
      </c>
      <c r="D217" s="64">
        <v>4</v>
      </c>
      <c r="E217" s="54">
        <f t="shared" ref="E217:E280" si="19">+IF(C217=0,"",C217/C$151)</f>
        <v>4.4189129474149361E-4</v>
      </c>
      <c r="F217" s="54">
        <f t="shared" ref="F217:F280" si="20">+IF(D217=0,"",D217/D$151)</f>
        <v>6.885866758478223E-4</v>
      </c>
      <c r="G217" s="51">
        <f t="shared" ref="G217:G280" si="21">+IF(OR(AND(D217=0),(C217=0)),"0",((D217-C217)/C217))</f>
        <v>1</v>
      </c>
      <c r="H217" s="46">
        <f t="shared" ref="H217:H280" si="22">+IF(OR(AND(E217=""),(G217="")),"",E217*G217)</f>
        <v>4.4189129474149361E-4</v>
      </c>
    </row>
    <row r="218" spans="2:8" s="37" customFormat="1" ht="15" x14ac:dyDescent="0.2">
      <c r="B218" s="4" t="s">
        <v>305</v>
      </c>
      <c r="C218" s="64">
        <v>4</v>
      </c>
      <c r="D218" s="64">
        <v>5</v>
      </c>
      <c r="E218" s="54">
        <f t="shared" si="19"/>
        <v>8.8378258948298722E-4</v>
      </c>
      <c r="F218" s="54">
        <f t="shared" si="20"/>
        <v>8.6073334480977798E-4</v>
      </c>
      <c r="G218" s="51">
        <f t="shared" si="21"/>
        <v>0.25</v>
      </c>
      <c r="H218" s="46">
        <f t="shared" si="22"/>
        <v>2.2094564737074681E-4</v>
      </c>
    </row>
    <row r="219" spans="2:8" s="37" customFormat="1" ht="15" x14ac:dyDescent="0.2">
      <c r="B219" s="4" t="s">
        <v>306</v>
      </c>
      <c r="C219" s="64">
        <v>143</v>
      </c>
      <c r="D219" s="64">
        <v>8</v>
      </c>
      <c r="E219" s="54">
        <f t="shared" si="19"/>
        <v>3.1595227574016789E-2</v>
      </c>
      <c r="F219" s="54">
        <f t="shared" si="20"/>
        <v>1.3771733516956446E-3</v>
      </c>
      <c r="G219" s="51">
        <f t="shared" si="21"/>
        <v>-0.94405594405594406</v>
      </c>
      <c r="H219" s="46">
        <f t="shared" si="22"/>
        <v>-2.9827662395050816E-2</v>
      </c>
    </row>
    <row r="220" spans="2:8" s="37" customFormat="1" ht="15" x14ac:dyDescent="0.2">
      <c r="B220" s="4" t="s">
        <v>307</v>
      </c>
      <c r="C220" s="64">
        <v>2</v>
      </c>
      <c r="D220" s="64">
        <v>2</v>
      </c>
      <c r="E220" s="54">
        <f t="shared" si="19"/>
        <v>4.4189129474149361E-4</v>
      </c>
      <c r="F220" s="54">
        <f t="shared" si="20"/>
        <v>3.4429333792391115E-4</v>
      </c>
      <c r="G220" s="51">
        <f t="shared" si="21"/>
        <v>0</v>
      </c>
      <c r="H220" s="46">
        <f t="shared" si="22"/>
        <v>0</v>
      </c>
    </row>
    <row r="221" spans="2:8" s="37" customFormat="1" ht="15" x14ac:dyDescent="0.2">
      <c r="B221" s="4" t="s">
        <v>308</v>
      </c>
      <c r="C221" s="64">
        <v>0</v>
      </c>
      <c r="D221" s="64">
        <v>1</v>
      </c>
      <c r="E221" s="54" t="str">
        <f t="shared" si="19"/>
        <v/>
      </c>
      <c r="F221" s="54">
        <f t="shared" si="20"/>
        <v>1.7214666896195557E-4</v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64">
        <v>51</v>
      </c>
      <c r="D222" s="64">
        <v>7</v>
      </c>
      <c r="E222" s="54">
        <f t="shared" si="19"/>
        <v>1.1268228015908087E-2</v>
      </c>
      <c r="F222" s="54">
        <f t="shared" si="20"/>
        <v>1.2050266827336891E-3</v>
      </c>
      <c r="G222" s="51">
        <f t="shared" si="21"/>
        <v>-0.86274509803921573</v>
      </c>
      <c r="H222" s="46">
        <f t="shared" si="22"/>
        <v>-9.7216084843128603E-3</v>
      </c>
    </row>
    <row r="223" spans="2:8" s="37" customFormat="1" ht="30" x14ac:dyDescent="0.2">
      <c r="B223" s="4" t="s">
        <v>528</v>
      </c>
      <c r="C223" s="64">
        <v>5</v>
      </c>
      <c r="D223" s="64">
        <v>8</v>
      </c>
      <c r="E223" s="54">
        <f t="shared" si="19"/>
        <v>1.104728236853734E-3</v>
      </c>
      <c r="F223" s="54">
        <f t="shared" si="20"/>
        <v>1.3771733516956446E-3</v>
      </c>
      <c r="G223" s="51">
        <f t="shared" si="21"/>
        <v>0.6</v>
      </c>
      <c r="H223" s="46">
        <f t="shared" si="22"/>
        <v>6.6283694211224042E-4</v>
      </c>
    </row>
    <row r="224" spans="2:8" s="37" customFormat="1" ht="30" x14ac:dyDescent="0.2">
      <c r="B224" s="4" t="s">
        <v>310</v>
      </c>
      <c r="C224" s="64">
        <v>0</v>
      </c>
      <c r="D224" s="64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64">
        <v>0</v>
      </c>
      <c r="D225" s="64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64">
        <v>3</v>
      </c>
      <c r="D226" s="64">
        <v>9</v>
      </c>
      <c r="E226" s="54">
        <f t="shared" si="19"/>
        <v>6.6283694211224042E-4</v>
      </c>
      <c r="F226" s="54">
        <f t="shared" si="20"/>
        <v>1.5493200206576003E-3</v>
      </c>
      <c r="G226" s="51">
        <f t="shared" si="21"/>
        <v>2</v>
      </c>
      <c r="H226" s="46">
        <f t="shared" si="22"/>
        <v>1.3256738842244808E-3</v>
      </c>
    </row>
    <row r="227" spans="2:8" s="37" customFormat="1" ht="15" x14ac:dyDescent="0.2">
      <c r="B227" s="4" t="s">
        <v>472</v>
      </c>
      <c r="C227" s="64">
        <v>1</v>
      </c>
      <c r="D227" s="64">
        <v>0</v>
      </c>
      <c r="E227" s="54">
        <f t="shared" si="19"/>
        <v>2.2094564737074681E-4</v>
      </c>
      <c r="F227" s="54" t="str">
        <f t="shared" si="20"/>
        <v/>
      </c>
      <c r="G227" s="51" t="str">
        <f t="shared" si="21"/>
        <v>0</v>
      </c>
      <c r="H227" s="46">
        <f t="shared" si="22"/>
        <v>0</v>
      </c>
    </row>
    <row r="228" spans="2:8" s="37" customFormat="1" ht="15" x14ac:dyDescent="0.2">
      <c r="B228" s="4" t="s">
        <v>76</v>
      </c>
      <c r="C228" s="64">
        <v>5</v>
      </c>
      <c r="D228" s="64">
        <v>5</v>
      </c>
      <c r="E228" s="54">
        <f t="shared" si="19"/>
        <v>1.104728236853734E-3</v>
      </c>
      <c r="F228" s="54">
        <f t="shared" si="20"/>
        <v>8.6073334480977798E-4</v>
      </c>
      <c r="G228" s="51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64">
        <v>217</v>
      </c>
      <c r="D229" s="64">
        <v>208</v>
      </c>
      <c r="E229" s="54">
        <f t="shared" si="19"/>
        <v>4.7945205479452052E-2</v>
      </c>
      <c r="F229" s="54">
        <f t="shared" si="20"/>
        <v>3.5806507144086765E-2</v>
      </c>
      <c r="G229" s="51">
        <f t="shared" si="21"/>
        <v>-4.1474654377880185E-2</v>
      </c>
      <c r="H229" s="46">
        <f t="shared" si="22"/>
        <v>-1.988510826336721E-3</v>
      </c>
    </row>
    <row r="230" spans="2:8" s="37" customFormat="1" ht="15" x14ac:dyDescent="0.2">
      <c r="B230" s="4" t="s">
        <v>312</v>
      </c>
      <c r="C230" s="64">
        <v>11</v>
      </c>
      <c r="D230" s="64">
        <v>43</v>
      </c>
      <c r="E230" s="54">
        <f t="shared" si="19"/>
        <v>2.4304021210782146E-3</v>
      </c>
      <c r="F230" s="54">
        <f t="shared" si="20"/>
        <v>7.4023067653640898E-3</v>
      </c>
      <c r="G230" s="51">
        <f t="shared" si="21"/>
        <v>2.9090909090909092</v>
      </c>
      <c r="H230" s="46">
        <f t="shared" si="22"/>
        <v>7.0702607158638969E-3</v>
      </c>
    </row>
    <row r="231" spans="2:8" s="37" customFormat="1" ht="30" x14ac:dyDescent="0.2">
      <c r="B231" s="4" t="s">
        <v>313</v>
      </c>
      <c r="C231" s="64">
        <v>43</v>
      </c>
      <c r="D231" s="64">
        <v>106</v>
      </c>
      <c r="E231" s="54">
        <f t="shared" si="19"/>
        <v>9.5006628369421128E-3</v>
      </c>
      <c r="F231" s="54">
        <f t="shared" si="20"/>
        <v>1.8247546909967292E-2</v>
      </c>
      <c r="G231" s="51">
        <f t="shared" si="21"/>
        <v>1.4651162790697674</v>
      </c>
      <c r="H231" s="46">
        <f t="shared" si="22"/>
        <v>1.3919575784357048E-2</v>
      </c>
    </row>
    <row r="232" spans="2:8" s="37" customFormat="1" ht="15" x14ac:dyDescent="0.2">
      <c r="B232" s="4" t="s">
        <v>77</v>
      </c>
      <c r="C232" s="64">
        <v>295</v>
      </c>
      <c r="D232" s="64">
        <v>298</v>
      </c>
      <c r="E232" s="54">
        <f t="shared" si="19"/>
        <v>6.5178965974370298E-2</v>
      </c>
      <c r="F232" s="54">
        <f t="shared" si="20"/>
        <v>5.1299707350662763E-2</v>
      </c>
      <c r="G232" s="51">
        <f t="shared" si="21"/>
        <v>1.0169491525423728E-2</v>
      </c>
      <c r="H232" s="46">
        <f t="shared" si="22"/>
        <v>6.6283694211224031E-4</v>
      </c>
    </row>
    <row r="233" spans="2:8" s="37" customFormat="1" ht="15" x14ac:dyDescent="0.2">
      <c r="B233" s="4" t="s">
        <v>74</v>
      </c>
      <c r="C233" s="64">
        <v>2</v>
      </c>
      <c r="D233" s="64">
        <v>56</v>
      </c>
      <c r="E233" s="54">
        <f t="shared" si="19"/>
        <v>4.4189129474149361E-4</v>
      </c>
      <c r="F233" s="54">
        <f t="shared" si="20"/>
        <v>9.640213461869513E-3</v>
      </c>
      <c r="G233" s="51">
        <f t="shared" si="21"/>
        <v>27</v>
      </c>
      <c r="H233" s="46">
        <f t="shared" si="22"/>
        <v>1.1931064958020328E-2</v>
      </c>
    </row>
    <row r="234" spans="2:8" s="37" customFormat="1" ht="15" x14ac:dyDescent="0.2">
      <c r="B234" s="4" t="s">
        <v>75</v>
      </c>
      <c r="C234" s="64">
        <v>8</v>
      </c>
      <c r="D234" s="64">
        <v>45</v>
      </c>
      <c r="E234" s="54">
        <f t="shared" si="19"/>
        <v>1.7675651789659744E-3</v>
      </c>
      <c r="F234" s="54">
        <f t="shared" si="20"/>
        <v>7.7466001032880016E-3</v>
      </c>
      <c r="G234" s="51">
        <f t="shared" si="21"/>
        <v>4.625</v>
      </c>
      <c r="H234" s="46">
        <f t="shared" si="22"/>
        <v>8.1749889527176316E-3</v>
      </c>
    </row>
    <row r="235" spans="2:8" s="37" customFormat="1" ht="15" x14ac:dyDescent="0.2">
      <c r="B235" s="4" t="s">
        <v>314</v>
      </c>
      <c r="C235" s="64">
        <v>87</v>
      </c>
      <c r="D235" s="64">
        <v>129</v>
      </c>
      <c r="E235" s="54">
        <f t="shared" si="19"/>
        <v>1.922227132125497E-2</v>
      </c>
      <c r="F235" s="54">
        <f t="shared" si="20"/>
        <v>2.220692029609227E-2</v>
      </c>
      <c r="G235" s="51">
        <f t="shared" si="21"/>
        <v>0.48275862068965519</v>
      </c>
      <c r="H235" s="46">
        <f t="shared" si="22"/>
        <v>9.2797171895713654E-3</v>
      </c>
    </row>
    <row r="236" spans="2:8" s="37" customFormat="1" ht="15" x14ac:dyDescent="0.2">
      <c r="B236" s="4" t="s">
        <v>315</v>
      </c>
      <c r="C236" s="64">
        <v>1</v>
      </c>
      <c r="D236" s="64">
        <v>0</v>
      </c>
      <c r="E236" s="54">
        <f t="shared" si="19"/>
        <v>2.2094564737074681E-4</v>
      </c>
      <c r="F236" s="54" t="str">
        <f t="shared" si="20"/>
        <v/>
      </c>
      <c r="G236" s="51" t="str">
        <f t="shared" si="21"/>
        <v>0</v>
      </c>
      <c r="H236" s="46">
        <f t="shared" si="22"/>
        <v>0</v>
      </c>
    </row>
    <row r="237" spans="2:8" s="37" customFormat="1" ht="15" x14ac:dyDescent="0.2">
      <c r="B237" s="4" t="s">
        <v>80</v>
      </c>
      <c r="C237" s="64">
        <v>34</v>
      </c>
      <c r="D237" s="64">
        <v>22</v>
      </c>
      <c r="E237" s="54">
        <f t="shared" si="19"/>
        <v>7.5121520106053909E-3</v>
      </c>
      <c r="F237" s="54">
        <f t="shared" si="20"/>
        <v>3.7872267171630229E-3</v>
      </c>
      <c r="G237" s="51">
        <f t="shared" si="21"/>
        <v>-0.35294117647058826</v>
      </c>
      <c r="H237" s="46">
        <f t="shared" si="22"/>
        <v>-2.6513477684489617E-3</v>
      </c>
    </row>
    <row r="238" spans="2:8" s="37" customFormat="1" ht="30" x14ac:dyDescent="0.2">
      <c r="B238" s="4" t="s">
        <v>85</v>
      </c>
      <c r="C238" s="64">
        <v>131</v>
      </c>
      <c r="D238" s="64">
        <v>165</v>
      </c>
      <c r="E238" s="54">
        <f t="shared" si="19"/>
        <v>2.894387980556783E-2</v>
      </c>
      <c r="F238" s="54">
        <f t="shared" si="20"/>
        <v>2.8404200378722672E-2</v>
      </c>
      <c r="G238" s="51">
        <f t="shared" si="21"/>
        <v>0.25954198473282442</v>
      </c>
      <c r="H238" s="46">
        <f t="shared" si="22"/>
        <v>7.5121520106053909E-3</v>
      </c>
    </row>
    <row r="239" spans="2:8" s="37" customFormat="1" ht="15" x14ac:dyDescent="0.2">
      <c r="B239" s="4" t="s">
        <v>81</v>
      </c>
      <c r="C239" s="64">
        <v>21</v>
      </c>
      <c r="D239" s="64">
        <v>12</v>
      </c>
      <c r="E239" s="54">
        <f t="shared" si="19"/>
        <v>4.6398585947856827E-3</v>
      </c>
      <c r="F239" s="54">
        <f t="shared" si="20"/>
        <v>2.0657600275434669E-3</v>
      </c>
      <c r="G239" s="51">
        <f t="shared" si="21"/>
        <v>-0.42857142857142855</v>
      </c>
      <c r="H239" s="46">
        <f t="shared" si="22"/>
        <v>-1.988510826336721E-3</v>
      </c>
    </row>
    <row r="240" spans="2:8" s="37" customFormat="1" ht="15" x14ac:dyDescent="0.2">
      <c r="B240" s="4" t="s">
        <v>316</v>
      </c>
      <c r="C240" s="64">
        <v>27</v>
      </c>
      <c r="D240" s="64">
        <v>27</v>
      </c>
      <c r="E240" s="54">
        <f t="shared" si="19"/>
        <v>5.9655324790101631E-3</v>
      </c>
      <c r="F240" s="54">
        <f t="shared" si="20"/>
        <v>4.6479600619728006E-3</v>
      </c>
      <c r="G240" s="51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64">
        <v>0</v>
      </c>
      <c r="D241" s="64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64">
        <v>3</v>
      </c>
      <c r="D242" s="64">
        <v>2</v>
      </c>
      <c r="E242" s="54">
        <f t="shared" si="19"/>
        <v>6.6283694211224042E-4</v>
      </c>
      <c r="F242" s="54">
        <f t="shared" si="20"/>
        <v>3.4429333792391115E-4</v>
      </c>
      <c r="G242" s="51">
        <f t="shared" si="21"/>
        <v>-0.33333333333333331</v>
      </c>
      <c r="H242" s="46">
        <f t="shared" si="22"/>
        <v>-2.2094564737074681E-4</v>
      </c>
    </row>
    <row r="243" spans="2:8" s="37" customFormat="1" ht="15" x14ac:dyDescent="0.2">
      <c r="B243" s="4" t="s">
        <v>317</v>
      </c>
      <c r="C243" s="64">
        <v>3</v>
      </c>
      <c r="D243" s="64">
        <v>3</v>
      </c>
      <c r="E243" s="54">
        <f t="shared" si="19"/>
        <v>6.6283694211224042E-4</v>
      </c>
      <c r="F243" s="54">
        <f t="shared" si="20"/>
        <v>5.1644000688586672E-4</v>
      </c>
      <c r="G243" s="51">
        <f t="shared" si="21"/>
        <v>0</v>
      </c>
      <c r="H243" s="46">
        <f t="shared" si="22"/>
        <v>0</v>
      </c>
    </row>
    <row r="244" spans="2:8" s="37" customFormat="1" ht="15" x14ac:dyDescent="0.2">
      <c r="B244" s="4" t="s">
        <v>79</v>
      </c>
      <c r="C244" s="64">
        <v>24</v>
      </c>
      <c r="D244" s="64">
        <v>20</v>
      </c>
      <c r="E244" s="54">
        <f t="shared" si="19"/>
        <v>5.3026955368979233E-3</v>
      </c>
      <c r="F244" s="54">
        <f t="shared" si="20"/>
        <v>3.4429333792391119E-3</v>
      </c>
      <c r="G244" s="51">
        <f t="shared" si="21"/>
        <v>-0.16666666666666666</v>
      </c>
      <c r="H244" s="46">
        <f t="shared" si="22"/>
        <v>-8.8378258948298722E-4</v>
      </c>
    </row>
    <row r="245" spans="2:8" s="37" customFormat="1" ht="15" x14ac:dyDescent="0.2">
      <c r="B245" s="4" t="s">
        <v>84</v>
      </c>
      <c r="C245" s="64">
        <v>6</v>
      </c>
      <c r="D245" s="64">
        <v>5</v>
      </c>
      <c r="E245" s="54">
        <f t="shared" si="19"/>
        <v>1.3256738842244808E-3</v>
      </c>
      <c r="F245" s="54">
        <f t="shared" si="20"/>
        <v>8.6073334480977798E-4</v>
      </c>
      <c r="G245" s="51">
        <f t="shared" si="21"/>
        <v>-0.16666666666666666</v>
      </c>
      <c r="H245" s="46">
        <f t="shared" si="22"/>
        <v>-2.2094564737074681E-4</v>
      </c>
    </row>
    <row r="246" spans="2:8" s="37" customFormat="1" ht="15" x14ac:dyDescent="0.2">
      <c r="B246" s="4" t="s">
        <v>318</v>
      </c>
      <c r="C246" s="64">
        <v>6</v>
      </c>
      <c r="D246" s="64">
        <v>6</v>
      </c>
      <c r="E246" s="54">
        <f t="shared" si="19"/>
        <v>1.3256738842244808E-3</v>
      </c>
      <c r="F246" s="54">
        <f t="shared" si="20"/>
        <v>1.0328800137717334E-3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64">
        <v>106</v>
      </c>
      <c r="D247" s="64">
        <v>50</v>
      </c>
      <c r="E247" s="54">
        <f t="shared" si="19"/>
        <v>2.3420238621299161E-2</v>
      </c>
      <c r="F247" s="54">
        <f t="shared" si="20"/>
        <v>8.6073334480977794E-3</v>
      </c>
      <c r="G247" s="51">
        <f t="shared" si="21"/>
        <v>-0.52830188679245282</v>
      </c>
      <c r="H247" s="46">
        <f t="shared" si="22"/>
        <v>-1.2372956252761821E-2</v>
      </c>
    </row>
    <row r="248" spans="2:8" s="37" customFormat="1" ht="15" x14ac:dyDescent="0.2">
      <c r="B248" s="4" t="s">
        <v>86</v>
      </c>
      <c r="C248" s="64">
        <v>125</v>
      </c>
      <c r="D248" s="64">
        <v>44</v>
      </c>
      <c r="E248" s="54">
        <f t="shared" si="19"/>
        <v>2.7618205921343349E-2</v>
      </c>
      <c r="F248" s="54">
        <f t="shared" si="20"/>
        <v>7.5744534343260457E-3</v>
      </c>
      <c r="G248" s="51">
        <f t="shared" si="21"/>
        <v>-0.64800000000000002</v>
      </c>
      <c r="H248" s="46">
        <f t="shared" si="22"/>
        <v>-1.7896597437030492E-2</v>
      </c>
    </row>
    <row r="249" spans="2:8" s="37" customFormat="1" ht="15" x14ac:dyDescent="0.2">
      <c r="B249" s="4" t="s">
        <v>87</v>
      </c>
      <c r="C249" s="64">
        <v>26</v>
      </c>
      <c r="D249" s="64">
        <v>64</v>
      </c>
      <c r="E249" s="54">
        <f t="shared" si="19"/>
        <v>5.7445868316394165E-3</v>
      </c>
      <c r="F249" s="54">
        <f t="shared" si="20"/>
        <v>1.1017386813565157E-2</v>
      </c>
      <c r="G249" s="51">
        <f t="shared" si="21"/>
        <v>1.4615384615384615</v>
      </c>
      <c r="H249" s="46">
        <f t="shared" si="22"/>
        <v>8.3959346000883773E-3</v>
      </c>
    </row>
    <row r="250" spans="2:8" s="37" customFormat="1" ht="15" x14ac:dyDescent="0.2">
      <c r="B250" s="4" t="s">
        <v>82</v>
      </c>
      <c r="C250" s="64">
        <v>9</v>
      </c>
      <c r="D250" s="64">
        <v>11</v>
      </c>
      <c r="E250" s="54">
        <f t="shared" si="19"/>
        <v>1.988510826336721E-3</v>
      </c>
      <c r="F250" s="54">
        <f t="shared" si="20"/>
        <v>1.8936133585815114E-3</v>
      </c>
      <c r="G250" s="51">
        <f t="shared" si="21"/>
        <v>0.22222222222222221</v>
      </c>
      <c r="H250" s="46">
        <f t="shared" si="22"/>
        <v>4.4189129474149356E-4</v>
      </c>
    </row>
    <row r="251" spans="2:8" s="37" customFormat="1" ht="15" x14ac:dyDescent="0.2">
      <c r="B251" s="4" t="s">
        <v>320</v>
      </c>
      <c r="C251" s="64">
        <v>11</v>
      </c>
      <c r="D251" s="64">
        <v>0</v>
      </c>
      <c r="E251" s="54">
        <f t="shared" si="19"/>
        <v>2.4304021210782146E-3</v>
      </c>
      <c r="F251" s="54" t="str">
        <f t="shared" si="20"/>
        <v/>
      </c>
      <c r="G251" s="51" t="str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64">
        <v>0</v>
      </c>
      <c r="D252" s="64">
        <v>2</v>
      </c>
      <c r="E252" s="54" t="str">
        <f t="shared" si="19"/>
        <v/>
      </c>
      <c r="F252" s="54">
        <f t="shared" si="20"/>
        <v>3.4429333792391115E-4</v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64">
        <v>86</v>
      </c>
      <c r="D253" s="64">
        <v>26</v>
      </c>
      <c r="E253" s="54">
        <f t="shared" si="19"/>
        <v>1.9001325673884226E-2</v>
      </c>
      <c r="F253" s="54">
        <f t="shared" si="20"/>
        <v>4.4758133930108456E-3</v>
      </c>
      <c r="G253" s="51">
        <f t="shared" si="21"/>
        <v>-0.69767441860465118</v>
      </c>
      <c r="H253" s="46">
        <f t="shared" si="22"/>
        <v>-1.3256738842244809E-2</v>
      </c>
    </row>
    <row r="254" spans="2:8" s="37" customFormat="1" ht="15" x14ac:dyDescent="0.2">
      <c r="B254" s="4" t="s">
        <v>323</v>
      </c>
      <c r="C254" s="64">
        <v>25</v>
      </c>
      <c r="D254" s="64">
        <v>31</v>
      </c>
      <c r="E254" s="54">
        <f t="shared" si="19"/>
        <v>5.5236411842686699E-3</v>
      </c>
      <c r="F254" s="54">
        <f t="shared" si="20"/>
        <v>5.3365467378206233E-3</v>
      </c>
      <c r="G254" s="51">
        <f t="shared" si="21"/>
        <v>0.24</v>
      </c>
      <c r="H254" s="46">
        <f t="shared" si="22"/>
        <v>1.3256738842244808E-3</v>
      </c>
    </row>
    <row r="255" spans="2:8" s="37" customFormat="1" ht="15" x14ac:dyDescent="0.2">
      <c r="B255" s="4" t="s">
        <v>324</v>
      </c>
      <c r="C255" s="64">
        <v>6</v>
      </c>
      <c r="D255" s="64">
        <v>2</v>
      </c>
      <c r="E255" s="54">
        <f t="shared" si="19"/>
        <v>1.3256738842244808E-3</v>
      </c>
      <c r="F255" s="54">
        <f t="shared" si="20"/>
        <v>3.4429333792391115E-4</v>
      </c>
      <c r="G255" s="51">
        <f t="shared" si="21"/>
        <v>-0.66666666666666663</v>
      </c>
      <c r="H255" s="46">
        <f t="shared" si="22"/>
        <v>-8.8378258948298722E-4</v>
      </c>
    </row>
    <row r="256" spans="2:8" s="37" customFormat="1" ht="15" x14ac:dyDescent="0.2">
      <c r="B256" s="4" t="s">
        <v>88</v>
      </c>
      <c r="C256" s="64">
        <v>459</v>
      </c>
      <c r="D256" s="64">
        <v>374</v>
      </c>
      <c r="E256" s="54">
        <f t="shared" si="19"/>
        <v>0.10141405214317278</v>
      </c>
      <c r="F256" s="54">
        <f t="shared" si="20"/>
        <v>6.4382854191771394E-2</v>
      </c>
      <c r="G256" s="51">
        <f t="shared" si="21"/>
        <v>-0.18518518518518517</v>
      </c>
      <c r="H256" s="46">
        <f t="shared" si="22"/>
        <v>-1.8780380026513478E-2</v>
      </c>
    </row>
    <row r="257" spans="2:8" s="37" customFormat="1" ht="15" x14ac:dyDescent="0.2">
      <c r="B257" s="4" t="s">
        <v>325</v>
      </c>
      <c r="C257" s="64">
        <v>26</v>
      </c>
      <c r="D257" s="64">
        <v>3</v>
      </c>
      <c r="E257" s="54">
        <f t="shared" si="19"/>
        <v>5.7445868316394165E-3</v>
      </c>
      <c r="F257" s="54">
        <f t="shared" si="20"/>
        <v>5.1644000688586672E-4</v>
      </c>
      <c r="G257" s="51">
        <f t="shared" si="21"/>
        <v>-0.88461538461538458</v>
      </c>
      <c r="H257" s="46">
        <f t="shared" si="22"/>
        <v>-5.0817498895271759E-3</v>
      </c>
    </row>
    <row r="258" spans="2:8" s="37" customFormat="1" ht="30" x14ac:dyDescent="0.2">
      <c r="B258" s="4" t="s">
        <v>326</v>
      </c>
      <c r="C258" s="64">
        <v>2</v>
      </c>
      <c r="D258" s="64">
        <v>3</v>
      </c>
      <c r="E258" s="54">
        <f t="shared" si="19"/>
        <v>4.4189129474149361E-4</v>
      </c>
      <c r="F258" s="54">
        <f t="shared" si="20"/>
        <v>5.1644000688586672E-4</v>
      </c>
      <c r="G258" s="51">
        <f t="shared" si="21"/>
        <v>0.5</v>
      </c>
      <c r="H258" s="46">
        <f t="shared" si="22"/>
        <v>2.2094564737074681E-4</v>
      </c>
    </row>
    <row r="259" spans="2:8" s="37" customFormat="1" ht="15" x14ac:dyDescent="0.2">
      <c r="B259" s="4" t="s">
        <v>327</v>
      </c>
      <c r="C259" s="64">
        <v>8</v>
      </c>
      <c r="D259" s="64">
        <v>3</v>
      </c>
      <c r="E259" s="54">
        <f t="shared" si="19"/>
        <v>1.7675651789659744E-3</v>
      </c>
      <c r="F259" s="54">
        <f t="shared" si="20"/>
        <v>5.1644000688586672E-4</v>
      </c>
      <c r="G259" s="51">
        <f t="shared" si="21"/>
        <v>-0.625</v>
      </c>
      <c r="H259" s="46">
        <f t="shared" si="22"/>
        <v>-1.104728236853734E-3</v>
      </c>
    </row>
    <row r="260" spans="2:8" s="37" customFormat="1" ht="15" x14ac:dyDescent="0.2">
      <c r="B260" s="4" t="s">
        <v>89</v>
      </c>
      <c r="C260" s="64">
        <v>0</v>
      </c>
      <c r="D260" s="64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64">
        <v>1</v>
      </c>
      <c r="D261" s="64">
        <v>1</v>
      </c>
      <c r="E261" s="54">
        <f t="shared" si="19"/>
        <v>2.2094564737074681E-4</v>
      </c>
      <c r="F261" s="54">
        <f t="shared" si="20"/>
        <v>1.7214666896195557E-4</v>
      </c>
      <c r="G261" s="51">
        <f t="shared" si="21"/>
        <v>0</v>
      </c>
      <c r="H261" s="46">
        <f t="shared" si="22"/>
        <v>0</v>
      </c>
    </row>
    <row r="262" spans="2:8" s="37" customFormat="1" ht="30" x14ac:dyDescent="0.2">
      <c r="B262" s="4" t="s">
        <v>90</v>
      </c>
      <c r="C262" s="64">
        <v>4</v>
      </c>
      <c r="D262" s="64">
        <v>68</v>
      </c>
      <c r="E262" s="54">
        <f t="shared" si="19"/>
        <v>8.8378258948298722E-4</v>
      </c>
      <c r="F262" s="54">
        <f t="shared" si="20"/>
        <v>1.170597348941298E-2</v>
      </c>
      <c r="G262" s="51">
        <f t="shared" si="21"/>
        <v>16</v>
      </c>
      <c r="H262" s="46">
        <f t="shared" si="22"/>
        <v>1.4140521431727796E-2</v>
      </c>
    </row>
    <row r="263" spans="2:8" s="37" customFormat="1" ht="30" x14ac:dyDescent="0.2">
      <c r="B263" s="4" t="s">
        <v>329</v>
      </c>
      <c r="C263" s="64">
        <v>3</v>
      </c>
      <c r="D263" s="64">
        <v>1</v>
      </c>
      <c r="E263" s="54">
        <f t="shared" si="19"/>
        <v>6.6283694211224042E-4</v>
      </c>
      <c r="F263" s="54">
        <f t="shared" si="20"/>
        <v>1.7214666896195557E-4</v>
      </c>
      <c r="G263" s="51">
        <f t="shared" si="21"/>
        <v>-0.66666666666666663</v>
      </c>
      <c r="H263" s="46">
        <f t="shared" si="22"/>
        <v>-4.4189129474149361E-4</v>
      </c>
    </row>
    <row r="264" spans="2:8" s="37" customFormat="1" ht="30" x14ac:dyDescent="0.2">
      <c r="B264" s="4" t="s">
        <v>330</v>
      </c>
      <c r="C264" s="64">
        <v>0</v>
      </c>
      <c r="D264" s="64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64">
        <v>0</v>
      </c>
      <c r="D265" s="64">
        <v>2</v>
      </c>
      <c r="E265" s="54" t="str">
        <f t="shared" si="19"/>
        <v/>
      </c>
      <c r="F265" s="54">
        <f t="shared" si="20"/>
        <v>3.4429333792391115E-4</v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64">
        <v>7</v>
      </c>
      <c r="D266" s="64">
        <v>8</v>
      </c>
      <c r="E266" s="54">
        <f t="shared" si="19"/>
        <v>1.5466195315952276E-3</v>
      </c>
      <c r="F266" s="54">
        <f t="shared" si="20"/>
        <v>1.3771733516956446E-3</v>
      </c>
      <c r="G266" s="51">
        <f t="shared" si="21"/>
        <v>0.14285714285714285</v>
      </c>
      <c r="H266" s="46">
        <f t="shared" si="22"/>
        <v>2.2094564737074681E-4</v>
      </c>
    </row>
    <row r="267" spans="2:8" s="37" customFormat="1" ht="30" x14ac:dyDescent="0.2">
      <c r="B267" s="4" t="s">
        <v>333</v>
      </c>
      <c r="C267" s="64">
        <v>1</v>
      </c>
      <c r="D267" s="64">
        <v>0</v>
      </c>
      <c r="E267" s="54">
        <f t="shared" si="19"/>
        <v>2.2094564737074681E-4</v>
      </c>
      <c r="F267" s="54" t="str">
        <f t="shared" si="20"/>
        <v/>
      </c>
      <c r="G267" s="51" t="str">
        <f t="shared" si="21"/>
        <v>0</v>
      </c>
      <c r="H267" s="46">
        <f t="shared" si="22"/>
        <v>0</v>
      </c>
    </row>
    <row r="268" spans="2:8" s="37" customFormat="1" ht="30" x14ac:dyDescent="0.2">
      <c r="B268" s="4" t="s">
        <v>334</v>
      </c>
      <c r="C268" s="64">
        <v>20</v>
      </c>
      <c r="D268" s="64">
        <v>54</v>
      </c>
      <c r="E268" s="54">
        <f t="shared" si="19"/>
        <v>4.4189129474149361E-3</v>
      </c>
      <c r="F268" s="54">
        <f t="shared" si="20"/>
        <v>9.2959201239456012E-3</v>
      </c>
      <c r="G268" s="51">
        <f t="shared" si="21"/>
        <v>1.7</v>
      </c>
      <c r="H268" s="46">
        <f t="shared" si="22"/>
        <v>7.5121520106053909E-3</v>
      </c>
    </row>
    <row r="269" spans="2:8" s="37" customFormat="1" ht="30" x14ac:dyDescent="0.2">
      <c r="B269" s="4" t="s">
        <v>335</v>
      </c>
      <c r="C269" s="64">
        <v>0</v>
      </c>
      <c r="D269" s="64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64">
        <v>2</v>
      </c>
      <c r="D270" s="64">
        <v>3</v>
      </c>
      <c r="E270" s="54">
        <f t="shared" si="19"/>
        <v>4.4189129474149361E-4</v>
      </c>
      <c r="F270" s="54">
        <f t="shared" si="20"/>
        <v>5.1644000688586672E-4</v>
      </c>
      <c r="G270" s="51">
        <f t="shared" si="21"/>
        <v>0.5</v>
      </c>
      <c r="H270" s="46">
        <f t="shared" si="22"/>
        <v>2.2094564737074681E-4</v>
      </c>
    </row>
    <row r="271" spans="2:8" s="37" customFormat="1" ht="15" x14ac:dyDescent="0.2">
      <c r="B271" s="4" t="s">
        <v>93</v>
      </c>
      <c r="C271" s="64">
        <v>0</v>
      </c>
      <c r="D271" s="64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64">
        <v>3</v>
      </c>
      <c r="D272" s="64">
        <v>1</v>
      </c>
      <c r="E272" s="54">
        <f t="shared" si="19"/>
        <v>6.6283694211224042E-4</v>
      </c>
      <c r="F272" s="54">
        <f t="shared" si="20"/>
        <v>1.7214666896195557E-4</v>
      </c>
      <c r="G272" s="51">
        <f t="shared" si="21"/>
        <v>-0.66666666666666663</v>
      </c>
      <c r="H272" s="46">
        <f t="shared" si="22"/>
        <v>-4.4189129474149361E-4</v>
      </c>
    </row>
    <row r="273" spans="2:8" s="37" customFormat="1" ht="30" x14ac:dyDescent="0.2">
      <c r="B273" s="4" t="s">
        <v>91</v>
      </c>
      <c r="C273" s="64">
        <v>29</v>
      </c>
      <c r="D273" s="64">
        <v>11</v>
      </c>
      <c r="E273" s="54">
        <f t="shared" si="19"/>
        <v>6.4074237737516571E-3</v>
      </c>
      <c r="F273" s="54">
        <f t="shared" si="20"/>
        <v>1.8936133585815114E-3</v>
      </c>
      <c r="G273" s="51">
        <f t="shared" si="21"/>
        <v>-0.62068965517241381</v>
      </c>
      <c r="H273" s="46">
        <f t="shared" si="22"/>
        <v>-3.9770216526734421E-3</v>
      </c>
    </row>
    <row r="274" spans="2:8" s="37" customFormat="1" ht="30" x14ac:dyDescent="0.2">
      <c r="B274" s="4" t="s">
        <v>338</v>
      </c>
      <c r="C274" s="64">
        <v>2</v>
      </c>
      <c r="D274" s="64">
        <v>1</v>
      </c>
      <c r="E274" s="54">
        <f t="shared" si="19"/>
        <v>4.4189129474149361E-4</v>
      </c>
      <c r="F274" s="54">
        <f t="shared" si="20"/>
        <v>1.7214666896195557E-4</v>
      </c>
      <c r="G274" s="51">
        <f t="shared" si="21"/>
        <v>-0.5</v>
      </c>
      <c r="H274" s="46">
        <f t="shared" si="22"/>
        <v>-2.2094564737074681E-4</v>
      </c>
    </row>
    <row r="275" spans="2:8" s="37" customFormat="1" ht="30" x14ac:dyDescent="0.2">
      <c r="B275" s="4" t="s">
        <v>339</v>
      </c>
      <c r="C275" s="64">
        <v>0</v>
      </c>
      <c r="D275" s="64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64">
        <v>11</v>
      </c>
      <c r="D276" s="64">
        <v>42</v>
      </c>
      <c r="E276" s="54">
        <f t="shared" si="19"/>
        <v>2.4304021210782146E-3</v>
      </c>
      <c r="F276" s="54">
        <f t="shared" si="20"/>
        <v>7.2301600964021348E-3</v>
      </c>
      <c r="G276" s="51">
        <f t="shared" si="21"/>
        <v>2.8181818181818183</v>
      </c>
      <c r="H276" s="46">
        <f t="shared" si="22"/>
        <v>6.8493150684931503E-3</v>
      </c>
    </row>
    <row r="277" spans="2:8" s="37" customFormat="1" ht="15" x14ac:dyDescent="0.2">
      <c r="B277" s="4" t="s">
        <v>340</v>
      </c>
      <c r="C277" s="64">
        <v>1</v>
      </c>
      <c r="D277" s="64">
        <v>2</v>
      </c>
      <c r="E277" s="54">
        <f t="shared" si="19"/>
        <v>2.2094564737074681E-4</v>
      </c>
      <c r="F277" s="54">
        <f t="shared" si="20"/>
        <v>3.4429333792391115E-4</v>
      </c>
      <c r="G277" s="51">
        <f t="shared" si="21"/>
        <v>1</v>
      </c>
      <c r="H277" s="46">
        <f t="shared" si="22"/>
        <v>2.2094564737074681E-4</v>
      </c>
    </row>
    <row r="278" spans="2:8" s="37" customFormat="1" ht="30" x14ac:dyDescent="0.2">
      <c r="B278" s="4" t="s">
        <v>341</v>
      </c>
      <c r="C278" s="64">
        <v>1</v>
      </c>
      <c r="D278" s="64">
        <v>0</v>
      </c>
      <c r="E278" s="54">
        <f t="shared" si="19"/>
        <v>2.2094564737074681E-4</v>
      </c>
      <c r="F278" s="54" t="str">
        <f t="shared" si="20"/>
        <v/>
      </c>
      <c r="G278" s="51" t="str">
        <f t="shared" si="21"/>
        <v>0</v>
      </c>
      <c r="H278" s="46">
        <f t="shared" si="22"/>
        <v>0</v>
      </c>
    </row>
    <row r="279" spans="2:8" s="37" customFormat="1" ht="15" x14ac:dyDescent="0.2">
      <c r="B279" s="4" t="s">
        <v>342</v>
      </c>
      <c r="C279" s="64">
        <v>2</v>
      </c>
      <c r="D279" s="64">
        <v>0</v>
      </c>
      <c r="E279" s="54">
        <f t="shared" si="19"/>
        <v>4.4189129474149361E-4</v>
      </c>
      <c r="F279" s="54" t="str">
        <f t="shared" si="20"/>
        <v/>
      </c>
      <c r="G279" s="51" t="str">
        <f t="shared" si="21"/>
        <v>0</v>
      </c>
      <c r="H279" s="46">
        <f t="shared" si="22"/>
        <v>0</v>
      </c>
    </row>
    <row r="280" spans="2:8" s="37" customFormat="1" ht="30" x14ac:dyDescent="0.2">
      <c r="B280" s="4" t="s">
        <v>343</v>
      </c>
      <c r="C280" s="64">
        <v>2</v>
      </c>
      <c r="D280" s="64">
        <v>2</v>
      </c>
      <c r="E280" s="54">
        <f t="shared" si="19"/>
        <v>4.4189129474149361E-4</v>
      </c>
      <c r="F280" s="54">
        <f t="shared" si="20"/>
        <v>3.4429333792391115E-4</v>
      </c>
      <c r="G280" s="51">
        <f t="shared" si="21"/>
        <v>0</v>
      </c>
      <c r="H280" s="46">
        <f t="shared" si="22"/>
        <v>0</v>
      </c>
    </row>
    <row r="281" spans="2:8" s="37" customFormat="1" ht="30" x14ac:dyDescent="0.2">
      <c r="B281" s="4" t="s">
        <v>344</v>
      </c>
      <c r="C281" s="64">
        <v>6</v>
      </c>
      <c r="D281" s="64">
        <v>10</v>
      </c>
      <c r="E281" s="54">
        <f t="shared" ref="E281:E288" si="23">+IF(C281=0,"",C281/C$151)</f>
        <v>1.3256738842244808E-3</v>
      </c>
      <c r="F281" s="54">
        <f t="shared" ref="F281:F288" si="24">+IF(D281=0,"",D281/D$151)</f>
        <v>1.721466689619556E-3</v>
      </c>
      <c r="G281" s="51">
        <f t="shared" ref="G281:G288" si="25">+IF(OR(AND(D281=0),(C281=0)),"0",((D281-C281)/C281))</f>
        <v>0.66666666666666663</v>
      </c>
      <c r="H281" s="46">
        <f t="shared" ref="H281:H288" si="26">+IF(OR(AND(E281=""),(G281="")),"",E281*G281)</f>
        <v>8.8378258948298722E-4</v>
      </c>
    </row>
    <row r="282" spans="2:8" s="37" customFormat="1" ht="30" x14ac:dyDescent="0.2">
      <c r="B282" s="4" t="s">
        <v>345</v>
      </c>
      <c r="C282" s="64">
        <v>7</v>
      </c>
      <c r="D282" s="64">
        <v>4</v>
      </c>
      <c r="E282" s="54">
        <f t="shared" si="23"/>
        <v>1.5466195315952276E-3</v>
      </c>
      <c r="F282" s="54">
        <f t="shared" si="24"/>
        <v>6.885866758478223E-4</v>
      </c>
      <c r="G282" s="51">
        <f t="shared" si="25"/>
        <v>-0.42857142857142855</v>
      </c>
      <c r="H282" s="46">
        <f t="shared" si="26"/>
        <v>-6.6283694211224042E-4</v>
      </c>
    </row>
    <row r="283" spans="2:8" s="37" customFormat="1" ht="30" x14ac:dyDescent="0.2">
      <c r="B283" s="4" t="s">
        <v>346</v>
      </c>
      <c r="C283" s="64">
        <v>6</v>
      </c>
      <c r="D283" s="64">
        <v>1</v>
      </c>
      <c r="E283" s="54">
        <f t="shared" si="23"/>
        <v>1.3256738842244808E-3</v>
      </c>
      <c r="F283" s="54">
        <f t="shared" si="24"/>
        <v>1.7214666896195557E-4</v>
      </c>
      <c r="G283" s="51">
        <f t="shared" si="25"/>
        <v>-0.83333333333333337</v>
      </c>
      <c r="H283" s="46">
        <f t="shared" si="26"/>
        <v>-1.104728236853734E-3</v>
      </c>
    </row>
    <row r="284" spans="2:8" s="37" customFormat="1" ht="30" x14ac:dyDescent="0.2">
      <c r="B284" s="4" t="s">
        <v>347</v>
      </c>
      <c r="C284" s="64">
        <v>0</v>
      </c>
      <c r="D284" s="64">
        <v>1</v>
      </c>
      <c r="E284" s="54" t="str">
        <f t="shared" si="23"/>
        <v/>
      </c>
      <c r="F284" s="54">
        <f t="shared" si="24"/>
        <v>1.7214666896195557E-4</v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64">
        <v>1</v>
      </c>
      <c r="D285" s="64">
        <v>0</v>
      </c>
      <c r="E285" s="54">
        <f t="shared" si="23"/>
        <v>2.2094564737074681E-4</v>
      </c>
      <c r="F285" s="54" t="str">
        <f t="shared" si="24"/>
        <v/>
      </c>
      <c r="G285" s="51" t="str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64">
        <v>3</v>
      </c>
      <c r="D286" s="64">
        <v>3</v>
      </c>
      <c r="E286" s="54">
        <f t="shared" si="23"/>
        <v>6.6283694211224042E-4</v>
      </c>
      <c r="F286" s="54">
        <f t="shared" si="24"/>
        <v>5.1644000688586672E-4</v>
      </c>
      <c r="G286" s="51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64">
        <v>0</v>
      </c>
      <c r="D287" s="64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64">
        <v>2</v>
      </c>
      <c r="D288" s="64">
        <v>0</v>
      </c>
      <c r="E288" s="54">
        <f t="shared" si="23"/>
        <v>4.4189129474149361E-4</v>
      </c>
      <c r="F288" s="54" t="str">
        <f t="shared" si="24"/>
        <v/>
      </c>
      <c r="G288" s="51" t="str">
        <f t="shared" si="25"/>
        <v>0</v>
      </c>
      <c r="H288" s="46">
        <f t="shared" si="26"/>
        <v>0</v>
      </c>
    </row>
    <row r="289" spans="2:8" s="37" customFormat="1" ht="15" x14ac:dyDescent="0.2">
      <c r="B289" s="10"/>
      <c r="C289" s="56"/>
      <c r="D289" s="56"/>
      <c r="E289" s="57"/>
      <c r="F289" s="57"/>
      <c r="G289" s="58"/>
      <c r="H289" s="59"/>
    </row>
    <row r="290" spans="2:8" s="37" customFormat="1" ht="15" x14ac:dyDescent="0.2">
      <c r="B290" s="10"/>
      <c r="C290" s="56"/>
      <c r="D290" s="56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16050</v>
      </c>
      <c r="D294" s="41">
        <f>SUM(D295:D499)</f>
        <v>16826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4.8348909657320874E-2</v>
      </c>
      <c r="H294" s="42">
        <f>+IF(OR(AND(E294=""),(G294="")),"",E294*G294)</f>
        <v>4.8348909657320874E-2</v>
      </c>
    </row>
    <row r="295" spans="2:8" s="37" customFormat="1" ht="15" x14ac:dyDescent="0.2">
      <c r="B295" s="3" t="s">
        <v>100</v>
      </c>
      <c r="C295" s="64">
        <v>524</v>
      </c>
      <c r="D295" s="64">
        <v>480</v>
      </c>
      <c r="E295" s="54">
        <f>+IF(C295=0,"",C295/C$294)</f>
        <v>3.2647975077881621E-2</v>
      </c>
      <c r="F295" s="54">
        <f>+IF(D295=0,"",D295/D$294)</f>
        <v>2.8527279210745275E-2</v>
      </c>
      <c r="G295" s="51">
        <f>+IF(OR(AND(D295=0),(C295=0)),"0",((D295-C295)/C295))</f>
        <v>-8.3969465648854963E-2</v>
      </c>
      <c r="H295" s="46">
        <f>+IF(OR(AND(E295=""),(G295="")),"",E295*G295)</f>
        <v>-2.7414330218068538E-3</v>
      </c>
    </row>
    <row r="296" spans="2:8" s="37" customFormat="1" ht="15" x14ac:dyDescent="0.2">
      <c r="B296" s="3" t="s">
        <v>113</v>
      </c>
      <c r="C296" s="64">
        <v>68</v>
      </c>
      <c r="D296" s="64">
        <v>101</v>
      </c>
      <c r="E296" s="54">
        <f t="shared" ref="E296:E359" si="27">+IF(C296=0,"",C296/C$294)</f>
        <v>4.2367601246105918E-3</v>
      </c>
      <c r="F296" s="54">
        <f t="shared" ref="F296:F359" si="28">+IF(D296=0,"",D296/D$294)</f>
        <v>6.0026150005943182E-3</v>
      </c>
      <c r="G296" s="51">
        <f t="shared" ref="G296:G359" si="29">+IF(OR(AND(D296=0),(C296=0)),"0",((D296-C296)/C296))</f>
        <v>0.48529411764705882</v>
      </c>
      <c r="H296" s="46">
        <f t="shared" ref="H296:H359" si="30">+IF(OR(AND(E296=""),(G296="")),"",E296*G296)</f>
        <v>2.0560747663551401E-3</v>
      </c>
    </row>
    <row r="297" spans="2:8" s="37" customFormat="1" ht="15" x14ac:dyDescent="0.2">
      <c r="B297" s="3" t="s">
        <v>104</v>
      </c>
      <c r="C297" s="64">
        <v>170</v>
      </c>
      <c r="D297" s="64">
        <v>164</v>
      </c>
      <c r="E297" s="54">
        <f t="shared" si="27"/>
        <v>1.059190031152648E-2</v>
      </c>
      <c r="F297" s="54">
        <f t="shared" si="28"/>
        <v>9.7468203970046356E-3</v>
      </c>
      <c r="G297" s="51">
        <f t="shared" si="29"/>
        <v>-3.5294117647058823E-2</v>
      </c>
      <c r="H297" s="46">
        <f t="shared" si="30"/>
        <v>-3.7383177570093456E-4</v>
      </c>
    </row>
    <row r="298" spans="2:8" s="37" customFormat="1" ht="15" x14ac:dyDescent="0.2">
      <c r="B298" s="3" t="s">
        <v>95</v>
      </c>
      <c r="C298" s="64">
        <v>132</v>
      </c>
      <c r="D298" s="64">
        <v>272</v>
      </c>
      <c r="E298" s="54">
        <f t="shared" si="27"/>
        <v>8.2242990654205605E-3</v>
      </c>
      <c r="F298" s="54">
        <f t="shared" si="28"/>
        <v>1.6165458219422321E-2</v>
      </c>
      <c r="G298" s="51">
        <f t="shared" si="29"/>
        <v>1.0606060606060606</v>
      </c>
      <c r="H298" s="46">
        <f t="shared" si="30"/>
        <v>8.7227414330218068E-3</v>
      </c>
    </row>
    <row r="299" spans="2:8" s="37" customFormat="1" ht="15" x14ac:dyDescent="0.2">
      <c r="B299" s="3" t="s">
        <v>112</v>
      </c>
      <c r="C299" s="64">
        <v>0</v>
      </c>
      <c r="D299" s="64">
        <v>1</v>
      </c>
      <c r="E299" s="54" t="str">
        <f t="shared" si="27"/>
        <v/>
      </c>
      <c r="F299" s="54">
        <f t="shared" si="28"/>
        <v>5.9431831689052657E-5</v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64">
        <v>1</v>
      </c>
      <c r="D300" s="64">
        <v>2</v>
      </c>
      <c r="E300" s="54">
        <f t="shared" si="27"/>
        <v>6.230529595015576E-5</v>
      </c>
      <c r="F300" s="54">
        <f t="shared" si="28"/>
        <v>1.1886366337810531E-4</v>
      </c>
      <c r="G300" s="51">
        <f t="shared" si="29"/>
        <v>1</v>
      </c>
      <c r="H300" s="46">
        <f t="shared" si="30"/>
        <v>6.230529595015576E-5</v>
      </c>
    </row>
    <row r="301" spans="2:8" s="37" customFormat="1" ht="15" x14ac:dyDescent="0.2">
      <c r="B301" s="3" t="s">
        <v>105</v>
      </c>
      <c r="C301" s="64">
        <v>435</v>
      </c>
      <c r="D301" s="64">
        <v>935</v>
      </c>
      <c r="E301" s="54">
        <f t="shared" si="27"/>
        <v>2.7102803738317756E-2</v>
      </c>
      <c r="F301" s="54">
        <f t="shared" si="28"/>
        <v>5.5568762629264232E-2</v>
      </c>
      <c r="G301" s="51">
        <f t="shared" si="29"/>
        <v>1.1494252873563218</v>
      </c>
      <c r="H301" s="46">
        <f t="shared" si="30"/>
        <v>3.1152647975077878E-2</v>
      </c>
    </row>
    <row r="302" spans="2:8" s="37" customFormat="1" ht="15" x14ac:dyDescent="0.2">
      <c r="B302" s="3" t="s">
        <v>109</v>
      </c>
      <c r="C302" s="64">
        <v>28</v>
      </c>
      <c r="D302" s="64">
        <v>33</v>
      </c>
      <c r="E302" s="54">
        <f t="shared" si="27"/>
        <v>1.7445482866043614E-3</v>
      </c>
      <c r="F302" s="54">
        <f t="shared" si="28"/>
        <v>1.9612504457387375E-3</v>
      </c>
      <c r="G302" s="51">
        <f t="shared" si="29"/>
        <v>0.17857142857142858</v>
      </c>
      <c r="H302" s="46">
        <f t="shared" si="30"/>
        <v>3.1152647975077883E-4</v>
      </c>
    </row>
    <row r="303" spans="2:8" s="37" customFormat="1" ht="30" x14ac:dyDescent="0.2">
      <c r="B303" s="3" t="s">
        <v>108</v>
      </c>
      <c r="C303" s="64">
        <v>46</v>
      </c>
      <c r="D303" s="64">
        <v>24</v>
      </c>
      <c r="E303" s="54">
        <f t="shared" si="27"/>
        <v>2.8660436137071649E-3</v>
      </c>
      <c r="F303" s="54">
        <f t="shared" si="28"/>
        <v>1.4263639605372638E-3</v>
      </c>
      <c r="G303" s="51">
        <f t="shared" si="29"/>
        <v>-0.47826086956521741</v>
      </c>
      <c r="H303" s="46">
        <f t="shared" si="30"/>
        <v>-1.3707165109034267E-3</v>
      </c>
    </row>
    <row r="304" spans="2:8" s="37" customFormat="1" ht="15" x14ac:dyDescent="0.2">
      <c r="B304" s="3" t="s">
        <v>107</v>
      </c>
      <c r="C304" s="64">
        <v>58</v>
      </c>
      <c r="D304" s="64">
        <v>61</v>
      </c>
      <c r="E304" s="54">
        <f t="shared" si="27"/>
        <v>3.6137071651090344E-3</v>
      </c>
      <c r="F304" s="54">
        <f t="shared" si="28"/>
        <v>3.625341733032212E-3</v>
      </c>
      <c r="G304" s="51">
        <f t="shared" si="29"/>
        <v>5.1724137931034482E-2</v>
      </c>
      <c r="H304" s="46">
        <f t="shared" si="30"/>
        <v>1.8691588785046728E-4</v>
      </c>
    </row>
    <row r="305" spans="2:8" s="37" customFormat="1" ht="15" x14ac:dyDescent="0.2">
      <c r="B305" s="3" t="s">
        <v>351</v>
      </c>
      <c r="C305" s="64">
        <v>14</v>
      </c>
      <c r="D305" s="64">
        <v>56</v>
      </c>
      <c r="E305" s="54">
        <f t="shared" si="27"/>
        <v>8.722741433021807E-4</v>
      </c>
      <c r="F305" s="54">
        <f t="shared" si="28"/>
        <v>3.3281825745869486E-3</v>
      </c>
      <c r="G305" s="51">
        <f t="shared" si="29"/>
        <v>3</v>
      </c>
      <c r="H305" s="46">
        <f t="shared" si="30"/>
        <v>2.6168224299065422E-3</v>
      </c>
    </row>
    <row r="306" spans="2:8" s="37" customFormat="1" ht="15" x14ac:dyDescent="0.2">
      <c r="B306" s="3" t="s">
        <v>530</v>
      </c>
      <c r="C306" s="64">
        <v>0</v>
      </c>
      <c r="D306" s="64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64">
        <v>455</v>
      </c>
      <c r="D307" s="64">
        <v>581</v>
      </c>
      <c r="E307" s="54">
        <f t="shared" si="27"/>
        <v>2.8348909657320873E-2</v>
      </c>
      <c r="F307" s="54">
        <f t="shared" si="28"/>
        <v>3.452989421133959E-2</v>
      </c>
      <c r="G307" s="51">
        <f t="shared" si="29"/>
        <v>0.27692307692307694</v>
      </c>
      <c r="H307" s="46">
        <f t="shared" si="30"/>
        <v>7.8504672897196266E-3</v>
      </c>
    </row>
    <row r="308" spans="2:8" s="37" customFormat="1" ht="15" x14ac:dyDescent="0.2">
      <c r="B308" s="3" t="s">
        <v>99</v>
      </c>
      <c r="C308" s="64">
        <v>163</v>
      </c>
      <c r="D308" s="64">
        <v>123</v>
      </c>
      <c r="E308" s="54">
        <f t="shared" si="27"/>
        <v>1.0155763239875389E-2</v>
      </c>
      <c r="F308" s="54">
        <f t="shared" si="28"/>
        <v>7.3101152977534771E-3</v>
      </c>
      <c r="G308" s="51">
        <f t="shared" si="29"/>
        <v>-0.24539877300613497</v>
      </c>
      <c r="H308" s="46">
        <f t="shared" si="30"/>
        <v>-2.4922118380062302E-3</v>
      </c>
    </row>
    <row r="309" spans="2:8" s="37" customFormat="1" ht="15" x14ac:dyDescent="0.2">
      <c r="B309" s="3" t="s">
        <v>96</v>
      </c>
      <c r="C309" s="64">
        <v>2</v>
      </c>
      <c r="D309" s="64">
        <v>4</v>
      </c>
      <c r="E309" s="54">
        <f t="shared" si="27"/>
        <v>1.2461059190031152E-4</v>
      </c>
      <c r="F309" s="54">
        <f t="shared" si="28"/>
        <v>2.3772732675621063E-4</v>
      </c>
      <c r="G309" s="51">
        <f t="shared" si="29"/>
        <v>1</v>
      </c>
      <c r="H309" s="46">
        <f t="shared" si="30"/>
        <v>1.2461059190031152E-4</v>
      </c>
    </row>
    <row r="310" spans="2:8" s="37" customFormat="1" ht="15" x14ac:dyDescent="0.2">
      <c r="B310" s="3" t="s">
        <v>106</v>
      </c>
      <c r="C310" s="64">
        <v>141</v>
      </c>
      <c r="D310" s="64">
        <v>196</v>
      </c>
      <c r="E310" s="54">
        <f t="shared" si="27"/>
        <v>8.7850467289719621E-3</v>
      </c>
      <c r="F310" s="54">
        <f t="shared" si="28"/>
        <v>1.1648639011054321E-2</v>
      </c>
      <c r="G310" s="51">
        <f t="shared" si="29"/>
        <v>0.39007092198581561</v>
      </c>
      <c r="H310" s="46">
        <f t="shared" si="30"/>
        <v>3.426791277258567E-3</v>
      </c>
    </row>
    <row r="311" spans="2:8" s="37" customFormat="1" ht="15" x14ac:dyDescent="0.2">
      <c r="B311" s="3" t="s">
        <v>102</v>
      </c>
      <c r="C311" s="64">
        <v>273</v>
      </c>
      <c r="D311" s="64">
        <v>263</v>
      </c>
      <c r="E311" s="54">
        <f t="shared" si="27"/>
        <v>1.7009345794392523E-2</v>
      </c>
      <c r="F311" s="54">
        <f t="shared" si="28"/>
        <v>1.563057173422085E-2</v>
      </c>
      <c r="G311" s="51">
        <f t="shared" si="29"/>
        <v>-3.6630036630036632E-2</v>
      </c>
      <c r="H311" s="46">
        <f t="shared" si="30"/>
        <v>-6.2305295950155766E-4</v>
      </c>
    </row>
    <row r="312" spans="2:8" s="37" customFormat="1" ht="15" x14ac:dyDescent="0.2">
      <c r="B312" s="3" t="s">
        <v>97</v>
      </c>
      <c r="C312" s="64">
        <v>4</v>
      </c>
      <c r="D312" s="64">
        <v>3</v>
      </c>
      <c r="E312" s="54">
        <f t="shared" si="27"/>
        <v>2.4922118380062304E-4</v>
      </c>
      <c r="F312" s="54">
        <f t="shared" si="28"/>
        <v>1.7829549506715798E-4</v>
      </c>
      <c r="G312" s="51">
        <f t="shared" si="29"/>
        <v>-0.25</v>
      </c>
      <c r="H312" s="46">
        <f t="shared" si="30"/>
        <v>-6.230529595015576E-5</v>
      </c>
    </row>
    <row r="313" spans="2:8" s="37" customFormat="1" ht="15" x14ac:dyDescent="0.2">
      <c r="B313" s="3" t="s">
        <v>352</v>
      </c>
      <c r="C313" s="64">
        <v>1</v>
      </c>
      <c r="D313" s="64">
        <v>0</v>
      </c>
      <c r="E313" s="54">
        <f t="shared" si="27"/>
        <v>6.230529595015576E-5</v>
      </c>
      <c r="F313" s="54" t="str">
        <f t="shared" si="28"/>
        <v/>
      </c>
      <c r="G313" s="51" t="str">
        <f t="shared" si="29"/>
        <v>0</v>
      </c>
      <c r="H313" s="46">
        <f t="shared" si="30"/>
        <v>0</v>
      </c>
    </row>
    <row r="314" spans="2:8" s="37" customFormat="1" ht="15" x14ac:dyDescent="0.2">
      <c r="B314" s="3" t="s">
        <v>353</v>
      </c>
      <c r="C314" s="64">
        <v>754</v>
      </c>
      <c r="D314" s="64">
        <v>996</v>
      </c>
      <c r="E314" s="54">
        <f t="shared" si="27"/>
        <v>4.6978193146417442E-2</v>
      </c>
      <c r="F314" s="54">
        <f t="shared" si="28"/>
        <v>5.9194104362296447E-2</v>
      </c>
      <c r="G314" s="51">
        <f t="shared" si="29"/>
        <v>0.32095490716180369</v>
      </c>
      <c r="H314" s="46">
        <f t="shared" si="30"/>
        <v>1.5077881619937693E-2</v>
      </c>
    </row>
    <row r="315" spans="2:8" s="37" customFormat="1" ht="15" x14ac:dyDescent="0.2">
      <c r="B315" s="3" t="s">
        <v>354</v>
      </c>
      <c r="C315" s="64">
        <v>126</v>
      </c>
      <c r="D315" s="64">
        <v>67</v>
      </c>
      <c r="E315" s="54">
        <f t="shared" si="27"/>
        <v>7.8504672897196266E-3</v>
      </c>
      <c r="F315" s="54">
        <f t="shared" si="28"/>
        <v>3.9819327231665281E-3</v>
      </c>
      <c r="G315" s="51">
        <f t="shared" si="29"/>
        <v>-0.46825396825396826</v>
      </c>
      <c r="H315" s="46">
        <f t="shared" si="30"/>
        <v>-3.6760124610591902E-3</v>
      </c>
    </row>
    <row r="316" spans="2:8" s="37" customFormat="1" ht="15" x14ac:dyDescent="0.2">
      <c r="B316" s="3" t="s">
        <v>101</v>
      </c>
      <c r="C316" s="64">
        <v>1</v>
      </c>
      <c r="D316" s="64">
        <v>4</v>
      </c>
      <c r="E316" s="54">
        <f t="shared" si="27"/>
        <v>6.230529595015576E-5</v>
      </c>
      <c r="F316" s="54">
        <f t="shared" si="28"/>
        <v>2.3772732675621063E-4</v>
      </c>
      <c r="G316" s="51">
        <f t="shared" si="29"/>
        <v>3</v>
      </c>
      <c r="H316" s="46">
        <f t="shared" si="30"/>
        <v>1.8691588785046728E-4</v>
      </c>
    </row>
    <row r="317" spans="2:8" s="37" customFormat="1" ht="15" x14ac:dyDescent="0.2">
      <c r="B317" s="3" t="s">
        <v>103</v>
      </c>
      <c r="C317" s="64">
        <v>155</v>
      </c>
      <c r="D317" s="64">
        <v>165</v>
      </c>
      <c r="E317" s="54">
        <f t="shared" si="27"/>
        <v>9.657320872274144E-3</v>
      </c>
      <c r="F317" s="54">
        <f t="shared" si="28"/>
        <v>9.8062522286936887E-3</v>
      </c>
      <c r="G317" s="51">
        <f t="shared" si="29"/>
        <v>6.4516129032258063E-2</v>
      </c>
      <c r="H317" s="46">
        <f t="shared" si="30"/>
        <v>6.2305295950155766E-4</v>
      </c>
    </row>
    <row r="318" spans="2:8" s="37" customFormat="1" ht="15" x14ac:dyDescent="0.2">
      <c r="B318" s="3" t="s">
        <v>355</v>
      </c>
      <c r="C318" s="64">
        <v>1178</v>
      </c>
      <c r="D318" s="64">
        <v>1044</v>
      </c>
      <c r="E318" s="54">
        <f t="shared" si="27"/>
        <v>7.3395638629283486E-2</v>
      </c>
      <c r="F318" s="54">
        <f t="shared" si="28"/>
        <v>6.2046832283370976E-2</v>
      </c>
      <c r="G318" s="51">
        <f t="shared" si="29"/>
        <v>-0.11375212224108659</v>
      </c>
      <c r="H318" s="46">
        <f t="shared" si="30"/>
        <v>-8.3489096573208729E-3</v>
      </c>
    </row>
    <row r="319" spans="2:8" s="37" customFormat="1" ht="15" x14ac:dyDescent="0.2">
      <c r="B319" s="3" t="s">
        <v>115</v>
      </c>
      <c r="C319" s="64">
        <v>33</v>
      </c>
      <c r="D319" s="64">
        <v>231</v>
      </c>
      <c r="E319" s="54">
        <f t="shared" si="27"/>
        <v>2.0560747663551401E-3</v>
      </c>
      <c r="F319" s="54">
        <f t="shared" si="28"/>
        <v>1.3728753120171164E-2</v>
      </c>
      <c r="G319" s="51">
        <f t="shared" si="29"/>
        <v>6</v>
      </c>
      <c r="H319" s="46">
        <f t="shared" si="30"/>
        <v>1.233644859813084E-2</v>
      </c>
    </row>
    <row r="320" spans="2:8" s="37" customFormat="1" ht="15" x14ac:dyDescent="0.2">
      <c r="B320" s="3" t="s">
        <v>114</v>
      </c>
      <c r="C320" s="64">
        <v>5</v>
      </c>
      <c r="D320" s="64">
        <v>0</v>
      </c>
      <c r="E320" s="54">
        <f t="shared" si="27"/>
        <v>3.1152647975077883E-4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64">
        <v>88</v>
      </c>
      <c r="D321" s="64">
        <v>22</v>
      </c>
      <c r="E321" s="54">
        <f t="shared" si="27"/>
        <v>5.4828660436137076E-3</v>
      </c>
      <c r="F321" s="54">
        <f t="shared" si="28"/>
        <v>1.3075002971591585E-3</v>
      </c>
      <c r="G321" s="51">
        <f t="shared" si="29"/>
        <v>-0.75</v>
      </c>
      <c r="H321" s="46">
        <f t="shared" si="30"/>
        <v>-4.1121495327102811E-3</v>
      </c>
    </row>
    <row r="322" spans="2:8" s="37" customFormat="1" ht="15" x14ac:dyDescent="0.2">
      <c r="B322" s="3" t="s">
        <v>356</v>
      </c>
      <c r="C322" s="64">
        <v>3</v>
      </c>
      <c r="D322" s="64">
        <v>2</v>
      </c>
      <c r="E322" s="54">
        <f t="shared" si="27"/>
        <v>1.8691588785046728E-4</v>
      </c>
      <c r="F322" s="54">
        <f t="shared" si="28"/>
        <v>1.1886366337810531E-4</v>
      </c>
      <c r="G322" s="51">
        <f t="shared" si="29"/>
        <v>-0.33333333333333331</v>
      </c>
      <c r="H322" s="46">
        <f t="shared" si="30"/>
        <v>-6.230529595015576E-5</v>
      </c>
    </row>
    <row r="323" spans="2:8" s="37" customFormat="1" ht="15" x14ac:dyDescent="0.2">
      <c r="B323" s="3" t="s">
        <v>473</v>
      </c>
      <c r="C323" s="64">
        <v>17</v>
      </c>
      <c r="D323" s="64">
        <v>24</v>
      </c>
      <c r="E323" s="54">
        <f t="shared" si="27"/>
        <v>1.059190031152648E-3</v>
      </c>
      <c r="F323" s="54">
        <f t="shared" si="28"/>
        <v>1.4263639605372638E-3</v>
      </c>
      <c r="G323" s="51">
        <f t="shared" si="29"/>
        <v>0.41176470588235292</v>
      </c>
      <c r="H323" s="46">
        <f t="shared" si="30"/>
        <v>4.361370716510903E-4</v>
      </c>
    </row>
    <row r="324" spans="2:8" s="37" customFormat="1" ht="15" x14ac:dyDescent="0.2">
      <c r="B324" s="3" t="s">
        <v>474</v>
      </c>
      <c r="C324" s="64">
        <v>4</v>
      </c>
      <c r="D324" s="64">
        <v>55</v>
      </c>
      <c r="E324" s="54">
        <f t="shared" si="27"/>
        <v>2.4922118380062304E-4</v>
      </c>
      <c r="F324" s="54">
        <f t="shared" si="28"/>
        <v>3.2687507428978959E-3</v>
      </c>
      <c r="G324" s="51">
        <f t="shared" si="29"/>
        <v>12.75</v>
      </c>
      <c r="H324" s="46">
        <f t="shared" si="30"/>
        <v>3.1775700934579439E-3</v>
      </c>
    </row>
    <row r="325" spans="2:8" s="37" customFormat="1" ht="15" x14ac:dyDescent="0.2">
      <c r="B325" s="3" t="s">
        <v>475</v>
      </c>
      <c r="C325" s="64">
        <v>1</v>
      </c>
      <c r="D325" s="64">
        <v>1</v>
      </c>
      <c r="E325" s="54">
        <f t="shared" si="27"/>
        <v>6.230529595015576E-5</v>
      </c>
      <c r="F325" s="54">
        <f t="shared" si="28"/>
        <v>5.9431831689052657E-5</v>
      </c>
      <c r="G325" s="51">
        <f t="shared" si="29"/>
        <v>0</v>
      </c>
      <c r="H325" s="46">
        <f t="shared" si="30"/>
        <v>0</v>
      </c>
    </row>
    <row r="326" spans="2:8" s="37" customFormat="1" ht="15" x14ac:dyDescent="0.2">
      <c r="B326" s="3" t="s">
        <v>357</v>
      </c>
      <c r="C326" s="64">
        <v>133</v>
      </c>
      <c r="D326" s="64">
        <v>275</v>
      </c>
      <c r="E326" s="54">
        <f t="shared" si="27"/>
        <v>8.2866043613707158E-3</v>
      </c>
      <c r="F326" s="54">
        <f t="shared" si="28"/>
        <v>1.6343753714489481E-2</v>
      </c>
      <c r="G326" s="51">
        <f t="shared" si="29"/>
        <v>1.0676691729323309</v>
      </c>
      <c r="H326" s="46">
        <f t="shared" si="30"/>
        <v>8.8473520249221175E-3</v>
      </c>
    </row>
    <row r="327" spans="2:8" s="37" customFormat="1" ht="15" x14ac:dyDescent="0.2">
      <c r="B327" s="3" t="s">
        <v>358</v>
      </c>
      <c r="C327" s="64">
        <v>167</v>
      </c>
      <c r="D327" s="64">
        <v>110</v>
      </c>
      <c r="E327" s="54">
        <f t="shared" si="27"/>
        <v>1.0404984423676012E-2</v>
      </c>
      <c r="F327" s="54">
        <f t="shared" si="28"/>
        <v>6.5375014857957919E-3</v>
      </c>
      <c r="G327" s="51">
        <f t="shared" si="29"/>
        <v>-0.3413173652694611</v>
      </c>
      <c r="H327" s="46">
        <f t="shared" si="30"/>
        <v>-3.5514018691588786E-3</v>
      </c>
    </row>
    <row r="328" spans="2:8" s="37" customFormat="1" ht="15" x14ac:dyDescent="0.2">
      <c r="B328" s="3" t="s">
        <v>116</v>
      </c>
      <c r="C328" s="64">
        <v>61</v>
      </c>
      <c r="D328" s="64">
        <v>10</v>
      </c>
      <c r="E328" s="54">
        <f t="shared" si="27"/>
        <v>3.8006230529595017E-3</v>
      </c>
      <c r="F328" s="54">
        <f t="shared" si="28"/>
        <v>5.9431831689052655E-4</v>
      </c>
      <c r="G328" s="51">
        <f t="shared" si="29"/>
        <v>-0.83606557377049184</v>
      </c>
      <c r="H328" s="46">
        <f t="shared" si="30"/>
        <v>-3.1775700934579443E-3</v>
      </c>
    </row>
    <row r="329" spans="2:8" s="37" customFormat="1" ht="15" x14ac:dyDescent="0.2">
      <c r="B329" s="3" t="s">
        <v>359</v>
      </c>
      <c r="C329" s="64">
        <v>4</v>
      </c>
      <c r="D329" s="64">
        <v>12</v>
      </c>
      <c r="E329" s="54">
        <f t="shared" si="27"/>
        <v>2.4922118380062304E-4</v>
      </c>
      <c r="F329" s="54">
        <f t="shared" si="28"/>
        <v>7.1318198026863191E-4</v>
      </c>
      <c r="G329" s="51">
        <f t="shared" si="29"/>
        <v>2</v>
      </c>
      <c r="H329" s="46">
        <f t="shared" si="30"/>
        <v>4.9844236760124608E-4</v>
      </c>
    </row>
    <row r="330" spans="2:8" s="37" customFormat="1" ht="15" x14ac:dyDescent="0.2">
      <c r="B330" s="3" t="s">
        <v>360</v>
      </c>
      <c r="C330" s="64">
        <v>194</v>
      </c>
      <c r="D330" s="64">
        <v>83</v>
      </c>
      <c r="E330" s="54">
        <f t="shared" si="27"/>
        <v>1.2087227414330218E-2</v>
      </c>
      <c r="F330" s="54">
        <f t="shared" si="28"/>
        <v>4.9328420301913709E-3</v>
      </c>
      <c r="G330" s="51">
        <f t="shared" si="29"/>
        <v>-0.57216494845360821</v>
      </c>
      <c r="H330" s="46">
        <f t="shared" si="30"/>
        <v>-6.9158878504672894E-3</v>
      </c>
    </row>
    <row r="331" spans="2:8" s="37" customFormat="1" ht="15" x14ac:dyDescent="0.2">
      <c r="B331" s="3" t="s">
        <v>117</v>
      </c>
      <c r="C331" s="64">
        <v>12</v>
      </c>
      <c r="D331" s="64">
        <v>7</v>
      </c>
      <c r="E331" s="54">
        <f t="shared" si="27"/>
        <v>7.4766355140186912E-4</v>
      </c>
      <c r="F331" s="54">
        <f t="shared" si="28"/>
        <v>4.1602282182336858E-4</v>
      </c>
      <c r="G331" s="51">
        <f t="shared" si="29"/>
        <v>-0.41666666666666669</v>
      </c>
      <c r="H331" s="46">
        <f t="shared" si="30"/>
        <v>-3.1152647975077883E-4</v>
      </c>
    </row>
    <row r="332" spans="2:8" s="37" customFormat="1" ht="15" x14ac:dyDescent="0.2">
      <c r="B332" s="3" t="s">
        <v>361</v>
      </c>
      <c r="C332" s="64">
        <v>1224</v>
      </c>
      <c r="D332" s="64">
        <v>1614</v>
      </c>
      <c r="E332" s="54">
        <f t="shared" si="27"/>
        <v>7.6261682242990653E-2</v>
      </c>
      <c r="F332" s="54">
        <f t="shared" si="28"/>
        <v>9.5922976346130992E-2</v>
      </c>
      <c r="G332" s="51">
        <f t="shared" si="29"/>
        <v>0.31862745098039214</v>
      </c>
      <c r="H332" s="46">
        <f t="shared" si="30"/>
        <v>2.4299065420560744E-2</v>
      </c>
    </row>
    <row r="333" spans="2:8" s="37" customFormat="1" ht="15" x14ac:dyDescent="0.2">
      <c r="B333" s="3" t="s">
        <v>130</v>
      </c>
      <c r="C333" s="64">
        <v>1494</v>
      </c>
      <c r="D333" s="64">
        <v>1602</v>
      </c>
      <c r="E333" s="54">
        <f t="shared" si="27"/>
        <v>9.3084112149532716E-2</v>
      </c>
      <c r="F333" s="54">
        <f t="shared" si="28"/>
        <v>9.5209794365862355E-2</v>
      </c>
      <c r="G333" s="51">
        <f t="shared" si="29"/>
        <v>7.2289156626506021E-2</v>
      </c>
      <c r="H333" s="46">
        <f t="shared" si="30"/>
        <v>6.7289719626168224E-3</v>
      </c>
    </row>
    <row r="334" spans="2:8" s="37" customFormat="1" ht="15" x14ac:dyDescent="0.2">
      <c r="B334" s="3" t="s">
        <v>119</v>
      </c>
      <c r="C334" s="64">
        <v>945</v>
      </c>
      <c r="D334" s="64">
        <v>834</v>
      </c>
      <c r="E334" s="54">
        <f t="shared" si="27"/>
        <v>5.8878504672897194E-2</v>
      </c>
      <c r="F334" s="54">
        <f t="shared" si="28"/>
        <v>4.9566147628669913E-2</v>
      </c>
      <c r="G334" s="51">
        <f t="shared" si="29"/>
        <v>-0.11746031746031746</v>
      </c>
      <c r="H334" s="46">
        <f t="shared" si="30"/>
        <v>-6.9158878504672894E-3</v>
      </c>
    </row>
    <row r="335" spans="2:8" s="37" customFormat="1" ht="15" x14ac:dyDescent="0.2">
      <c r="B335" s="3" t="s">
        <v>128</v>
      </c>
      <c r="C335" s="64">
        <v>1864</v>
      </c>
      <c r="D335" s="64">
        <v>246</v>
      </c>
      <c r="E335" s="54">
        <f t="shared" si="27"/>
        <v>0.11613707165109034</v>
      </c>
      <c r="F335" s="54">
        <f t="shared" si="28"/>
        <v>1.4620230595506954E-2</v>
      </c>
      <c r="G335" s="51">
        <f t="shared" si="29"/>
        <v>-0.86802575107296143</v>
      </c>
      <c r="H335" s="46">
        <f t="shared" si="30"/>
        <v>-0.10080996884735204</v>
      </c>
    </row>
    <row r="336" spans="2:8" s="37" customFormat="1" ht="15" x14ac:dyDescent="0.2">
      <c r="B336" s="3" t="s">
        <v>132</v>
      </c>
      <c r="C336" s="64">
        <v>4</v>
      </c>
      <c r="D336" s="64">
        <v>3</v>
      </c>
      <c r="E336" s="54">
        <f t="shared" si="27"/>
        <v>2.4922118380062304E-4</v>
      </c>
      <c r="F336" s="54">
        <f t="shared" si="28"/>
        <v>1.7829549506715798E-4</v>
      </c>
      <c r="G336" s="51">
        <f t="shared" si="29"/>
        <v>-0.25</v>
      </c>
      <c r="H336" s="46">
        <f t="shared" si="30"/>
        <v>-6.230529595015576E-5</v>
      </c>
    </row>
    <row r="337" spans="2:8" s="37" customFormat="1" ht="15" x14ac:dyDescent="0.2">
      <c r="B337" s="3" t="s">
        <v>133</v>
      </c>
      <c r="C337" s="64">
        <v>9</v>
      </c>
      <c r="D337" s="64">
        <v>11</v>
      </c>
      <c r="E337" s="54">
        <f t="shared" si="27"/>
        <v>5.6074766355140187E-4</v>
      </c>
      <c r="F337" s="54">
        <f t="shared" si="28"/>
        <v>6.5375014857957923E-4</v>
      </c>
      <c r="G337" s="51">
        <f t="shared" si="29"/>
        <v>0.22222222222222221</v>
      </c>
      <c r="H337" s="46">
        <f t="shared" si="30"/>
        <v>1.2461059190031152E-4</v>
      </c>
    </row>
    <row r="338" spans="2:8" s="37" customFormat="1" ht="30" x14ac:dyDescent="0.2">
      <c r="B338" s="3" t="s">
        <v>362</v>
      </c>
      <c r="C338" s="64">
        <v>11</v>
      </c>
      <c r="D338" s="64">
        <v>12</v>
      </c>
      <c r="E338" s="54">
        <f t="shared" si="27"/>
        <v>6.8535825545171345E-4</v>
      </c>
      <c r="F338" s="54">
        <f t="shared" si="28"/>
        <v>7.1318198026863191E-4</v>
      </c>
      <c r="G338" s="51">
        <f t="shared" si="29"/>
        <v>9.0909090909090912E-2</v>
      </c>
      <c r="H338" s="46">
        <f t="shared" si="30"/>
        <v>6.2305295950155774E-5</v>
      </c>
    </row>
    <row r="339" spans="2:8" s="37" customFormat="1" ht="15" x14ac:dyDescent="0.2">
      <c r="B339" s="3" t="s">
        <v>363</v>
      </c>
      <c r="C339" s="64">
        <v>47</v>
      </c>
      <c r="D339" s="64">
        <v>27</v>
      </c>
      <c r="E339" s="54">
        <f t="shared" si="27"/>
        <v>2.9283489096573207E-3</v>
      </c>
      <c r="F339" s="54">
        <f t="shared" si="28"/>
        <v>1.6046594556044216E-3</v>
      </c>
      <c r="G339" s="51">
        <f t="shared" si="29"/>
        <v>-0.42553191489361702</v>
      </c>
      <c r="H339" s="46">
        <f t="shared" si="30"/>
        <v>-1.2461059190031151E-3</v>
      </c>
    </row>
    <row r="340" spans="2:8" s="37" customFormat="1" ht="15" x14ac:dyDescent="0.2">
      <c r="B340" s="3" t="s">
        <v>364</v>
      </c>
      <c r="C340" s="64">
        <v>45</v>
      </c>
      <c r="D340" s="64">
        <v>17</v>
      </c>
      <c r="E340" s="54">
        <f t="shared" si="27"/>
        <v>2.8037383177570091E-3</v>
      </c>
      <c r="F340" s="54">
        <f t="shared" si="28"/>
        <v>1.0103411387138951E-3</v>
      </c>
      <c r="G340" s="51">
        <f t="shared" si="29"/>
        <v>-0.62222222222222223</v>
      </c>
      <c r="H340" s="46">
        <f t="shared" si="30"/>
        <v>-1.7445482866043612E-3</v>
      </c>
    </row>
    <row r="341" spans="2:8" s="37" customFormat="1" ht="15" x14ac:dyDescent="0.2">
      <c r="B341" s="3" t="s">
        <v>118</v>
      </c>
      <c r="C341" s="64">
        <v>72</v>
      </c>
      <c r="D341" s="64">
        <v>55</v>
      </c>
      <c r="E341" s="54">
        <f t="shared" si="27"/>
        <v>4.485981308411215E-3</v>
      </c>
      <c r="F341" s="54">
        <f t="shared" si="28"/>
        <v>3.2687507428978959E-3</v>
      </c>
      <c r="G341" s="51">
        <f t="shared" si="29"/>
        <v>-0.2361111111111111</v>
      </c>
      <c r="H341" s="46">
        <f t="shared" si="30"/>
        <v>-1.059190031152648E-3</v>
      </c>
    </row>
    <row r="342" spans="2:8" s="37" customFormat="1" ht="15" x14ac:dyDescent="0.2">
      <c r="B342" s="3" t="s">
        <v>365</v>
      </c>
      <c r="C342" s="64">
        <v>3</v>
      </c>
      <c r="D342" s="64">
        <v>1</v>
      </c>
      <c r="E342" s="54">
        <f t="shared" si="27"/>
        <v>1.8691588785046728E-4</v>
      </c>
      <c r="F342" s="54">
        <f t="shared" si="28"/>
        <v>5.9431831689052657E-5</v>
      </c>
      <c r="G342" s="51">
        <f t="shared" si="29"/>
        <v>-0.66666666666666663</v>
      </c>
      <c r="H342" s="46">
        <f t="shared" si="30"/>
        <v>-1.2461059190031152E-4</v>
      </c>
    </row>
    <row r="343" spans="2:8" s="37" customFormat="1" ht="30" x14ac:dyDescent="0.2">
      <c r="B343" s="3" t="s">
        <v>129</v>
      </c>
      <c r="C343" s="64">
        <v>22</v>
      </c>
      <c r="D343" s="64">
        <v>13</v>
      </c>
      <c r="E343" s="54">
        <f t="shared" si="27"/>
        <v>1.3707165109034269E-3</v>
      </c>
      <c r="F343" s="54">
        <f t="shared" si="28"/>
        <v>7.7261381195768458E-4</v>
      </c>
      <c r="G343" s="51">
        <f t="shared" si="29"/>
        <v>-0.40909090909090912</v>
      </c>
      <c r="H343" s="46">
        <f t="shared" si="30"/>
        <v>-5.6074766355140198E-4</v>
      </c>
    </row>
    <row r="344" spans="2:8" s="37" customFormat="1" ht="15" x14ac:dyDescent="0.2">
      <c r="B344" s="3" t="s">
        <v>131</v>
      </c>
      <c r="C344" s="64">
        <v>47</v>
      </c>
      <c r="D344" s="64">
        <v>124</v>
      </c>
      <c r="E344" s="54">
        <f t="shared" si="27"/>
        <v>2.9283489096573207E-3</v>
      </c>
      <c r="F344" s="54">
        <f t="shared" si="28"/>
        <v>7.3695471294425293E-3</v>
      </c>
      <c r="G344" s="51">
        <f t="shared" si="29"/>
        <v>1.6382978723404256</v>
      </c>
      <c r="H344" s="46">
        <f t="shared" si="30"/>
        <v>4.7975077881619935E-3</v>
      </c>
    </row>
    <row r="345" spans="2:8" s="37" customFormat="1" ht="15" x14ac:dyDescent="0.2">
      <c r="B345" s="3" t="s">
        <v>366</v>
      </c>
      <c r="C345" s="64">
        <v>464</v>
      </c>
      <c r="D345" s="64">
        <v>227</v>
      </c>
      <c r="E345" s="54">
        <f t="shared" si="27"/>
        <v>2.8909657320872275E-2</v>
      </c>
      <c r="F345" s="54">
        <f t="shared" si="28"/>
        <v>1.3491025793414954E-2</v>
      </c>
      <c r="G345" s="51">
        <f t="shared" si="29"/>
        <v>-0.51077586206896552</v>
      </c>
      <c r="H345" s="46">
        <f t="shared" si="30"/>
        <v>-1.4766355140186916E-2</v>
      </c>
    </row>
    <row r="346" spans="2:8" s="37" customFormat="1" ht="15" x14ac:dyDescent="0.2">
      <c r="B346" s="3" t="s">
        <v>122</v>
      </c>
      <c r="C346" s="64">
        <v>25</v>
      </c>
      <c r="D346" s="64">
        <v>17</v>
      </c>
      <c r="E346" s="54">
        <f t="shared" si="27"/>
        <v>1.557632398753894E-3</v>
      </c>
      <c r="F346" s="54">
        <f t="shared" si="28"/>
        <v>1.0103411387138951E-3</v>
      </c>
      <c r="G346" s="51">
        <f t="shared" si="29"/>
        <v>-0.32</v>
      </c>
      <c r="H346" s="46">
        <f t="shared" si="30"/>
        <v>-4.9844236760124608E-4</v>
      </c>
    </row>
    <row r="347" spans="2:8" s="37" customFormat="1" ht="15" x14ac:dyDescent="0.2">
      <c r="B347" s="3" t="s">
        <v>121</v>
      </c>
      <c r="C347" s="64">
        <v>66</v>
      </c>
      <c r="D347" s="64">
        <v>105</v>
      </c>
      <c r="E347" s="54">
        <f t="shared" si="27"/>
        <v>4.1121495327102802E-3</v>
      </c>
      <c r="F347" s="54">
        <f t="shared" si="28"/>
        <v>6.2403423273505289E-3</v>
      </c>
      <c r="G347" s="51">
        <f t="shared" si="29"/>
        <v>0.59090909090909094</v>
      </c>
      <c r="H347" s="46">
        <f t="shared" si="30"/>
        <v>2.4299065420560748E-3</v>
      </c>
    </row>
    <row r="348" spans="2:8" s="37" customFormat="1" ht="15" x14ac:dyDescent="0.2">
      <c r="B348" s="3" t="s">
        <v>367</v>
      </c>
      <c r="C348" s="64">
        <v>0</v>
      </c>
      <c r="D348" s="64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64">
        <v>0</v>
      </c>
      <c r="D349" s="64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64">
        <v>12</v>
      </c>
      <c r="D350" s="64">
        <v>15</v>
      </c>
      <c r="E350" s="54">
        <f t="shared" si="27"/>
        <v>7.4766355140186912E-4</v>
      </c>
      <c r="F350" s="54">
        <f t="shared" si="28"/>
        <v>8.9147747533578983E-4</v>
      </c>
      <c r="G350" s="51">
        <f t="shared" si="29"/>
        <v>0.25</v>
      </c>
      <c r="H350" s="46">
        <f t="shared" si="30"/>
        <v>1.8691588785046728E-4</v>
      </c>
    </row>
    <row r="351" spans="2:8" s="37" customFormat="1" ht="15" x14ac:dyDescent="0.2">
      <c r="B351" s="3" t="s">
        <v>120</v>
      </c>
      <c r="C351" s="64">
        <v>3</v>
      </c>
      <c r="D351" s="64">
        <v>4</v>
      </c>
      <c r="E351" s="54">
        <f t="shared" si="27"/>
        <v>1.8691588785046728E-4</v>
      </c>
      <c r="F351" s="54">
        <f t="shared" si="28"/>
        <v>2.3772732675621063E-4</v>
      </c>
      <c r="G351" s="51">
        <f t="shared" si="29"/>
        <v>0.33333333333333331</v>
      </c>
      <c r="H351" s="46">
        <f t="shared" si="30"/>
        <v>6.230529595015576E-5</v>
      </c>
    </row>
    <row r="352" spans="2:8" s="37" customFormat="1" ht="15" x14ac:dyDescent="0.2">
      <c r="B352" s="3" t="s">
        <v>370</v>
      </c>
      <c r="C352" s="64">
        <v>0</v>
      </c>
      <c r="D352" s="64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64">
        <v>9</v>
      </c>
      <c r="D353" s="64">
        <v>2</v>
      </c>
      <c r="E353" s="54">
        <f t="shared" si="27"/>
        <v>5.6074766355140187E-4</v>
      </c>
      <c r="F353" s="54">
        <f t="shared" si="28"/>
        <v>1.1886366337810531E-4</v>
      </c>
      <c r="G353" s="51">
        <f t="shared" si="29"/>
        <v>-0.77777777777777779</v>
      </c>
      <c r="H353" s="46">
        <f t="shared" si="30"/>
        <v>-4.3613707165109035E-4</v>
      </c>
    </row>
    <row r="354" spans="2:8" s="37" customFormat="1" ht="15" x14ac:dyDescent="0.2">
      <c r="B354" s="3" t="s">
        <v>124</v>
      </c>
      <c r="C354" s="64">
        <v>201</v>
      </c>
      <c r="D354" s="64">
        <v>394</v>
      </c>
      <c r="E354" s="54">
        <f t="shared" si="27"/>
        <v>1.2523364485981308E-2</v>
      </c>
      <c r="F354" s="54">
        <f t="shared" si="28"/>
        <v>2.3416141685486745E-2</v>
      </c>
      <c r="G354" s="51">
        <f t="shared" si="29"/>
        <v>0.96019900497512434</v>
      </c>
      <c r="H354" s="46">
        <f t="shared" si="30"/>
        <v>1.2024922118380061E-2</v>
      </c>
    </row>
    <row r="355" spans="2:8" s="37" customFormat="1" ht="15" x14ac:dyDescent="0.2">
      <c r="B355" s="3" t="s">
        <v>126</v>
      </c>
      <c r="C355" s="64">
        <v>1</v>
      </c>
      <c r="D355" s="64">
        <v>2</v>
      </c>
      <c r="E355" s="54">
        <f t="shared" si="27"/>
        <v>6.230529595015576E-5</v>
      </c>
      <c r="F355" s="54">
        <f t="shared" si="28"/>
        <v>1.1886366337810531E-4</v>
      </c>
      <c r="G355" s="51">
        <f t="shared" si="29"/>
        <v>1</v>
      </c>
      <c r="H355" s="46">
        <f t="shared" si="30"/>
        <v>6.230529595015576E-5</v>
      </c>
    </row>
    <row r="356" spans="2:8" s="37" customFormat="1" ht="15" x14ac:dyDescent="0.2">
      <c r="B356" s="3" t="s">
        <v>371</v>
      </c>
      <c r="C356" s="64">
        <v>41</v>
      </c>
      <c r="D356" s="64">
        <v>60</v>
      </c>
      <c r="E356" s="54">
        <f t="shared" si="27"/>
        <v>2.5545171339563864E-3</v>
      </c>
      <c r="F356" s="54">
        <f t="shared" si="28"/>
        <v>3.5659099013431593E-3</v>
      </c>
      <c r="G356" s="51">
        <f t="shared" si="29"/>
        <v>0.46341463414634149</v>
      </c>
      <c r="H356" s="46">
        <f t="shared" si="30"/>
        <v>1.1838006230529595E-3</v>
      </c>
    </row>
    <row r="357" spans="2:8" s="37" customFormat="1" ht="15" x14ac:dyDescent="0.2">
      <c r="B357" s="3" t="s">
        <v>372</v>
      </c>
      <c r="C357" s="64">
        <v>121</v>
      </c>
      <c r="D357" s="64">
        <v>152</v>
      </c>
      <c r="E357" s="54">
        <f t="shared" si="27"/>
        <v>7.5389408099688473E-3</v>
      </c>
      <c r="F357" s="54">
        <f t="shared" si="28"/>
        <v>9.0336384167360034E-3</v>
      </c>
      <c r="G357" s="51">
        <f t="shared" si="29"/>
        <v>0.256198347107438</v>
      </c>
      <c r="H357" s="46">
        <f t="shared" si="30"/>
        <v>1.9314641744548285E-3</v>
      </c>
    </row>
    <row r="358" spans="2:8" s="37" customFormat="1" ht="15" x14ac:dyDescent="0.2">
      <c r="B358" s="3" t="s">
        <v>127</v>
      </c>
      <c r="C358" s="64">
        <v>194</v>
      </c>
      <c r="D358" s="64">
        <v>245</v>
      </c>
      <c r="E358" s="54">
        <f t="shared" si="27"/>
        <v>1.2087227414330218E-2</v>
      </c>
      <c r="F358" s="54">
        <f t="shared" si="28"/>
        <v>1.4560798763817901E-2</v>
      </c>
      <c r="G358" s="51">
        <f t="shared" si="29"/>
        <v>0.26288659793814434</v>
      </c>
      <c r="H358" s="46">
        <f t="shared" si="30"/>
        <v>3.1775700934579443E-3</v>
      </c>
    </row>
    <row r="359" spans="2:8" s="37" customFormat="1" ht="15" x14ac:dyDescent="0.2">
      <c r="B359" s="3" t="s">
        <v>123</v>
      </c>
      <c r="C359" s="64">
        <v>11</v>
      </c>
      <c r="D359" s="64">
        <v>16</v>
      </c>
      <c r="E359" s="54">
        <f t="shared" si="27"/>
        <v>6.8535825545171345E-4</v>
      </c>
      <c r="F359" s="54">
        <f t="shared" si="28"/>
        <v>9.5090930702484251E-4</v>
      </c>
      <c r="G359" s="51">
        <f t="shared" si="29"/>
        <v>0.45454545454545453</v>
      </c>
      <c r="H359" s="46">
        <f t="shared" si="30"/>
        <v>3.1152647975077883E-4</v>
      </c>
    </row>
    <row r="360" spans="2:8" s="37" customFormat="1" ht="15" x14ac:dyDescent="0.2">
      <c r="B360" s="3" t="s">
        <v>373</v>
      </c>
      <c r="C360" s="64">
        <v>3</v>
      </c>
      <c r="D360" s="64">
        <v>1</v>
      </c>
      <c r="E360" s="54">
        <f t="shared" ref="E360:E423" si="31">+IF(C360=0,"",C360/C$294)</f>
        <v>1.8691588785046728E-4</v>
      </c>
      <c r="F360" s="54">
        <f t="shared" ref="F360:F423" si="32">+IF(D360=0,"",D360/D$294)</f>
        <v>5.9431831689052657E-5</v>
      </c>
      <c r="G360" s="51">
        <f t="shared" ref="G360:G423" si="33">+IF(OR(AND(D360=0),(C360=0)),"0",((D360-C360)/C360))</f>
        <v>-0.66666666666666663</v>
      </c>
      <c r="H360" s="46">
        <f t="shared" ref="H360:H423" si="34">+IF(OR(AND(E360=""),(G360="")),"",E360*G360)</f>
        <v>-1.2461059190031152E-4</v>
      </c>
    </row>
    <row r="361" spans="2:8" s="37" customFormat="1" ht="15" x14ac:dyDescent="0.2">
      <c r="B361" s="3" t="s">
        <v>374</v>
      </c>
      <c r="C361" s="64">
        <v>0</v>
      </c>
      <c r="D361" s="64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64">
        <v>4</v>
      </c>
      <c r="D362" s="64">
        <v>2</v>
      </c>
      <c r="E362" s="54">
        <f t="shared" si="31"/>
        <v>2.4922118380062304E-4</v>
      </c>
      <c r="F362" s="54">
        <f t="shared" si="32"/>
        <v>1.1886366337810531E-4</v>
      </c>
      <c r="G362" s="51">
        <f t="shared" si="33"/>
        <v>-0.5</v>
      </c>
      <c r="H362" s="46">
        <f t="shared" si="34"/>
        <v>-1.2461059190031152E-4</v>
      </c>
    </row>
    <row r="363" spans="2:8" s="37" customFormat="1" ht="30" x14ac:dyDescent="0.2">
      <c r="B363" s="3" t="s">
        <v>376</v>
      </c>
      <c r="C363" s="64">
        <v>85</v>
      </c>
      <c r="D363" s="64">
        <v>65</v>
      </c>
      <c r="E363" s="54">
        <f t="shared" si="31"/>
        <v>5.2959501557632398E-3</v>
      </c>
      <c r="F363" s="54">
        <f t="shared" si="32"/>
        <v>3.8630690597884227E-3</v>
      </c>
      <c r="G363" s="51">
        <f t="shared" si="33"/>
        <v>-0.23529411764705882</v>
      </c>
      <c r="H363" s="46">
        <f t="shared" si="34"/>
        <v>-1.2461059190031153E-3</v>
      </c>
    </row>
    <row r="364" spans="2:8" s="37" customFormat="1" ht="15" x14ac:dyDescent="0.2">
      <c r="B364" s="3" t="s">
        <v>377</v>
      </c>
      <c r="C364" s="64">
        <v>1</v>
      </c>
      <c r="D364" s="64">
        <v>4</v>
      </c>
      <c r="E364" s="54">
        <f t="shared" si="31"/>
        <v>6.230529595015576E-5</v>
      </c>
      <c r="F364" s="54">
        <f t="shared" si="32"/>
        <v>2.3772732675621063E-4</v>
      </c>
      <c r="G364" s="51">
        <f t="shared" si="33"/>
        <v>3</v>
      </c>
      <c r="H364" s="46">
        <f t="shared" si="34"/>
        <v>1.8691588785046728E-4</v>
      </c>
    </row>
    <row r="365" spans="2:8" s="37" customFormat="1" ht="30" x14ac:dyDescent="0.2">
      <c r="B365" s="3" t="s">
        <v>378</v>
      </c>
      <c r="C365" s="64">
        <v>26</v>
      </c>
      <c r="D365" s="64">
        <v>56</v>
      </c>
      <c r="E365" s="54">
        <f t="shared" si="31"/>
        <v>1.6199376947040498E-3</v>
      </c>
      <c r="F365" s="54">
        <f t="shared" si="32"/>
        <v>3.3281825745869486E-3</v>
      </c>
      <c r="G365" s="51">
        <f t="shared" si="33"/>
        <v>1.1538461538461537</v>
      </c>
      <c r="H365" s="46">
        <f t="shared" si="34"/>
        <v>1.8691588785046728E-3</v>
      </c>
    </row>
    <row r="366" spans="2:8" s="37" customFormat="1" ht="30" x14ac:dyDescent="0.2">
      <c r="B366" s="3" t="s">
        <v>476</v>
      </c>
      <c r="C366" s="64">
        <v>0</v>
      </c>
      <c r="D366" s="64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64">
        <v>1</v>
      </c>
      <c r="D367" s="64">
        <v>2</v>
      </c>
      <c r="E367" s="54">
        <f t="shared" si="31"/>
        <v>6.230529595015576E-5</v>
      </c>
      <c r="F367" s="54">
        <f t="shared" si="32"/>
        <v>1.1886366337810531E-4</v>
      </c>
      <c r="G367" s="51">
        <f t="shared" si="33"/>
        <v>1</v>
      </c>
      <c r="H367" s="46">
        <f t="shared" si="34"/>
        <v>6.230529595015576E-5</v>
      </c>
    </row>
    <row r="368" spans="2:8" s="37" customFormat="1" ht="15" x14ac:dyDescent="0.2">
      <c r="B368" s="3" t="s">
        <v>380</v>
      </c>
      <c r="C368" s="64">
        <v>9</v>
      </c>
      <c r="D368" s="64">
        <v>3</v>
      </c>
      <c r="E368" s="54">
        <f t="shared" si="31"/>
        <v>5.6074766355140187E-4</v>
      </c>
      <c r="F368" s="54">
        <f t="shared" si="32"/>
        <v>1.7829549506715798E-4</v>
      </c>
      <c r="G368" s="51">
        <f t="shared" si="33"/>
        <v>-0.66666666666666663</v>
      </c>
      <c r="H368" s="46">
        <f t="shared" si="34"/>
        <v>-3.7383177570093456E-4</v>
      </c>
    </row>
    <row r="369" spans="2:8" s="37" customFormat="1" ht="15" x14ac:dyDescent="0.2">
      <c r="B369" s="3" t="s">
        <v>381</v>
      </c>
      <c r="C369" s="64">
        <v>340</v>
      </c>
      <c r="D369" s="64">
        <v>126</v>
      </c>
      <c r="E369" s="54">
        <f t="shared" si="31"/>
        <v>2.1183800623052959E-2</v>
      </c>
      <c r="F369" s="54">
        <f t="shared" si="32"/>
        <v>7.4884107928206347E-3</v>
      </c>
      <c r="G369" s="51">
        <f t="shared" si="33"/>
        <v>-0.62941176470588234</v>
      </c>
      <c r="H369" s="46">
        <f t="shared" si="34"/>
        <v>-1.3333333333333332E-2</v>
      </c>
    </row>
    <row r="370" spans="2:8" s="37" customFormat="1" ht="15" x14ac:dyDescent="0.2">
      <c r="B370" s="3" t="s">
        <v>135</v>
      </c>
      <c r="C370" s="64">
        <v>151</v>
      </c>
      <c r="D370" s="64">
        <v>42</v>
      </c>
      <c r="E370" s="54">
        <f t="shared" si="31"/>
        <v>9.4080996884735209E-3</v>
      </c>
      <c r="F370" s="54">
        <f t="shared" si="32"/>
        <v>2.4961369309402116E-3</v>
      </c>
      <c r="G370" s="51">
        <f t="shared" si="33"/>
        <v>-0.72185430463576161</v>
      </c>
      <c r="H370" s="46">
        <f t="shared" si="34"/>
        <v>-6.7912772585669787E-3</v>
      </c>
    </row>
    <row r="371" spans="2:8" s="37" customFormat="1" ht="15" x14ac:dyDescent="0.2">
      <c r="B371" s="3" t="s">
        <v>136</v>
      </c>
      <c r="C371" s="64">
        <v>2</v>
      </c>
      <c r="D371" s="64">
        <v>9</v>
      </c>
      <c r="E371" s="54">
        <f t="shared" si="31"/>
        <v>1.2461059190031152E-4</v>
      </c>
      <c r="F371" s="54">
        <f t="shared" si="32"/>
        <v>5.3488648520147388E-4</v>
      </c>
      <c r="G371" s="51">
        <f t="shared" si="33"/>
        <v>3.5</v>
      </c>
      <c r="H371" s="46">
        <f t="shared" si="34"/>
        <v>4.361370716510903E-4</v>
      </c>
    </row>
    <row r="372" spans="2:8" s="37" customFormat="1" ht="15" x14ac:dyDescent="0.2">
      <c r="B372" s="3" t="s">
        <v>137</v>
      </c>
      <c r="C372" s="64">
        <v>49</v>
      </c>
      <c r="D372" s="64">
        <v>79</v>
      </c>
      <c r="E372" s="54">
        <f t="shared" si="31"/>
        <v>3.0529595015576323E-3</v>
      </c>
      <c r="F372" s="54">
        <f t="shared" si="32"/>
        <v>4.6951147034351602E-3</v>
      </c>
      <c r="G372" s="51">
        <f t="shared" si="33"/>
        <v>0.61224489795918369</v>
      </c>
      <c r="H372" s="46">
        <f t="shared" si="34"/>
        <v>1.869158878504673E-3</v>
      </c>
    </row>
    <row r="373" spans="2:8" s="37" customFormat="1" ht="15" x14ac:dyDescent="0.2">
      <c r="B373" s="3" t="s">
        <v>382</v>
      </c>
      <c r="C373" s="64">
        <v>1</v>
      </c>
      <c r="D373" s="64">
        <v>1</v>
      </c>
      <c r="E373" s="54">
        <f t="shared" si="31"/>
        <v>6.230529595015576E-5</v>
      </c>
      <c r="F373" s="54">
        <f t="shared" si="32"/>
        <v>5.9431831689052657E-5</v>
      </c>
      <c r="G373" s="51">
        <f t="shared" si="33"/>
        <v>0</v>
      </c>
      <c r="H373" s="46">
        <f t="shared" si="34"/>
        <v>0</v>
      </c>
    </row>
    <row r="374" spans="2:8" s="37" customFormat="1" ht="15" x14ac:dyDescent="0.2">
      <c r="B374" s="3" t="s">
        <v>134</v>
      </c>
      <c r="C374" s="64">
        <v>0</v>
      </c>
      <c r="D374" s="64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64">
        <v>8</v>
      </c>
      <c r="D375" s="64">
        <v>14</v>
      </c>
      <c r="E375" s="54">
        <f t="shared" si="31"/>
        <v>4.9844236760124608E-4</v>
      </c>
      <c r="F375" s="54">
        <f t="shared" si="32"/>
        <v>8.3204564364673715E-4</v>
      </c>
      <c r="G375" s="51">
        <f t="shared" si="33"/>
        <v>0.75</v>
      </c>
      <c r="H375" s="46">
        <f t="shared" si="34"/>
        <v>3.7383177570093456E-4</v>
      </c>
    </row>
    <row r="376" spans="2:8" s="37" customFormat="1" ht="15" x14ac:dyDescent="0.2">
      <c r="B376" s="3" t="s">
        <v>141</v>
      </c>
      <c r="C376" s="64">
        <v>2</v>
      </c>
      <c r="D376" s="64">
        <v>0</v>
      </c>
      <c r="E376" s="54">
        <f t="shared" si="31"/>
        <v>1.2461059190031152E-4</v>
      </c>
      <c r="F376" s="54" t="str">
        <f t="shared" si="32"/>
        <v/>
      </c>
      <c r="G376" s="51" t="str">
        <f t="shared" si="33"/>
        <v>0</v>
      </c>
      <c r="H376" s="46">
        <f t="shared" si="34"/>
        <v>0</v>
      </c>
    </row>
    <row r="377" spans="2:8" s="37" customFormat="1" ht="15" x14ac:dyDescent="0.2">
      <c r="B377" s="3" t="s">
        <v>150</v>
      </c>
      <c r="C377" s="64">
        <v>12</v>
      </c>
      <c r="D377" s="64">
        <v>101</v>
      </c>
      <c r="E377" s="54">
        <f t="shared" si="31"/>
        <v>7.4766355140186912E-4</v>
      </c>
      <c r="F377" s="54">
        <f t="shared" si="32"/>
        <v>6.0026150005943182E-3</v>
      </c>
      <c r="G377" s="51">
        <f t="shared" si="33"/>
        <v>7.416666666666667</v>
      </c>
      <c r="H377" s="46">
        <f t="shared" si="34"/>
        <v>5.5451713395638629E-3</v>
      </c>
    </row>
    <row r="378" spans="2:8" s="37" customFormat="1" ht="15" x14ac:dyDescent="0.2">
      <c r="B378" s="3" t="s">
        <v>149</v>
      </c>
      <c r="C378" s="64">
        <v>61</v>
      </c>
      <c r="D378" s="64">
        <v>82</v>
      </c>
      <c r="E378" s="54">
        <f t="shared" si="31"/>
        <v>3.8006230529595017E-3</v>
      </c>
      <c r="F378" s="54">
        <f t="shared" si="32"/>
        <v>4.8734101985023178E-3</v>
      </c>
      <c r="G378" s="51">
        <f t="shared" si="33"/>
        <v>0.34426229508196721</v>
      </c>
      <c r="H378" s="46">
        <f t="shared" si="34"/>
        <v>1.3084112149532711E-3</v>
      </c>
    </row>
    <row r="379" spans="2:8" s="37" customFormat="1" ht="15" x14ac:dyDescent="0.2">
      <c r="B379" s="3" t="s">
        <v>384</v>
      </c>
      <c r="C379" s="64">
        <v>3</v>
      </c>
      <c r="D379" s="64">
        <v>17</v>
      </c>
      <c r="E379" s="54">
        <f t="shared" si="31"/>
        <v>1.8691588785046728E-4</v>
      </c>
      <c r="F379" s="54">
        <f t="shared" si="32"/>
        <v>1.0103411387138951E-3</v>
      </c>
      <c r="G379" s="51">
        <f t="shared" si="33"/>
        <v>4.666666666666667</v>
      </c>
      <c r="H379" s="46">
        <f t="shared" si="34"/>
        <v>8.722741433021807E-4</v>
      </c>
    </row>
    <row r="380" spans="2:8" s="37" customFormat="1" ht="30" x14ac:dyDescent="0.2">
      <c r="B380" s="3" t="s">
        <v>385</v>
      </c>
      <c r="C380" s="64">
        <v>10</v>
      </c>
      <c r="D380" s="64">
        <v>87</v>
      </c>
      <c r="E380" s="54">
        <f t="shared" si="31"/>
        <v>6.2305295950155766E-4</v>
      </c>
      <c r="F380" s="54">
        <f t="shared" si="32"/>
        <v>5.1705693569475807E-3</v>
      </c>
      <c r="G380" s="51">
        <f t="shared" si="33"/>
        <v>7.7</v>
      </c>
      <c r="H380" s="46">
        <f t="shared" si="34"/>
        <v>4.7975077881619943E-3</v>
      </c>
    </row>
    <row r="381" spans="2:8" s="37" customFormat="1" ht="30" x14ac:dyDescent="0.2">
      <c r="B381" s="3" t="s">
        <v>386</v>
      </c>
      <c r="C381" s="64">
        <v>22</v>
      </c>
      <c r="D381" s="64">
        <v>5</v>
      </c>
      <c r="E381" s="54">
        <f t="shared" si="31"/>
        <v>1.3707165109034269E-3</v>
      </c>
      <c r="F381" s="54">
        <f t="shared" si="32"/>
        <v>2.9715915844526328E-4</v>
      </c>
      <c r="G381" s="51">
        <f t="shared" si="33"/>
        <v>-0.77272727272727271</v>
      </c>
      <c r="H381" s="46">
        <f t="shared" si="34"/>
        <v>-1.059190031152648E-3</v>
      </c>
    </row>
    <row r="382" spans="2:8" s="37" customFormat="1" ht="30" x14ac:dyDescent="0.2">
      <c r="B382" s="3" t="s">
        <v>387</v>
      </c>
      <c r="C382" s="64">
        <v>2</v>
      </c>
      <c r="D382" s="64">
        <v>3</v>
      </c>
      <c r="E382" s="54">
        <f t="shared" si="31"/>
        <v>1.2461059190031152E-4</v>
      </c>
      <c r="F382" s="54">
        <f t="shared" si="32"/>
        <v>1.7829549506715798E-4</v>
      </c>
      <c r="G382" s="51">
        <f t="shared" si="33"/>
        <v>0.5</v>
      </c>
      <c r="H382" s="46">
        <f t="shared" si="34"/>
        <v>6.230529595015576E-5</v>
      </c>
    </row>
    <row r="383" spans="2:8" s="37" customFormat="1" ht="15" x14ac:dyDescent="0.2">
      <c r="B383" s="3" t="s">
        <v>145</v>
      </c>
      <c r="C383" s="64">
        <v>5</v>
      </c>
      <c r="D383" s="64">
        <v>9</v>
      </c>
      <c r="E383" s="54">
        <f t="shared" si="31"/>
        <v>3.1152647975077883E-4</v>
      </c>
      <c r="F383" s="54">
        <f t="shared" si="32"/>
        <v>5.3488648520147388E-4</v>
      </c>
      <c r="G383" s="51">
        <f t="shared" si="33"/>
        <v>0.8</v>
      </c>
      <c r="H383" s="46">
        <f t="shared" si="34"/>
        <v>2.492211838006231E-4</v>
      </c>
    </row>
    <row r="384" spans="2:8" s="37" customFormat="1" ht="15" x14ac:dyDescent="0.2">
      <c r="B384" s="3" t="s">
        <v>388</v>
      </c>
      <c r="C384" s="64">
        <v>1</v>
      </c>
      <c r="D384" s="64">
        <v>0</v>
      </c>
      <c r="E384" s="54">
        <f t="shared" si="31"/>
        <v>6.230529595015576E-5</v>
      </c>
      <c r="F384" s="54" t="str">
        <f t="shared" si="32"/>
        <v/>
      </c>
      <c r="G384" s="51" t="str">
        <f t="shared" si="33"/>
        <v>0</v>
      </c>
      <c r="H384" s="46">
        <f t="shared" si="34"/>
        <v>0</v>
      </c>
    </row>
    <row r="385" spans="2:8" s="37" customFormat="1" ht="15" x14ac:dyDescent="0.2">
      <c r="B385" s="3" t="s">
        <v>146</v>
      </c>
      <c r="C385" s="64">
        <v>8</v>
      </c>
      <c r="D385" s="64">
        <v>33</v>
      </c>
      <c r="E385" s="54">
        <f t="shared" si="31"/>
        <v>4.9844236760124608E-4</v>
      </c>
      <c r="F385" s="54">
        <f t="shared" si="32"/>
        <v>1.9612504457387375E-3</v>
      </c>
      <c r="G385" s="51">
        <f t="shared" si="33"/>
        <v>3.125</v>
      </c>
      <c r="H385" s="46">
        <f t="shared" si="34"/>
        <v>1.557632398753894E-3</v>
      </c>
    </row>
    <row r="386" spans="2:8" s="37" customFormat="1" ht="15" x14ac:dyDescent="0.2">
      <c r="B386" s="3" t="s">
        <v>531</v>
      </c>
      <c r="C386" s="64">
        <v>2</v>
      </c>
      <c r="D386" s="64">
        <v>5</v>
      </c>
      <c r="E386" s="54">
        <f t="shared" si="31"/>
        <v>1.2461059190031152E-4</v>
      </c>
      <c r="F386" s="54">
        <f t="shared" si="32"/>
        <v>2.9715915844526328E-4</v>
      </c>
      <c r="G386" s="51">
        <f t="shared" si="33"/>
        <v>1.5</v>
      </c>
      <c r="H386" s="46">
        <f t="shared" si="34"/>
        <v>1.8691588785046728E-4</v>
      </c>
    </row>
    <row r="387" spans="2:8" s="37" customFormat="1" ht="15" x14ac:dyDescent="0.2">
      <c r="B387" s="3" t="s">
        <v>144</v>
      </c>
      <c r="C387" s="64">
        <v>62</v>
      </c>
      <c r="D387" s="64">
        <v>90</v>
      </c>
      <c r="E387" s="54">
        <f t="shared" si="31"/>
        <v>3.8629283489096575E-3</v>
      </c>
      <c r="F387" s="54">
        <f t="shared" si="32"/>
        <v>5.3488648520147392E-3</v>
      </c>
      <c r="G387" s="51">
        <f t="shared" si="33"/>
        <v>0.45161290322580644</v>
      </c>
      <c r="H387" s="46">
        <f t="shared" si="34"/>
        <v>1.7445482866043614E-3</v>
      </c>
    </row>
    <row r="388" spans="2:8" s="37" customFormat="1" ht="15" x14ac:dyDescent="0.2">
      <c r="B388" s="3" t="s">
        <v>389</v>
      </c>
      <c r="C388" s="64">
        <v>2</v>
      </c>
      <c r="D388" s="64">
        <v>10</v>
      </c>
      <c r="E388" s="54">
        <f t="shared" si="31"/>
        <v>1.2461059190031152E-4</v>
      </c>
      <c r="F388" s="54">
        <f t="shared" si="32"/>
        <v>5.9431831689052655E-4</v>
      </c>
      <c r="G388" s="51">
        <f t="shared" si="33"/>
        <v>4</v>
      </c>
      <c r="H388" s="46">
        <f t="shared" si="34"/>
        <v>4.9844236760124608E-4</v>
      </c>
    </row>
    <row r="389" spans="2:8" s="37" customFormat="1" ht="15" x14ac:dyDescent="0.2">
      <c r="B389" s="3" t="s">
        <v>143</v>
      </c>
      <c r="C389" s="64">
        <v>8</v>
      </c>
      <c r="D389" s="64">
        <v>2</v>
      </c>
      <c r="E389" s="54">
        <f t="shared" si="31"/>
        <v>4.9844236760124608E-4</v>
      </c>
      <c r="F389" s="54">
        <f t="shared" si="32"/>
        <v>1.1886366337810531E-4</v>
      </c>
      <c r="G389" s="51">
        <f t="shared" si="33"/>
        <v>-0.75</v>
      </c>
      <c r="H389" s="46">
        <f t="shared" si="34"/>
        <v>-3.7383177570093456E-4</v>
      </c>
    </row>
    <row r="390" spans="2:8" s="37" customFormat="1" ht="15" x14ac:dyDescent="0.2">
      <c r="B390" s="3" t="s">
        <v>477</v>
      </c>
      <c r="C390" s="64">
        <v>1</v>
      </c>
      <c r="D390" s="64">
        <v>1</v>
      </c>
      <c r="E390" s="54">
        <f t="shared" si="31"/>
        <v>6.230529595015576E-5</v>
      </c>
      <c r="F390" s="54">
        <f t="shared" si="32"/>
        <v>5.9431831689052657E-5</v>
      </c>
      <c r="G390" s="51">
        <f t="shared" si="33"/>
        <v>0</v>
      </c>
      <c r="H390" s="46">
        <f t="shared" si="34"/>
        <v>0</v>
      </c>
    </row>
    <row r="391" spans="2:8" s="37" customFormat="1" ht="15" x14ac:dyDescent="0.2">
      <c r="B391" s="3" t="s">
        <v>153</v>
      </c>
      <c r="C391" s="64">
        <v>28</v>
      </c>
      <c r="D391" s="64">
        <v>59</v>
      </c>
      <c r="E391" s="54">
        <f t="shared" si="31"/>
        <v>1.7445482866043614E-3</v>
      </c>
      <c r="F391" s="54">
        <f t="shared" si="32"/>
        <v>3.5064780696541066E-3</v>
      </c>
      <c r="G391" s="51">
        <f t="shared" si="33"/>
        <v>1.1071428571428572</v>
      </c>
      <c r="H391" s="46">
        <f t="shared" si="34"/>
        <v>1.9314641744548288E-3</v>
      </c>
    </row>
    <row r="392" spans="2:8" s="37" customFormat="1" ht="15" x14ac:dyDescent="0.2">
      <c r="B392" s="3" t="s">
        <v>140</v>
      </c>
      <c r="C392" s="64">
        <v>25</v>
      </c>
      <c r="D392" s="64">
        <v>22</v>
      </c>
      <c r="E392" s="54">
        <f t="shared" si="31"/>
        <v>1.557632398753894E-3</v>
      </c>
      <c r="F392" s="54">
        <f t="shared" si="32"/>
        <v>1.3075002971591585E-3</v>
      </c>
      <c r="G392" s="51">
        <f t="shared" si="33"/>
        <v>-0.12</v>
      </c>
      <c r="H392" s="46">
        <f t="shared" si="34"/>
        <v>-1.8691588785046728E-4</v>
      </c>
    </row>
    <row r="393" spans="2:8" s="37" customFormat="1" ht="15" x14ac:dyDescent="0.2">
      <c r="B393" s="3" t="s">
        <v>390</v>
      </c>
      <c r="C393" s="64">
        <v>64</v>
      </c>
      <c r="D393" s="64">
        <v>261</v>
      </c>
      <c r="E393" s="54">
        <f t="shared" si="31"/>
        <v>3.9875389408099687E-3</v>
      </c>
      <c r="F393" s="54">
        <f t="shared" si="32"/>
        <v>1.5511708070842744E-2</v>
      </c>
      <c r="G393" s="51">
        <f t="shared" si="33"/>
        <v>3.078125</v>
      </c>
      <c r="H393" s="46">
        <f t="shared" si="34"/>
        <v>1.2274143302180685E-2</v>
      </c>
    </row>
    <row r="394" spans="2:8" s="37" customFormat="1" ht="15" x14ac:dyDescent="0.2">
      <c r="B394" s="3" t="s">
        <v>391</v>
      </c>
      <c r="C394" s="64">
        <v>3</v>
      </c>
      <c r="D394" s="64">
        <v>1</v>
      </c>
      <c r="E394" s="54">
        <f t="shared" si="31"/>
        <v>1.8691588785046728E-4</v>
      </c>
      <c r="F394" s="54">
        <f t="shared" si="32"/>
        <v>5.9431831689052657E-5</v>
      </c>
      <c r="G394" s="51">
        <f t="shared" si="33"/>
        <v>-0.66666666666666663</v>
      </c>
      <c r="H394" s="46">
        <f t="shared" si="34"/>
        <v>-1.2461059190031152E-4</v>
      </c>
    </row>
    <row r="395" spans="2:8" s="37" customFormat="1" ht="15" x14ac:dyDescent="0.2">
      <c r="B395" s="3" t="s">
        <v>147</v>
      </c>
      <c r="C395" s="64">
        <v>1</v>
      </c>
      <c r="D395" s="64">
        <v>2</v>
      </c>
      <c r="E395" s="54">
        <f t="shared" si="31"/>
        <v>6.230529595015576E-5</v>
      </c>
      <c r="F395" s="54">
        <f t="shared" si="32"/>
        <v>1.1886366337810531E-4</v>
      </c>
      <c r="G395" s="51">
        <f t="shared" si="33"/>
        <v>1</v>
      </c>
      <c r="H395" s="46">
        <f t="shared" si="34"/>
        <v>6.230529595015576E-5</v>
      </c>
    </row>
    <row r="396" spans="2:8" s="37" customFormat="1" ht="15" x14ac:dyDescent="0.2">
      <c r="B396" s="3" t="s">
        <v>151</v>
      </c>
      <c r="C396" s="64">
        <v>0</v>
      </c>
      <c r="D396" s="64">
        <v>1</v>
      </c>
      <c r="E396" s="54" t="str">
        <f t="shared" si="31"/>
        <v/>
      </c>
      <c r="F396" s="54">
        <f t="shared" si="32"/>
        <v>5.9431831689052657E-5</v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64">
        <v>0</v>
      </c>
      <c r="D397" s="64">
        <v>13</v>
      </c>
      <c r="E397" s="54" t="str">
        <f t="shared" si="31"/>
        <v/>
      </c>
      <c r="F397" s="54">
        <f t="shared" si="32"/>
        <v>7.7261381195768458E-4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64">
        <v>11</v>
      </c>
      <c r="D398" s="64">
        <v>19</v>
      </c>
      <c r="E398" s="54">
        <f t="shared" si="31"/>
        <v>6.8535825545171345E-4</v>
      </c>
      <c r="F398" s="54">
        <f t="shared" si="32"/>
        <v>1.1292048020920004E-3</v>
      </c>
      <c r="G398" s="51">
        <f t="shared" si="33"/>
        <v>0.72727272727272729</v>
      </c>
      <c r="H398" s="46">
        <f t="shared" si="34"/>
        <v>4.9844236760124619E-4</v>
      </c>
    </row>
    <row r="399" spans="2:8" s="37" customFormat="1" ht="15" x14ac:dyDescent="0.2">
      <c r="B399" s="3" t="s">
        <v>148</v>
      </c>
      <c r="C399" s="64">
        <v>2</v>
      </c>
      <c r="D399" s="64">
        <v>1</v>
      </c>
      <c r="E399" s="54">
        <f t="shared" si="31"/>
        <v>1.2461059190031152E-4</v>
      </c>
      <c r="F399" s="54">
        <f t="shared" si="32"/>
        <v>5.9431831689052657E-5</v>
      </c>
      <c r="G399" s="51">
        <f t="shared" si="33"/>
        <v>-0.5</v>
      </c>
      <c r="H399" s="46">
        <f t="shared" si="34"/>
        <v>-6.230529595015576E-5</v>
      </c>
    </row>
    <row r="400" spans="2:8" s="37" customFormat="1" ht="15" x14ac:dyDescent="0.2">
      <c r="B400" s="3" t="s">
        <v>152</v>
      </c>
      <c r="C400" s="64">
        <v>7</v>
      </c>
      <c r="D400" s="64">
        <v>40</v>
      </c>
      <c r="E400" s="54">
        <f t="shared" si="31"/>
        <v>4.3613707165109035E-4</v>
      </c>
      <c r="F400" s="54">
        <f t="shared" si="32"/>
        <v>2.3772732675621062E-3</v>
      </c>
      <c r="G400" s="51">
        <f t="shared" si="33"/>
        <v>4.7142857142857144</v>
      </c>
      <c r="H400" s="46">
        <f t="shared" si="34"/>
        <v>2.0560747663551401E-3</v>
      </c>
    </row>
    <row r="401" spans="2:8" s="37" customFormat="1" ht="15" x14ac:dyDescent="0.2">
      <c r="B401" s="3" t="s">
        <v>392</v>
      </c>
      <c r="C401" s="64">
        <v>61</v>
      </c>
      <c r="D401" s="64">
        <v>117</v>
      </c>
      <c r="E401" s="54">
        <f t="shared" si="31"/>
        <v>3.8006230529595017E-3</v>
      </c>
      <c r="F401" s="54">
        <f t="shared" si="32"/>
        <v>6.953524307619161E-3</v>
      </c>
      <c r="G401" s="51">
        <f t="shared" si="33"/>
        <v>0.91803278688524592</v>
      </c>
      <c r="H401" s="46">
        <f t="shared" si="34"/>
        <v>3.4890965732087228E-3</v>
      </c>
    </row>
    <row r="402" spans="2:8" s="37" customFormat="1" ht="15" x14ac:dyDescent="0.2">
      <c r="B402" s="3" t="s">
        <v>393</v>
      </c>
      <c r="C402" s="64">
        <v>14</v>
      </c>
      <c r="D402" s="64">
        <v>17</v>
      </c>
      <c r="E402" s="54">
        <f t="shared" si="31"/>
        <v>8.722741433021807E-4</v>
      </c>
      <c r="F402" s="54">
        <f t="shared" si="32"/>
        <v>1.0103411387138951E-3</v>
      </c>
      <c r="G402" s="51">
        <f t="shared" si="33"/>
        <v>0.21428571428571427</v>
      </c>
      <c r="H402" s="46">
        <f t="shared" si="34"/>
        <v>1.8691588785046728E-4</v>
      </c>
    </row>
    <row r="403" spans="2:8" s="37" customFormat="1" ht="15" x14ac:dyDescent="0.2">
      <c r="B403" s="3" t="s">
        <v>394</v>
      </c>
      <c r="C403" s="64">
        <v>5</v>
      </c>
      <c r="D403" s="64">
        <v>8</v>
      </c>
      <c r="E403" s="54">
        <f t="shared" si="31"/>
        <v>3.1152647975077883E-4</v>
      </c>
      <c r="F403" s="54">
        <f t="shared" si="32"/>
        <v>4.7545465351242125E-4</v>
      </c>
      <c r="G403" s="51">
        <f t="shared" si="33"/>
        <v>0.6</v>
      </c>
      <c r="H403" s="46">
        <f t="shared" si="34"/>
        <v>1.8691588785046728E-4</v>
      </c>
    </row>
    <row r="404" spans="2:8" s="37" customFormat="1" ht="15" x14ac:dyDescent="0.2">
      <c r="B404" s="3" t="s">
        <v>395</v>
      </c>
      <c r="C404" s="64">
        <v>1</v>
      </c>
      <c r="D404" s="64">
        <v>16</v>
      </c>
      <c r="E404" s="54">
        <f t="shared" si="31"/>
        <v>6.230529595015576E-5</v>
      </c>
      <c r="F404" s="54">
        <f t="shared" si="32"/>
        <v>9.5090930702484251E-4</v>
      </c>
      <c r="G404" s="51">
        <f t="shared" si="33"/>
        <v>15</v>
      </c>
      <c r="H404" s="46">
        <f t="shared" si="34"/>
        <v>9.3457943925233638E-4</v>
      </c>
    </row>
    <row r="405" spans="2:8" s="37" customFormat="1" ht="15" x14ac:dyDescent="0.2">
      <c r="B405" s="3" t="s">
        <v>396</v>
      </c>
      <c r="C405" s="64">
        <v>7</v>
      </c>
      <c r="D405" s="64">
        <v>15</v>
      </c>
      <c r="E405" s="54">
        <f t="shared" si="31"/>
        <v>4.3613707165109035E-4</v>
      </c>
      <c r="F405" s="54">
        <f t="shared" si="32"/>
        <v>8.9147747533578983E-4</v>
      </c>
      <c r="G405" s="51">
        <f t="shared" si="33"/>
        <v>1.1428571428571428</v>
      </c>
      <c r="H405" s="46">
        <f t="shared" si="34"/>
        <v>4.9844236760124608E-4</v>
      </c>
    </row>
    <row r="406" spans="2:8" s="37" customFormat="1" ht="15" x14ac:dyDescent="0.2">
      <c r="B406" s="3" t="s">
        <v>397</v>
      </c>
      <c r="C406" s="64">
        <v>49</v>
      </c>
      <c r="D406" s="64">
        <v>211</v>
      </c>
      <c r="E406" s="54">
        <f t="shared" si="31"/>
        <v>3.0529595015576323E-3</v>
      </c>
      <c r="F406" s="54">
        <f t="shared" si="32"/>
        <v>1.2540116486390111E-2</v>
      </c>
      <c r="G406" s="51">
        <f t="shared" si="33"/>
        <v>3.306122448979592</v>
      </c>
      <c r="H406" s="46">
        <f t="shared" si="34"/>
        <v>1.0093457943925233E-2</v>
      </c>
    </row>
    <row r="407" spans="2:8" s="37" customFormat="1" ht="15" x14ac:dyDescent="0.2">
      <c r="B407" s="3" t="s">
        <v>398</v>
      </c>
      <c r="C407" s="64">
        <v>3</v>
      </c>
      <c r="D407" s="64">
        <v>19</v>
      </c>
      <c r="E407" s="54">
        <f t="shared" si="31"/>
        <v>1.8691588785046728E-4</v>
      </c>
      <c r="F407" s="54">
        <f t="shared" si="32"/>
        <v>1.1292048020920004E-3</v>
      </c>
      <c r="G407" s="51">
        <f t="shared" si="33"/>
        <v>5.333333333333333</v>
      </c>
      <c r="H407" s="46">
        <f t="shared" si="34"/>
        <v>9.9688473520249217E-4</v>
      </c>
    </row>
    <row r="408" spans="2:8" s="37" customFormat="1" ht="15" x14ac:dyDescent="0.2">
      <c r="B408" s="3" t="s">
        <v>399</v>
      </c>
      <c r="C408" s="64">
        <v>89</v>
      </c>
      <c r="D408" s="64">
        <v>106</v>
      </c>
      <c r="E408" s="54">
        <f t="shared" si="31"/>
        <v>5.5451713395638629E-3</v>
      </c>
      <c r="F408" s="54">
        <f t="shared" si="32"/>
        <v>6.299774159039582E-3</v>
      </c>
      <c r="G408" s="51">
        <f t="shared" si="33"/>
        <v>0.19101123595505617</v>
      </c>
      <c r="H408" s="46">
        <f t="shared" si="34"/>
        <v>1.059190031152648E-3</v>
      </c>
    </row>
    <row r="409" spans="2:8" s="37" customFormat="1" ht="15" x14ac:dyDescent="0.2">
      <c r="B409" s="3" t="s">
        <v>139</v>
      </c>
      <c r="C409" s="64">
        <v>7</v>
      </c>
      <c r="D409" s="64">
        <v>12</v>
      </c>
      <c r="E409" s="54">
        <f t="shared" si="31"/>
        <v>4.3613707165109035E-4</v>
      </c>
      <c r="F409" s="54">
        <f t="shared" si="32"/>
        <v>7.1318198026863191E-4</v>
      </c>
      <c r="G409" s="51">
        <f t="shared" si="33"/>
        <v>0.7142857142857143</v>
      </c>
      <c r="H409" s="46">
        <f t="shared" si="34"/>
        <v>3.1152647975077883E-4</v>
      </c>
    </row>
    <row r="410" spans="2:8" s="37" customFormat="1" ht="15" x14ac:dyDescent="0.2">
      <c r="B410" s="3" t="s">
        <v>400</v>
      </c>
      <c r="C410" s="64">
        <v>10</v>
      </c>
      <c r="D410" s="64">
        <v>2</v>
      </c>
      <c r="E410" s="54">
        <f t="shared" si="31"/>
        <v>6.2305295950155766E-4</v>
      </c>
      <c r="F410" s="54">
        <f t="shared" si="32"/>
        <v>1.1886366337810531E-4</v>
      </c>
      <c r="G410" s="51">
        <f t="shared" si="33"/>
        <v>-0.8</v>
      </c>
      <c r="H410" s="46">
        <f t="shared" si="34"/>
        <v>-4.9844236760124619E-4</v>
      </c>
    </row>
    <row r="411" spans="2:8" s="37" customFormat="1" ht="15" x14ac:dyDescent="0.2">
      <c r="B411" s="3" t="s">
        <v>401</v>
      </c>
      <c r="C411" s="64">
        <v>5</v>
      </c>
      <c r="D411" s="64">
        <v>30</v>
      </c>
      <c r="E411" s="54">
        <f t="shared" si="31"/>
        <v>3.1152647975077883E-4</v>
      </c>
      <c r="F411" s="54">
        <f t="shared" si="32"/>
        <v>1.7829549506715797E-3</v>
      </c>
      <c r="G411" s="51">
        <f t="shared" si="33"/>
        <v>5</v>
      </c>
      <c r="H411" s="46">
        <f t="shared" si="34"/>
        <v>1.5576323987538943E-3</v>
      </c>
    </row>
    <row r="412" spans="2:8" s="37" customFormat="1" ht="30" x14ac:dyDescent="0.2">
      <c r="B412" s="3" t="s">
        <v>402</v>
      </c>
      <c r="C412" s="64">
        <v>128</v>
      </c>
      <c r="D412" s="64">
        <v>262</v>
      </c>
      <c r="E412" s="54">
        <f t="shared" si="31"/>
        <v>7.9750778816199373E-3</v>
      </c>
      <c r="F412" s="54">
        <f t="shared" si="32"/>
        <v>1.5571139902531795E-2</v>
      </c>
      <c r="G412" s="51">
        <f t="shared" si="33"/>
        <v>1.046875</v>
      </c>
      <c r="H412" s="46">
        <f t="shared" si="34"/>
        <v>8.3489096573208712E-3</v>
      </c>
    </row>
    <row r="413" spans="2:8" s="37" customFormat="1" ht="30" x14ac:dyDescent="0.2">
      <c r="B413" s="3" t="s">
        <v>403</v>
      </c>
      <c r="C413" s="64">
        <v>2</v>
      </c>
      <c r="D413" s="64">
        <v>1</v>
      </c>
      <c r="E413" s="54">
        <f t="shared" si="31"/>
        <v>1.2461059190031152E-4</v>
      </c>
      <c r="F413" s="54">
        <f t="shared" si="32"/>
        <v>5.9431831689052657E-5</v>
      </c>
      <c r="G413" s="51">
        <f t="shared" si="33"/>
        <v>-0.5</v>
      </c>
      <c r="H413" s="46">
        <f t="shared" si="34"/>
        <v>-6.230529595015576E-5</v>
      </c>
    </row>
    <row r="414" spans="2:8" s="37" customFormat="1" ht="30" x14ac:dyDescent="0.2">
      <c r="B414" s="3" t="s">
        <v>404</v>
      </c>
      <c r="C414" s="64">
        <v>0</v>
      </c>
      <c r="D414" s="64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64">
        <v>4</v>
      </c>
      <c r="D415" s="64">
        <v>2</v>
      </c>
      <c r="E415" s="54">
        <f t="shared" si="31"/>
        <v>2.4922118380062304E-4</v>
      </c>
      <c r="F415" s="54">
        <f t="shared" si="32"/>
        <v>1.1886366337810531E-4</v>
      </c>
      <c r="G415" s="51">
        <f t="shared" si="33"/>
        <v>-0.5</v>
      </c>
      <c r="H415" s="46">
        <f t="shared" si="34"/>
        <v>-1.2461059190031152E-4</v>
      </c>
    </row>
    <row r="416" spans="2:8" s="37" customFormat="1" ht="30" x14ac:dyDescent="0.2">
      <c r="B416" s="3" t="s">
        <v>406</v>
      </c>
      <c r="C416" s="64">
        <v>7</v>
      </c>
      <c r="D416" s="64">
        <v>6</v>
      </c>
      <c r="E416" s="54">
        <f t="shared" si="31"/>
        <v>4.3613707165109035E-4</v>
      </c>
      <c r="F416" s="54">
        <f t="shared" si="32"/>
        <v>3.5659099013431595E-4</v>
      </c>
      <c r="G416" s="51">
        <f t="shared" si="33"/>
        <v>-0.14285714285714285</v>
      </c>
      <c r="H416" s="46">
        <f t="shared" si="34"/>
        <v>-6.230529595015576E-5</v>
      </c>
    </row>
    <row r="417" spans="2:8" s="37" customFormat="1" ht="30" x14ac:dyDescent="0.2">
      <c r="B417" s="3" t="s">
        <v>165</v>
      </c>
      <c r="C417" s="64">
        <v>45</v>
      </c>
      <c r="D417" s="64">
        <v>6</v>
      </c>
      <c r="E417" s="54">
        <f t="shared" si="31"/>
        <v>2.8037383177570091E-3</v>
      </c>
      <c r="F417" s="54">
        <f t="shared" si="32"/>
        <v>3.5659099013431595E-4</v>
      </c>
      <c r="G417" s="51">
        <f t="shared" si="33"/>
        <v>-0.8666666666666667</v>
      </c>
      <c r="H417" s="46">
        <f t="shared" si="34"/>
        <v>-2.4299065420560748E-3</v>
      </c>
    </row>
    <row r="418" spans="2:8" s="37" customFormat="1" ht="30" x14ac:dyDescent="0.2">
      <c r="B418" s="3" t="s">
        <v>166</v>
      </c>
      <c r="C418" s="64">
        <v>1</v>
      </c>
      <c r="D418" s="64">
        <v>1</v>
      </c>
      <c r="E418" s="54">
        <f t="shared" si="31"/>
        <v>6.230529595015576E-5</v>
      </c>
      <c r="F418" s="54">
        <f t="shared" si="32"/>
        <v>5.9431831689052657E-5</v>
      </c>
      <c r="G418" s="51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64">
        <v>1</v>
      </c>
      <c r="D419" s="64">
        <v>2</v>
      </c>
      <c r="E419" s="54">
        <f t="shared" si="31"/>
        <v>6.230529595015576E-5</v>
      </c>
      <c r="F419" s="54">
        <f t="shared" si="32"/>
        <v>1.1886366337810531E-4</v>
      </c>
      <c r="G419" s="51">
        <f t="shared" si="33"/>
        <v>1</v>
      </c>
      <c r="H419" s="46">
        <f t="shared" si="34"/>
        <v>6.230529595015576E-5</v>
      </c>
    </row>
    <row r="420" spans="2:8" s="37" customFormat="1" ht="30" x14ac:dyDescent="0.2">
      <c r="B420" s="3" t="s">
        <v>408</v>
      </c>
      <c r="C420" s="64">
        <v>14</v>
      </c>
      <c r="D420" s="64">
        <v>11</v>
      </c>
      <c r="E420" s="54">
        <f t="shared" si="31"/>
        <v>8.722741433021807E-4</v>
      </c>
      <c r="F420" s="54">
        <f t="shared" si="32"/>
        <v>6.5375014857957923E-4</v>
      </c>
      <c r="G420" s="51">
        <f t="shared" si="33"/>
        <v>-0.21428571428571427</v>
      </c>
      <c r="H420" s="46">
        <f t="shared" si="34"/>
        <v>-1.8691588785046728E-4</v>
      </c>
    </row>
    <row r="421" spans="2:8" s="37" customFormat="1" ht="30" x14ac:dyDescent="0.2">
      <c r="B421" s="3" t="s">
        <v>409</v>
      </c>
      <c r="C421" s="64">
        <v>4</v>
      </c>
      <c r="D421" s="64">
        <v>0</v>
      </c>
      <c r="E421" s="54">
        <f t="shared" si="31"/>
        <v>2.4922118380062304E-4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64">
        <v>11</v>
      </c>
      <c r="D422" s="64">
        <v>11</v>
      </c>
      <c r="E422" s="54">
        <f t="shared" si="31"/>
        <v>6.8535825545171345E-4</v>
      </c>
      <c r="F422" s="54">
        <f t="shared" si="32"/>
        <v>6.5375014857957923E-4</v>
      </c>
      <c r="G422" s="51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64">
        <v>0</v>
      </c>
      <c r="D423" s="64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64">
        <v>0</v>
      </c>
      <c r="D424" s="64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64">
        <v>0</v>
      </c>
      <c r="D425" s="64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64">
        <v>3</v>
      </c>
      <c r="D426" s="64">
        <v>26</v>
      </c>
      <c r="E426" s="54">
        <f t="shared" si="35"/>
        <v>1.8691588785046728E-4</v>
      </c>
      <c r="F426" s="54">
        <f t="shared" si="36"/>
        <v>1.5452276239153692E-3</v>
      </c>
      <c r="G426" s="51">
        <f t="shared" si="37"/>
        <v>7.666666666666667</v>
      </c>
      <c r="H426" s="46">
        <f t="shared" si="38"/>
        <v>1.4330218068535825E-3</v>
      </c>
    </row>
    <row r="427" spans="2:8" s="37" customFormat="1" ht="30" x14ac:dyDescent="0.2">
      <c r="B427" s="3" t="s">
        <v>160</v>
      </c>
      <c r="C427" s="64">
        <v>0</v>
      </c>
      <c r="D427" s="64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64">
        <v>8</v>
      </c>
      <c r="D428" s="64">
        <v>8</v>
      </c>
      <c r="E428" s="54">
        <f t="shared" si="35"/>
        <v>4.9844236760124608E-4</v>
      </c>
      <c r="F428" s="54">
        <f t="shared" si="36"/>
        <v>4.7545465351242125E-4</v>
      </c>
      <c r="G428" s="51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64">
        <v>14</v>
      </c>
      <c r="D429" s="64">
        <v>30</v>
      </c>
      <c r="E429" s="54">
        <f t="shared" si="35"/>
        <v>8.722741433021807E-4</v>
      </c>
      <c r="F429" s="54">
        <f t="shared" si="36"/>
        <v>1.7829549506715797E-3</v>
      </c>
      <c r="G429" s="51">
        <f t="shared" si="37"/>
        <v>1.1428571428571428</v>
      </c>
      <c r="H429" s="46">
        <f t="shared" si="38"/>
        <v>9.9688473520249217E-4</v>
      </c>
    </row>
    <row r="430" spans="2:8" s="37" customFormat="1" ht="30" x14ac:dyDescent="0.2">
      <c r="B430" s="3" t="s">
        <v>416</v>
      </c>
      <c r="C430" s="64">
        <v>26</v>
      </c>
      <c r="D430" s="64">
        <v>28</v>
      </c>
      <c r="E430" s="54">
        <f t="shared" si="35"/>
        <v>1.6199376947040498E-3</v>
      </c>
      <c r="F430" s="54">
        <f t="shared" si="36"/>
        <v>1.6640912872934743E-3</v>
      </c>
      <c r="G430" s="51">
        <f t="shared" si="37"/>
        <v>7.6923076923076927E-2</v>
      </c>
      <c r="H430" s="46">
        <f t="shared" si="38"/>
        <v>1.2461059190031152E-4</v>
      </c>
    </row>
    <row r="431" spans="2:8" s="37" customFormat="1" ht="15" x14ac:dyDescent="0.2">
      <c r="B431" s="3" t="s">
        <v>169</v>
      </c>
      <c r="C431" s="64">
        <v>13</v>
      </c>
      <c r="D431" s="64">
        <v>67</v>
      </c>
      <c r="E431" s="54">
        <f t="shared" si="35"/>
        <v>8.0996884735202491E-4</v>
      </c>
      <c r="F431" s="54">
        <f t="shared" si="36"/>
        <v>3.9819327231665281E-3</v>
      </c>
      <c r="G431" s="51">
        <f t="shared" si="37"/>
        <v>4.1538461538461542</v>
      </c>
      <c r="H431" s="46">
        <f t="shared" si="38"/>
        <v>3.3644859813084117E-3</v>
      </c>
    </row>
    <row r="432" spans="2:8" s="37" customFormat="1" ht="15" x14ac:dyDescent="0.2">
      <c r="B432" s="3" t="s">
        <v>417</v>
      </c>
      <c r="C432" s="64">
        <v>280</v>
      </c>
      <c r="D432" s="64">
        <v>643</v>
      </c>
      <c r="E432" s="54">
        <f t="shared" si="35"/>
        <v>1.7445482866043614E-2</v>
      </c>
      <c r="F432" s="54">
        <f t="shared" si="36"/>
        <v>3.8214667776060855E-2</v>
      </c>
      <c r="G432" s="51">
        <f t="shared" si="37"/>
        <v>1.2964285714285715</v>
      </c>
      <c r="H432" s="46">
        <f t="shared" si="38"/>
        <v>2.2616822429906543E-2</v>
      </c>
    </row>
    <row r="433" spans="2:8" s="37" customFormat="1" ht="15" x14ac:dyDescent="0.2">
      <c r="B433" s="3" t="s">
        <v>162</v>
      </c>
      <c r="C433" s="64">
        <v>303</v>
      </c>
      <c r="D433" s="64">
        <v>90</v>
      </c>
      <c r="E433" s="54">
        <f t="shared" si="35"/>
        <v>1.8878504672897197E-2</v>
      </c>
      <c r="F433" s="54">
        <f t="shared" si="36"/>
        <v>5.3488648520147392E-3</v>
      </c>
      <c r="G433" s="51">
        <f t="shared" si="37"/>
        <v>-0.70297029702970293</v>
      </c>
      <c r="H433" s="46">
        <f t="shared" si="38"/>
        <v>-1.3271028037383177E-2</v>
      </c>
    </row>
    <row r="434" spans="2:8" s="37" customFormat="1" ht="45" x14ac:dyDescent="0.2">
      <c r="B434" s="3" t="s">
        <v>418</v>
      </c>
      <c r="C434" s="64">
        <v>187</v>
      </c>
      <c r="D434" s="64">
        <v>86</v>
      </c>
      <c r="E434" s="54">
        <f t="shared" si="35"/>
        <v>1.1651090342679127E-2</v>
      </c>
      <c r="F434" s="54">
        <f t="shared" si="36"/>
        <v>5.1111375252585285E-3</v>
      </c>
      <c r="G434" s="51">
        <f t="shared" si="37"/>
        <v>-0.5401069518716578</v>
      </c>
      <c r="H434" s="46">
        <f t="shared" si="38"/>
        <v>-6.2928348909657324E-3</v>
      </c>
    </row>
    <row r="435" spans="2:8" s="37" customFormat="1" ht="15" x14ac:dyDescent="0.2">
      <c r="B435" s="3" t="s">
        <v>164</v>
      </c>
      <c r="C435" s="64">
        <v>1</v>
      </c>
      <c r="D435" s="64">
        <v>4</v>
      </c>
      <c r="E435" s="54">
        <f t="shared" si="35"/>
        <v>6.230529595015576E-5</v>
      </c>
      <c r="F435" s="54">
        <f t="shared" si="36"/>
        <v>2.3772732675621063E-4</v>
      </c>
      <c r="G435" s="51">
        <f t="shared" si="37"/>
        <v>3</v>
      </c>
      <c r="H435" s="46">
        <f t="shared" si="38"/>
        <v>1.8691588785046728E-4</v>
      </c>
    </row>
    <row r="436" spans="2:8" s="37" customFormat="1" ht="30" x14ac:dyDescent="0.2">
      <c r="B436" s="3" t="s">
        <v>419</v>
      </c>
      <c r="C436" s="64">
        <v>38</v>
      </c>
      <c r="D436" s="64">
        <v>37</v>
      </c>
      <c r="E436" s="54">
        <f t="shared" si="35"/>
        <v>2.3676012461059191E-3</v>
      </c>
      <c r="F436" s="54">
        <f t="shared" si="36"/>
        <v>2.1989777724949482E-3</v>
      </c>
      <c r="G436" s="51">
        <f t="shared" si="37"/>
        <v>-2.6315789473684209E-2</v>
      </c>
      <c r="H436" s="46">
        <f t="shared" si="38"/>
        <v>-6.230529595015576E-5</v>
      </c>
    </row>
    <row r="437" spans="2:8" s="37" customFormat="1" ht="30" x14ac:dyDescent="0.2">
      <c r="B437" s="3" t="s">
        <v>420</v>
      </c>
      <c r="C437" s="64">
        <v>177</v>
      </c>
      <c r="D437" s="64">
        <v>137</v>
      </c>
      <c r="E437" s="54">
        <f t="shared" si="35"/>
        <v>1.102803738317757E-2</v>
      </c>
      <c r="F437" s="54">
        <f t="shared" si="36"/>
        <v>8.1421609414002137E-3</v>
      </c>
      <c r="G437" s="51">
        <f t="shared" si="37"/>
        <v>-0.22598870056497175</v>
      </c>
      <c r="H437" s="46">
        <f t="shared" si="38"/>
        <v>-2.4922118380062306E-3</v>
      </c>
    </row>
    <row r="438" spans="2:8" s="37" customFormat="1" ht="15" x14ac:dyDescent="0.2">
      <c r="B438" s="3" t="s">
        <v>155</v>
      </c>
      <c r="C438" s="64">
        <v>8</v>
      </c>
      <c r="D438" s="64">
        <v>12</v>
      </c>
      <c r="E438" s="54">
        <f t="shared" si="35"/>
        <v>4.9844236760124608E-4</v>
      </c>
      <c r="F438" s="54">
        <f t="shared" si="36"/>
        <v>7.1318198026863191E-4</v>
      </c>
      <c r="G438" s="51">
        <f t="shared" si="37"/>
        <v>0.5</v>
      </c>
      <c r="H438" s="46">
        <f t="shared" si="38"/>
        <v>2.4922118380062304E-4</v>
      </c>
    </row>
    <row r="439" spans="2:8" s="37" customFormat="1" ht="30" x14ac:dyDescent="0.2">
      <c r="B439" s="3" t="s">
        <v>154</v>
      </c>
      <c r="C439" s="64">
        <v>0</v>
      </c>
      <c r="D439" s="64">
        <v>2</v>
      </c>
      <c r="E439" s="54" t="str">
        <f t="shared" si="35"/>
        <v/>
      </c>
      <c r="F439" s="54">
        <f t="shared" si="36"/>
        <v>1.1886366337810531E-4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64">
        <v>9</v>
      </c>
      <c r="D440" s="64">
        <v>13</v>
      </c>
      <c r="E440" s="54">
        <f t="shared" si="35"/>
        <v>5.6074766355140187E-4</v>
      </c>
      <c r="F440" s="54">
        <f t="shared" si="36"/>
        <v>7.7261381195768458E-4</v>
      </c>
      <c r="G440" s="51">
        <f t="shared" si="37"/>
        <v>0.44444444444444442</v>
      </c>
      <c r="H440" s="46">
        <f t="shared" si="38"/>
        <v>2.4922118380062304E-4</v>
      </c>
    </row>
    <row r="441" spans="2:8" s="37" customFormat="1" ht="30" x14ac:dyDescent="0.2">
      <c r="B441" s="3" t="s">
        <v>159</v>
      </c>
      <c r="C441" s="64">
        <v>5</v>
      </c>
      <c r="D441" s="64">
        <v>11</v>
      </c>
      <c r="E441" s="54">
        <f t="shared" si="35"/>
        <v>3.1152647975077883E-4</v>
      </c>
      <c r="F441" s="54">
        <f t="shared" si="36"/>
        <v>6.5375014857957923E-4</v>
      </c>
      <c r="G441" s="51">
        <f t="shared" si="37"/>
        <v>1.2</v>
      </c>
      <c r="H441" s="46">
        <f t="shared" si="38"/>
        <v>3.7383177570093456E-4</v>
      </c>
    </row>
    <row r="442" spans="2:8" s="37" customFormat="1" ht="15" x14ac:dyDescent="0.2">
      <c r="B442" s="3" t="s">
        <v>422</v>
      </c>
      <c r="C442" s="64">
        <v>27</v>
      </c>
      <c r="D442" s="64">
        <v>7</v>
      </c>
      <c r="E442" s="54">
        <f t="shared" si="35"/>
        <v>1.6822429906542056E-3</v>
      </c>
      <c r="F442" s="54">
        <f t="shared" si="36"/>
        <v>4.1602282182336858E-4</v>
      </c>
      <c r="G442" s="51">
        <f t="shared" si="37"/>
        <v>-0.7407407407407407</v>
      </c>
      <c r="H442" s="46">
        <f t="shared" si="38"/>
        <v>-1.2461059190031151E-3</v>
      </c>
    </row>
    <row r="443" spans="2:8" s="37" customFormat="1" ht="30" x14ac:dyDescent="0.2">
      <c r="B443" s="3" t="s">
        <v>423</v>
      </c>
      <c r="C443" s="64">
        <v>0</v>
      </c>
      <c r="D443" s="64">
        <v>2</v>
      </c>
      <c r="E443" s="54" t="str">
        <f t="shared" si="35"/>
        <v/>
      </c>
      <c r="F443" s="54">
        <f t="shared" si="36"/>
        <v>1.1886366337810531E-4</v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64">
        <v>4</v>
      </c>
      <c r="D444" s="64">
        <v>3</v>
      </c>
      <c r="E444" s="54">
        <f t="shared" si="35"/>
        <v>2.4922118380062304E-4</v>
      </c>
      <c r="F444" s="54">
        <f t="shared" si="36"/>
        <v>1.7829549506715798E-4</v>
      </c>
      <c r="G444" s="51">
        <f t="shared" si="37"/>
        <v>-0.25</v>
      </c>
      <c r="H444" s="46">
        <f t="shared" si="38"/>
        <v>-6.230529595015576E-5</v>
      </c>
    </row>
    <row r="445" spans="2:8" s="37" customFormat="1" ht="15" x14ac:dyDescent="0.2">
      <c r="B445" s="3" t="s">
        <v>425</v>
      </c>
      <c r="C445" s="64">
        <v>2</v>
      </c>
      <c r="D445" s="64">
        <v>0</v>
      </c>
      <c r="E445" s="54">
        <f t="shared" si="35"/>
        <v>1.2461059190031152E-4</v>
      </c>
      <c r="F445" s="54" t="str">
        <f t="shared" si="36"/>
        <v/>
      </c>
      <c r="G445" s="51" t="str">
        <f t="shared" si="37"/>
        <v>0</v>
      </c>
      <c r="H445" s="46">
        <f t="shared" si="38"/>
        <v>0</v>
      </c>
    </row>
    <row r="446" spans="2:8" s="37" customFormat="1" ht="30" x14ac:dyDescent="0.2">
      <c r="B446" s="3" t="s">
        <v>426</v>
      </c>
      <c r="C446" s="64">
        <v>16</v>
      </c>
      <c r="D446" s="64">
        <v>7</v>
      </c>
      <c r="E446" s="54">
        <f t="shared" si="35"/>
        <v>9.9688473520249217E-4</v>
      </c>
      <c r="F446" s="54">
        <f t="shared" si="36"/>
        <v>4.1602282182336858E-4</v>
      </c>
      <c r="G446" s="51">
        <f t="shared" si="37"/>
        <v>-0.5625</v>
      </c>
      <c r="H446" s="46">
        <f t="shared" si="38"/>
        <v>-5.6074766355140187E-4</v>
      </c>
    </row>
    <row r="447" spans="2:8" s="37" customFormat="1" ht="30" x14ac:dyDescent="0.2">
      <c r="B447" s="3" t="s">
        <v>427</v>
      </c>
      <c r="C447" s="64">
        <v>4</v>
      </c>
      <c r="D447" s="64">
        <v>36</v>
      </c>
      <c r="E447" s="54">
        <f t="shared" si="35"/>
        <v>2.4922118380062304E-4</v>
      </c>
      <c r="F447" s="54">
        <f t="shared" si="36"/>
        <v>2.1395459408058955E-3</v>
      </c>
      <c r="G447" s="51">
        <f t="shared" si="37"/>
        <v>8</v>
      </c>
      <c r="H447" s="46">
        <f t="shared" si="38"/>
        <v>1.9937694704049843E-3</v>
      </c>
    </row>
    <row r="448" spans="2:8" s="37" customFormat="1" ht="30" x14ac:dyDescent="0.2">
      <c r="B448" s="3" t="s">
        <v>428</v>
      </c>
      <c r="C448" s="64">
        <v>5</v>
      </c>
      <c r="D448" s="64">
        <v>6</v>
      </c>
      <c r="E448" s="54">
        <f t="shared" si="35"/>
        <v>3.1152647975077883E-4</v>
      </c>
      <c r="F448" s="54">
        <f t="shared" si="36"/>
        <v>3.5659099013431595E-4</v>
      </c>
      <c r="G448" s="51">
        <f t="shared" si="37"/>
        <v>0.2</v>
      </c>
      <c r="H448" s="46">
        <f t="shared" si="38"/>
        <v>6.2305295950155774E-5</v>
      </c>
    </row>
    <row r="449" spans="2:8" s="37" customFormat="1" ht="45" x14ac:dyDescent="0.2">
      <c r="B449" s="3" t="s">
        <v>429</v>
      </c>
      <c r="C449" s="64">
        <v>0</v>
      </c>
      <c r="D449" s="64">
        <v>25</v>
      </c>
      <c r="E449" s="54" t="str">
        <f t="shared" si="35"/>
        <v/>
      </c>
      <c r="F449" s="54">
        <f t="shared" si="36"/>
        <v>1.4857957922263165E-3</v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64">
        <v>2</v>
      </c>
      <c r="D450" s="64">
        <v>9</v>
      </c>
      <c r="E450" s="54">
        <f t="shared" si="35"/>
        <v>1.2461059190031152E-4</v>
      </c>
      <c r="F450" s="54">
        <f t="shared" si="36"/>
        <v>5.3488648520147388E-4</v>
      </c>
      <c r="G450" s="51">
        <f t="shared" si="37"/>
        <v>3.5</v>
      </c>
      <c r="H450" s="46">
        <f t="shared" si="38"/>
        <v>4.361370716510903E-4</v>
      </c>
    </row>
    <row r="451" spans="2:8" s="37" customFormat="1" ht="30" x14ac:dyDescent="0.2">
      <c r="B451" s="3" t="s">
        <v>157</v>
      </c>
      <c r="C451" s="64">
        <v>0</v>
      </c>
      <c r="D451" s="64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64">
        <v>11</v>
      </c>
      <c r="D452" s="64">
        <v>1</v>
      </c>
      <c r="E452" s="54">
        <f t="shared" si="35"/>
        <v>6.8535825545171345E-4</v>
      </c>
      <c r="F452" s="54">
        <f t="shared" si="36"/>
        <v>5.9431831689052657E-5</v>
      </c>
      <c r="G452" s="51">
        <f t="shared" si="37"/>
        <v>-0.90909090909090906</v>
      </c>
      <c r="H452" s="46">
        <f t="shared" si="38"/>
        <v>-6.2305295950155766E-4</v>
      </c>
    </row>
    <row r="453" spans="2:8" s="37" customFormat="1" ht="15" x14ac:dyDescent="0.2">
      <c r="B453" s="3" t="s">
        <v>167</v>
      </c>
      <c r="C453" s="64">
        <v>1</v>
      </c>
      <c r="D453" s="64">
        <v>2</v>
      </c>
      <c r="E453" s="54">
        <f t="shared" si="35"/>
        <v>6.230529595015576E-5</v>
      </c>
      <c r="F453" s="54">
        <f t="shared" si="36"/>
        <v>1.1886366337810531E-4</v>
      </c>
      <c r="G453" s="51">
        <f t="shared" si="37"/>
        <v>1</v>
      </c>
      <c r="H453" s="46">
        <f t="shared" si="38"/>
        <v>6.230529595015576E-5</v>
      </c>
    </row>
    <row r="454" spans="2:8" s="37" customFormat="1" ht="30" x14ac:dyDescent="0.2">
      <c r="B454" s="3" t="s">
        <v>156</v>
      </c>
      <c r="C454" s="64">
        <v>6</v>
      </c>
      <c r="D454" s="64">
        <v>43</v>
      </c>
      <c r="E454" s="54">
        <f t="shared" si="35"/>
        <v>3.7383177570093456E-4</v>
      </c>
      <c r="F454" s="54">
        <f t="shared" si="36"/>
        <v>2.5555687626292642E-3</v>
      </c>
      <c r="G454" s="51">
        <f t="shared" si="37"/>
        <v>6.166666666666667</v>
      </c>
      <c r="H454" s="46">
        <f t="shared" si="38"/>
        <v>2.3052959501557633E-3</v>
      </c>
    </row>
    <row r="455" spans="2:8" s="37" customFormat="1" ht="15" x14ac:dyDescent="0.2">
      <c r="B455" s="3" t="s">
        <v>158</v>
      </c>
      <c r="C455" s="64">
        <v>16</v>
      </c>
      <c r="D455" s="64">
        <v>30</v>
      </c>
      <c r="E455" s="54">
        <f t="shared" si="35"/>
        <v>9.9688473520249217E-4</v>
      </c>
      <c r="F455" s="54">
        <f t="shared" si="36"/>
        <v>1.7829549506715797E-3</v>
      </c>
      <c r="G455" s="51">
        <f t="shared" si="37"/>
        <v>0.875</v>
      </c>
      <c r="H455" s="46">
        <f t="shared" si="38"/>
        <v>8.7227414330218059E-4</v>
      </c>
    </row>
    <row r="456" spans="2:8" s="37" customFormat="1" ht="30" x14ac:dyDescent="0.2">
      <c r="B456" s="3" t="s">
        <v>432</v>
      </c>
      <c r="C456" s="64">
        <v>7</v>
      </c>
      <c r="D456" s="64">
        <v>7</v>
      </c>
      <c r="E456" s="54">
        <f t="shared" si="35"/>
        <v>4.3613707165109035E-4</v>
      </c>
      <c r="F456" s="54">
        <f t="shared" si="36"/>
        <v>4.1602282182336858E-4</v>
      </c>
      <c r="G456" s="51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64">
        <v>1</v>
      </c>
      <c r="D457" s="64">
        <v>0</v>
      </c>
      <c r="E457" s="54">
        <f t="shared" si="35"/>
        <v>6.230529595015576E-5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64">
        <v>10</v>
      </c>
      <c r="D458" s="64">
        <v>8</v>
      </c>
      <c r="E458" s="54">
        <f t="shared" si="35"/>
        <v>6.2305295950155766E-4</v>
      </c>
      <c r="F458" s="54">
        <f t="shared" si="36"/>
        <v>4.7545465351242125E-4</v>
      </c>
      <c r="G458" s="51">
        <f t="shared" si="37"/>
        <v>-0.2</v>
      </c>
      <c r="H458" s="46">
        <f t="shared" si="38"/>
        <v>-1.2461059190031155E-4</v>
      </c>
    </row>
    <row r="459" spans="2:8" s="37" customFormat="1" ht="15" x14ac:dyDescent="0.2">
      <c r="B459" s="3" t="s">
        <v>161</v>
      </c>
      <c r="C459" s="64">
        <v>5</v>
      </c>
      <c r="D459" s="64">
        <v>2</v>
      </c>
      <c r="E459" s="54">
        <f t="shared" si="35"/>
        <v>3.1152647975077883E-4</v>
      </c>
      <c r="F459" s="54">
        <f t="shared" si="36"/>
        <v>1.1886366337810531E-4</v>
      </c>
      <c r="G459" s="51">
        <f t="shared" si="37"/>
        <v>-0.6</v>
      </c>
      <c r="H459" s="46">
        <f t="shared" si="38"/>
        <v>-1.8691588785046728E-4</v>
      </c>
    </row>
    <row r="460" spans="2:8" s="37" customFormat="1" ht="15" x14ac:dyDescent="0.2">
      <c r="B460" s="3" t="s">
        <v>176</v>
      </c>
      <c r="C460" s="64">
        <v>24</v>
      </c>
      <c r="D460" s="64">
        <v>35</v>
      </c>
      <c r="E460" s="54">
        <f t="shared" si="35"/>
        <v>1.4953271028037382E-3</v>
      </c>
      <c r="F460" s="54">
        <f t="shared" si="36"/>
        <v>2.0801141091168428E-3</v>
      </c>
      <c r="G460" s="51">
        <f t="shared" si="37"/>
        <v>0.45833333333333331</v>
      </c>
      <c r="H460" s="46">
        <f t="shared" si="38"/>
        <v>6.8535825545171334E-4</v>
      </c>
    </row>
    <row r="461" spans="2:8" s="37" customFormat="1" ht="30" x14ac:dyDescent="0.2">
      <c r="B461" s="3" t="s">
        <v>173</v>
      </c>
      <c r="C461" s="64">
        <v>1</v>
      </c>
      <c r="D461" s="64">
        <v>18</v>
      </c>
      <c r="E461" s="54">
        <f t="shared" si="35"/>
        <v>6.230529595015576E-5</v>
      </c>
      <c r="F461" s="54">
        <f t="shared" si="36"/>
        <v>1.0697729704029478E-3</v>
      </c>
      <c r="G461" s="51">
        <f t="shared" si="37"/>
        <v>17</v>
      </c>
      <c r="H461" s="46">
        <f t="shared" si="38"/>
        <v>1.059190031152648E-3</v>
      </c>
    </row>
    <row r="462" spans="2:8" s="37" customFormat="1" ht="15" x14ac:dyDescent="0.2">
      <c r="B462" s="3" t="s">
        <v>174</v>
      </c>
      <c r="C462" s="64">
        <v>3</v>
      </c>
      <c r="D462" s="64">
        <v>1</v>
      </c>
      <c r="E462" s="54">
        <f t="shared" si="35"/>
        <v>1.8691588785046728E-4</v>
      </c>
      <c r="F462" s="54">
        <f t="shared" si="36"/>
        <v>5.9431831689052657E-5</v>
      </c>
      <c r="G462" s="51">
        <f t="shared" si="37"/>
        <v>-0.66666666666666663</v>
      </c>
      <c r="H462" s="46">
        <f t="shared" si="38"/>
        <v>-1.2461059190031152E-4</v>
      </c>
    </row>
    <row r="463" spans="2:8" s="37" customFormat="1" ht="15" x14ac:dyDescent="0.2">
      <c r="B463" s="3" t="s">
        <v>478</v>
      </c>
      <c r="C463" s="64">
        <v>59</v>
      </c>
      <c r="D463" s="64">
        <v>237</v>
      </c>
      <c r="E463" s="54">
        <f t="shared" si="35"/>
        <v>3.6760124610591902E-3</v>
      </c>
      <c r="F463" s="54">
        <f t="shared" si="36"/>
        <v>1.408534411030548E-2</v>
      </c>
      <c r="G463" s="51">
        <f t="shared" si="37"/>
        <v>3.0169491525423728</v>
      </c>
      <c r="H463" s="46">
        <f t="shared" si="38"/>
        <v>1.1090342679127726E-2</v>
      </c>
    </row>
    <row r="464" spans="2:8" s="37" customFormat="1" ht="15" x14ac:dyDescent="0.2">
      <c r="B464" s="3" t="s">
        <v>479</v>
      </c>
      <c r="C464" s="64">
        <v>24</v>
      </c>
      <c r="D464" s="64">
        <v>72</v>
      </c>
      <c r="E464" s="54">
        <f t="shared" si="35"/>
        <v>1.4953271028037382E-3</v>
      </c>
      <c r="F464" s="54">
        <f t="shared" si="36"/>
        <v>4.279091881611791E-3</v>
      </c>
      <c r="G464" s="51">
        <f t="shared" si="37"/>
        <v>2</v>
      </c>
      <c r="H464" s="46">
        <f t="shared" si="38"/>
        <v>2.9906542056074765E-3</v>
      </c>
    </row>
    <row r="465" spans="2:8" s="37" customFormat="1" ht="15" x14ac:dyDescent="0.2">
      <c r="B465" s="3" t="s">
        <v>183</v>
      </c>
      <c r="C465" s="64">
        <v>1</v>
      </c>
      <c r="D465" s="64">
        <v>5</v>
      </c>
      <c r="E465" s="54">
        <f t="shared" si="35"/>
        <v>6.230529595015576E-5</v>
      </c>
      <c r="F465" s="54">
        <f t="shared" si="36"/>
        <v>2.9715915844526328E-4</v>
      </c>
      <c r="G465" s="51">
        <f t="shared" si="37"/>
        <v>4</v>
      </c>
      <c r="H465" s="46">
        <f t="shared" si="38"/>
        <v>2.4922118380062304E-4</v>
      </c>
    </row>
    <row r="466" spans="2:8" s="37" customFormat="1" ht="15" x14ac:dyDescent="0.2">
      <c r="B466" s="3" t="s">
        <v>178</v>
      </c>
      <c r="C466" s="64">
        <v>7</v>
      </c>
      <c r="D466" s="64">
        <v>4</v>
      </c>
      <c r="E466" s="54">
        <f t="shared" si="35"/>
        <v>4.3613707165109035E-4</v>
      </c>
      <c r="F466" s="54">
        <f t="shared" si="36"/>
        <v>2.3772732675621063E-4</v>
      </c>
      <c r="G466" s="51">
        <f t="shared" si="37"/>
        <v>-0.42857142857142855</v>
      </c>
      <c r="H466" s="46">
        <f t="shared" si="38"/>
        <v>-1.8691588785046728E-4</v>
      </c>
    </row>
    <row r="467" spans="2:8" s="37" customFormat="1" ht="15" x14ac:dyDescent="0.2">
      <c r="B467" s="3" t="s">
        <v>480</v>
      </c>
      <c r="C467" s="64">
        <v>7</v>
      </c>
      <c r="D467" s="64">
        <v>10</v>
      </c>
      <c r="E467" s="54">
        <f t="shared" si="35"/>
        <v>4.3613707165109035E-4</v>
      </c>
      <c r="F467" s="54">
        <f t="shared" si="36"/>
        <v>5.9431831689052655E-4</v>
      </c>
      <c r="G467" s="51">
        <f t="shared" si="37"/>
        <v>0.42857142857142855</v>
      </c>
      <c r="H467" s="46">
        <f t="shared" si="38"/>
        <v>1.8691588785046728E-4</v>
      </c>
    </row>
    <row r="468" spans="2:8" s="37" customFormat="1" ht="15" x14ac:dyDescent="0.2">
      <c r="B468" s="3" t="s">
        <v>182</v>
      </c>
      <c r="C468" s="64">
        <v>77</v>
      </c>
      <c r="D468" s="64">
        <v>149</v>
      </c>
      <c r="E468" s="54">
        <f t="shared" si="35"/>
        <v>4.7975077881619935E-3</v>
      </c>
      <c r="F468" s="54">
        <f t="shared" si="36"/>
        <v>8.8553429216688458E-3</v>
      </c>
      <c r="G468" s="51">
        <f t="shared" si="37"/>
        <v>0.93506493506493504</v>
      </c>
      <c r="H468" s="46">
        <f t="shared" si="38"/>
        <v>4.485981308411215E-3</v>
      </c>
    </row>
    <row r="469" spans="2:8" s="37" customFormat="1" ht="15" x14ac:dyDescent="0.2">
      <c r="B469" s="3" t="s">
        <v>175</v>
      </c>
      <c r="C469" s="64">
        <v>4</v>
      </c>
      <c r="D469" s="64">
        <v>15</v>
      </c>
      <c r="E469" s="54">
        <f t="shared" si="35"/>
        <v>2.4922118380062304E-4</v>
      </c>
      <c r="F469" s="54">
        <f t="shared" si="36"/>
        <v>8.9147747533578983E-4</v>
      </c>
      <c r="G469" s="51">
        <f t="shared" si="37"/>
        <v>2.75</v>
      </c>
      <c r="H469" s="46">
        <f t="shared" si="38"/>
        <v>6.8535825545171334E-4</v>
      </c>
    </row>
    <row r="470" spans="2:8" s="37" customFormat="1" ht="15" x14ac:dyDescent="0.2">
      <c r="B470" s="3" t="s">
        <v>434</v>
      </c>
      <c r="C470" s="64">
        <v>5</v>
      </c>
      <c r="D470" s="64">
        <v>5</v>
      </c>
      <c r="E470" s="54">
        <f t="shared" si="35"/>
        <v>3.1152647975077883E-4</v>
      </c>
      <c r="F470" s="54">
        <f t="shared" si="36"/>
        <v>2.9715915844526328E-4</v>
      </c>
      <c r="G470" s="51">
        <f t="shared" si="37"/>
        <v>0</v>
      </c>
      <c r="H470" s="46">
        <f t="shared" si="38"/>
        <v>0</v>
      </c>
    </row>
    <row r="471" spans="2:8" s="37" customFormat="1" ht="15" x14ac:dyDescent="0.2">
      <c r="B471" s="3" t="s">
        <v>170</v>
      </c>
      <c r="C471" s="64">
        <v>4</v>
      </c>
      <c r="D471" s="64">
        <v>1</v>
      </c>
      <c r="E471" s="54">
        <f t="shared" si="35"/>
        <v>2.4922118380062304E-4</v>
      </c>
      <c r="F471" s="54">
        <f t="shared" si="36"/>
        <v>5.9431831689052657E-5</v>
      </c>
      <c r="G471" s="51">
        <f t="shared" si="37"/>
        <v>-0.75</v>
      </c>
      <c r="H471" s="46">
        <f t="shared" si="38"/>
        <v>-1.8691588785046728E-4</v>
      </c>
    </row>
    <row r="472" spans="2:8" s="37" customFormat="1" ht="15" x14ac:dyDescent="0.2">
      <c r="B472" s="3" t="s">
        <v>185</v>
      </c>
      <c r="C472" s="64">
        <v>1</v>
      </c>
      <c r="D472" s="64">
        <v>0</v>
      </c>
      <c r="E472" s="54">
        <f t="shared" si="35"/>
        <v>6.230529595015576E-5</v>
      </c>
      <c r="F472" s="54" t="str">
        <f t="shared" si="36"/>
        <v/>
      </c>
      <c r="G472" s="51" t="str">
        <f t="shared" si="37"/>
        <v>0</v>
      </c>
      <c r="H472" s="46">
        <f t="shared" si="38"/>
        <v>0</v>
      </c>
    </row>
    <row r="473" spans="2:8" s="37" customFormat="1" ht="30" x14ac:dyDescent="0.2">
      <c r="B473" s="3" t="s">
        <v>435</v>
      </c>
      <c r="C473" s="64">
        <v>3</v>
      </c>
      <c r="D473" s="64">
        <v>31</v>
      </c>
      <c r="E473" s="54">
        <f t="shared" si="35"/>
        <v>1.8691588785046728E-4</v>
      </c>
      <c r="F473" s="54">
        <f t="shared" si="36"/>
        <v>1.8423867823606323E-3</v>
      </c>
      <c r="G473" s="51">
        <f t="shared" si="37"/>
        <v>9.3333333333333339</v>
      </c>
      <c r="H473" s="46">
        <f t="shared" si="38"/>
        <v>1.7445482866043614E-3</v>
      </c>
    </row>
    <row r="474" spans="2:8" s="37" customFormat="1" ht="30" x14ac:dyDescent="0.2">
      <c r="B474" s="3" t="s">
        <v>436</v>
      </c>
      <c r="C474" s="64">
        <v>2</v>
      </c>
      <c r="D474" s="64">
        <v>2</v>
      </c>
      <c r="E474" s="54">
        <f t="shared" si="35"/>
        <v>1.2461059190031152E-4</v>
      </c>
      <c r="F474" s="54">
        <f t="shared" si="36"/>
        <v>1.1886366337810531E-4</v>
      </c>
      <c r="G474" s="51">
        <f t="shared" si="37"/>
        <v>0</v>
      </c>
      <c r="H474" s="46">
        <f t="shared" si="38"/>
        <v>0</v>
      </c>
    </row>
    <row r="475" spans="2:8" s="37" customFormat="1" ht="15" x14ac:dyDescent="0.2">
      <c r="B475" s="3" t="s">
        <v>437</v>
      </c>
      <c r="C475" s="64">
        <v>1</v>
      </c>
      <c r="D475" s="64">
        <v>0</v>
      </c>
      <c r="E475" s="54">
        <f t="shared" si="35"/>
        <v>6.230529595015576E-5</v>
      </c>
      <c r="F475" s="54" t="str">
        <f t="shared" si="36"/>
        <v/>
      </c>
      <c r="G475" s="51" t="str">
        <f t="shared" si="37"/>
        <v>0</v>
      </c>
      <c r="H475" s="46">
        <f t="shared" si="38"/>
        <v>0</v>
      </c>
    </row>
    <row r="476" spans="2:8" s="37" customFormat="1" ht="30" x14ac:dyDescent="0.2">
      <c r="B476" s="3" t="s">
        <v>438</v>
      </c>
      <c r="C476" s="64">
        <v>2</v>
      </c>
      <c r="D476" s="64">
        <v>1</v>
      </c>
      <c r="E476" s="54">
        <f t="shared" si="35"/>
        <v>1.2461059190031152E-4</v>
      </c>
      <c r="F476" s="54">
        <f t="shared" si="36"/>
        <v>5.9431831689052657E-5</v>
      </c>
      <c r="G476" s="51">
        <f t="shared" si="37"/>
        <v>-0.5</v>
      </c>
      <c r="H476" s="46">
        <f t="shared" si="38"/>
        <v>-6.230529595015576E-5</v>
      </c>
    </row>
    <row r="477" spans="2:8" s="37" customFormat="1" ht="15" x14ac:dyDescent="0.2">
      <c r="B477" s="3" t="s">
        <v>181</v>
      </c>
      <c r="C477" s="64">
        <v>0</v>
      </c>
      <c r="D477" s="64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64">
        <v>18</v>
      </c>
      <c r="D478" s="64">
        <v>18</v>
      </c>
      <c r="E478" s="54">
        <f t="shared" si="35"/>
        <v>1.1214953271028037E-3</v>
      </c>
      <c r="F478" s="54">
        <f t="shared" si="36"/>
        <v>1.0697729704029478E-3</v>
      </c>
      <c r="G478" s="51">
        <f t="shared" si="37"/>
        <v>0</v>
      </c>
      <c r="H478" s="46">
        <f t="shared" si="38"/>
        <v>0</v>
      </c>
    </row>
    <row r="479" spans="2:8" s="37" customFormat="1" ht="30" x14ac:dyDescent="0.2">
      <c r="B479" s="3" t="s">
        <v>440</v>
      </c>
      <c r="C479" s="64">
        <v>6</v>
      </c>
      <c r="D479" s="64">
        <v>0</v>
      </c>
      <c r="E479" s="54">
        <f t="shared" si="35"/>
        <v>3.7383177570093456E-4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64">
        <v>37</v>
      </c>
      <c r="D480" s="64">
        <v>1</v>
      </c>
      <c r="E480" s="54">
        <f t="shared" si="35"/>
        <v>2.3052959501557633E-3</v>
      </c>
      <c r="F480" s="54">
        <f t="shared" si="36"/>
        <v>5.9431831689052657E-5</v>
      </c>
      <c r="G480" s="51">
        <f t="shared" si="37"/>
        <v>-0.97297297297297303</v>
      </c>
      <c r="H480" s="46">
        <f t="shared" si="38"/>
        <v>-2.2429906542056075E-3</v>
      </c>
    </row>
    <row r="481" spans="2:8" s="37" customFormat="1" ht="15" x14ac:dyDescent="0.2">
      <c r="B481" s="3" t="s">
        <v>177</v>
      </c>
      <c r="C481" s="64">
        <v>0</v>
      </c>
      <c r="D481" s="64">
        <v>1</v>
      </c>
      <c r="E481" s="54" t="str">
        <f t="shared" si="35"/>
        <v/>
      </c>
      <c r="F481" s="54">
        <f t="shared" si="36"/>
        <v>5.9431831689052657E-5</v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64">
        <v>1</v>
      </c>
      <c r="D482" s="64">
        <v>0</v>
      </c>
      <c r="E482" s="54">
        <f t="shared" si="35"/>
        <v>6.230529595015576E-5</v>
      </c>
      <c r="F482" s="54" t="str">
        <f t="shared" si="36"/>
        <v/>
      </c>
      <c r="G482" s="51" t="str">
        <f t="shared" si="37"/>
        <v>0</v>
      </c>
      <c r="H482" s="46">
        <f t="shared" si="38"/>
        <v>0</v>
      </c>
    </row>
    <row r="483" spans="2:8" s="37" customFormat="1" ht="15" x14ac:dyDescent="0.2">
      <c r="B483" s="3" t="s">
        <v>442</v>
      </c>
      <c r="C483" s="64">
        <v>76</v>
      </c>
      <c r="D483" s="64">
        <v>64</v>
      </c>
      <c r="E483" s="54">
        <f t="shared" si="35"/>
        <v>4.7352024922118381E-3</v>
      </c>
      <c r="F483" s="54">
        <f t="shared" si="36"/>
        <v>3.80363722809937E-3</v>
      </c>
      <c r="G483" s="51">
        <f t="shared" si="37"/>
        <v>-0.15789473684210525</v>
      </c>
      <c r="H483" s="46">
        <f t="shared" si="38"/>
        <v>-7.4766355140186912E-4</v>
      </c>
    </row>
    <row r="484" spans="2:8" s="37" customFormat="1" ht="30" x14ac:dyDescent="0.2">
      <c r="B484" s="3" t="s">
        <v>184</v>
      </c>
      <c r="C484" s="64">
        <v>70</v>
      </c>
      <c r="D484" s="64">
        <v>75</v>
      </c>
      <c r="E484" s="54">
        <f t="shared" si="35"/>
        <v>4.3613707165109034E-3</v>
      </c>
      <c r="F484" s="54">
        <f t="shared" si="36"/>
        <v>4.4573873766789495E-3</v>
      </c>
      <c r="G484" s="51">
        <f t="shared" si="37"/>
        <v>7.1428571428571425E-2</v>
      </c>
      <c r="H484" s="46">
        <f t="shared" si="38"/>
        <v>3.1152647975077877E-4</v>
      </c>
    </row>
    <row r="485" spans="2:8" s="37" customFormat="1" ht="15" x14ac:dyDescent="0.2">
      <c r="B485" s="3" t="s">
        <v>443</v>
      </c>
      <c r="C485" s="64">
        <v>243</v>
      </c>
      <c r="D485" s="64">
        <v>155</v>
      </c>
      <c r="E485" s="54">
        <f t="shared" si="35"/>
        <v>1.514018691588785E-2</v>
      </c>
      <c r="F485" s="54">
        <f t="shared" si="36"/>
        <v>9.211933911803161E-3</v>
      </c>
      <c r="G485" s="51">
        <f t="shared" si="37"/>
        <v>-0.36213991769547327</v>
      </c>
      <c r="H485" s="46">
        <f t="shared" si="38"/>
        <v>-5.4828660436137076E-3</v>
      </c>
    </row>
    <row r="486" spans="2:8" s="37" customFormat="1" ht="15" x14ac:dyDescent="0.2">
      <c r="B486" s="3" t="s">
        <v>171</v>
      </c>
      <c r="C486" s="64">
        <v>0</v>
      </c>
      <c r="D486" s="64">
        <v>1</v>
      </c>
      <c r="E486" s="54" t="str">
        <f t="shared" si="35"/>
        <v/>
      </c>
      <c r="F486" s="54">
        <f t="shared" si="36"/>
        <v>5.9431831689052657E-5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64">
        <v>2</v>
      </c>
      <c r="D487" s="64">
        <v>1</v>
      </c>
      <c r="E487" s="54">
        <f t="shared" si="35"/>
        <v>1.2461059190031152E-4</v>
      </c>
      <c r="F487" s="54">
        <f t="shared" si="36"/>
        <v>5.9431831689052657E-5</v>
      </c>
      <c r="G487" s="51">
        <f t="shared" si="37"/>
        <v>-0.5</v>
      </c>
      <c r="H487" s="46">
        <f t="shared" si="38"/>
        <v>-6.230529595015576E-5</v>
      </c>
    </row>
    <row r="488" spans="2:8" s="37" customFormat="1" ht="15" x14ac:dyDescent="0.2">
      <c r="B488" s="3" t="s">
        <v>445</v>
      </c>
      <c r="C488" s="64">
        <v>0</v>
      </c>
      <c r="D488" s="64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64">
        <v>3</v>
      </c>
      <c r="D489" s="64">
        <v>2</v>
      </c>
      <c r="E489" s="54">
        <f t="shared" si="39"/>
        <v>1.8691588785046728E-4</v>
      </c>
      <c r="F489" s="54">
        <f t="shared" si="40"/>
        <v>1.1886366337810531E-4</v>
      </c>
      <c r="G489" s="51">
        <f t="shared" si="41"/>
        <v>-0.33333333333333331</v>
      </c>
      <c r="H489" s="46">
        <f t="shared" si="42"/>
        <v>-6.230529595015576E-5</v>
      </c>
    </row>
    <row r="490" spans="2:8" s="37" customFormat="1" ht="15" x14ac:dyDescent="0.2">
      <c r="B490" s="3" t="s">
        <v>172</v>
      </c>
      <c r="C490" s="64">
        <v>2</v>
      </c>
      <c r="D490" s="64">
        <v>3</v>
      </c>
      <c r="E490" s="54">
        <f t="shared" si="39"/>
        <v>1.2461059190031152E-4</v>
      </c>
      <c r="F490" s="54">
        <f t="shared" si="40"/>
        <v>1.7829549506715798E-4</v>
      </c>
      <c r="G490" s="51">
        <f t="shared" si="41"/>
        <v>0.5</v>
      </c>
      <c r="H490" s="46">
        <f t="shared" si="42"/>
        <v>6.230529595015576E-5</v>
      </c>
    </row>
    <row r="491" spans="2:8" s="37" customFormat="1" ht="15" x14ac:dyDescent="0.2">
      <c r="B491" s="3" t="s">
        <v>180</v>
      </c>
      <c r="C491" s="64">
        <v>158</v>
      </c>
      <c r="D491" s="64">
        <v>107</v>
      </c>
      <c r="E491" s="54">
        <f t="shared" si="39"/>
        <v>9.8442367601246101E-3</v>
      </c>
      <c r="F491" s="54">
        <f t="shared" si="40"/>
        <v>6.3592059907286343E-3</v>
      </c>
      <c r="G491" s="51">
        <f t="shared" si="41"/>
        <v>-0.32278481012658228</v>
      </c>
      <c r="H491" s="46">
        <f t="shared" si="42"/>
        <v>-3.1775700934579439E-3</v>
      </c>
    </row>
    <row r="492" spans="2:8" s="37" customFormat="1" ht="15" x14ac:dyDescent="0.2">
      <c r="B492" s="3" t="s">
        <v>481</v>
      </c>
      <c r="C492" s="64">
        <v>7</v>
      </c>
      <c r="D492" s="64">
        <v>6</v>
      </c>
      <c r="E492" s="54">
        <f t="shared" si="39"/>
        <v>4.3613707165109035E-4</v>
      </c>
      <c r="F492" s="54">
        <f t="shared" si="40"/>
        <v>3.5659099013431595E-4</v>
      </c>
      <c r="G492" s="51">
        <f t="shared" si="41"/>
        <v>-0.14285714285714285</v>
      </c>
      <c r="H492" s="46">
        <f t="shared" si="42"/>
        <v>-6.230529595015576E-5</v>
      </c>
    </row>
    <row r="493" spans="2:8" s="37" customFormat="1" ht="15" x14ac:dyDescent="0.2">
      <c r="B493" s="3" t="s">
        <v>447</v>
      </c>
      <c r="C493" s="64">
        <v>15</v>
      </c>
      <c r="D493" s="64">
        <v>15</v>
      </c>
      <c r="E493" s="54">
        <f t="shared" si="39"/>
        <v>9.3457943925233649E-4</v>
      </c>
      <c r="F493" s="54">
        <f t="shared" si="40"/>
        <v>8.9147747533578983E-4</v>
      </c>
      <c r="G493" s="51">
        <f t="shared" si="41"/>
        <v>0</v>
      </c>
      <c r="H493" s="46">
        <f t="shared" si="42"/>
        <v>0</v>
      </c>
    </row>
    <row r="494" spans="2:8" s="37" customFormat="1" ht="30" x14ac:dyDescent="0.2">
      <c r="B494" s="3" t="s">
        <v>448</v>
      </c>
      <c r="C494" s="64">
        <v>5</v>
      </c>
      <c r="D494" s="64">
        <v>23</v>
      </c>
      <c r="E494" s="54">
        <f t="shared" si="39"/>
        <v>3.1152647975077883E-4</v>
      </c>
      <c r="F494" s="54">
        <f t="shared" si="40"/>
        <v>1.3669321288482111E-3</v>
      </c>
      <c r="G494" s="51">
        <f t="shared" si="41"/>
        <v>3.6</v>
      </c>
      <c r="H494" s="46">
        <f t="shared" si="42"/>
        <v>1.1214953271028037E-3</v>
      </c>
    </row>
    <row r="495" spans="2:8" s="37" customFormat="1" ht="30" x14ac:dyDescent="0.2">
      <c r="B495" s="3" t="s">
        <v>449</v>
      </c>
      <c r="C495" s="64">
        <v>2</v>
      </c>
      <c r="D495" s="64">
        <v>3</v>
      </c>
      <c r="E495" s="54">
        <f t="shared" si="39"/>
        <v>1.2461059190031152E-4</v>
      </c>
      <c r="F495" s="54">
        <f t="shared" si="40"/>
        <v>1.7829549506715798E-4</v>
      </c>
      <c r="G495" s="51">
        <f t="shared" si="41"/>
        <v>0.5</v>
      </c>
      <c r="H495" s="46">
        <f t="shared" si="42"/>
        <v>6.230529595015576E-5</v>
      </c>
    </row>
    <row r="496" spans="2:8" s="62" customFormat="1" ht="15" x14ac:dyDescent="0.2">
      <c r="B496" s="3" t="s">
        <v>450</v>
      </c>
      <c r="C496" s="64">
        <v>0</v>
      </c>
      <c r="D496" s="64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64">
        <v>23</v>
      </c>
      <c r="D497" s="64">
        <v>3</v>
      </c>
      <c r="E497" s="54">
        <f t="shared" si="39"/>
        <v>1.4330218068535825E-3</v>
      </c>
      <c r="F497" s="54">
        <f t="shared" si="40"/>
        <v>1.7829549506715798E-4</v>
      </c>
      <c r="G497" s="51">
        <f t="shared" si="41"/>
        <v>-0.86956521739130432</v>
      </c>
      <c r="H497" s="46">
        <f t="shared" si="42"/>
        <v>-1.2461059190031151E-3</v>
      </c>
    </row>
    <row r="498" spans="2:8" s="37" customFormat="1" ht="30" x14ac:dyDescent="0.2">
      <c r="B498" s="3" t="s">
        <v>452</v>
      </c>
      <c r="C498" s="64">
        <v>1</v>
      </c>
      <c r="D498" s="64">
        <v>1</v>
      </c>
      <c r="E498" s="54">
        <f t="shared" si="39"/>
        <v>6.230529595015576E-5</v>
      </c>
      <c r="F498" s="54">
        <f t="shared" si="40"/>
        <v>5.9431831689052657E-5</v>
      </c>
      <c r="G498" s="51">
        <f t="shared" si="41"/>
        <v>0</v>
      </c>
      <c r="H498" s="46">
        <f t="shared" si="42"/>
        <v>0</v>
      </c>
    </row>
    <row r="499" spans="2:8" s="37" customFormat="1" ht="30" x14ac:dyDescent="0.2">
      <c r="B499" s="3" t="s">
        <v>453</v>
      </c>
      <c r="C499" s="64">
        <v>91</v>
      </c>
      <c r="D499" s="64">
        <v>51</v>
      </c>
      <c r="E499" s="54">
        <f t="shared" si="39"/>
        <v>5.6697819314641745E-3</v>
      </c>
      <c r="F499" s="54">
        <f t="shared" si="40"/>
        <v>3.0310234161416857E-3</v>
      </c>
      <c r="G499" s="51">
        <f t="shared" si="41"/>
        <v>-0.43956043956043955</v>
      </c>
      <c r="H499" s="46">
        <f t="shared" si="42"/>
        <v>-2.4922118380062306E-3</v>
      </c>
    </row>
    <row r="500" spans="2:8" s="37" customFormat="1" x14ac:dyDescent="0.2">
      <c r="B500" s="47"/>
      <c r="C500" s="63"/>
      <c r="D500" s="63"/>
      <c r="H500" s="48"/>
    </row>
    <row r="501" spans="2:8" s="37" customFormat="1" x14ac:dyDescent="0.2">
      <c r="B501" s="47"/>
      <c r="C501" s="63"/>
      <c r="D501" s="63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5501</v>
      </c>
      <c r="D505" s="41">
        <f>SUM(D506:D530)</f>
        <v>8649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0.57225958916560626</v>
      </c>
      <c r="H505" s="42">
        <f>+IF(OR(AND(E505=""),(G505="")),"",E505*G505)</f>
        <v>0.57225958916560626</v>
      </c>
    </row>
    <row r="506" spans="2:8" s="37" customFormat="1" ht="15" x14ac:dyDescent="0.2">
      <c r="B506" s="3" t="s">
        <v>454</v>
      </c>
      <c r="C506" s="64">
        <v>20</v>
      </c>
      <c r="D506" s="64">
        <v>9</v>
      </c>
      <c r="E506" s="54">
        <f>+IF(C506=0,"",C506/C$505)</f>
        <v>3.6357025995273585E-3</v>
      </c>
      <c r="F506" s="54">
        <f>+IF(D506=0,"",D506/D$505)</f>
        <v>1.0405827263267431E-3</v>
      </c>
      <c r="G506" s="51">
        <f>+IF(OR(AND(D506=0),(C506=0)),"0",((D506-C506)/C506))</f>
        <v>-0.55000000000000004</v>
      </c>
      <c r="H506" s="46">
        <f>+IF(OR(AND(E506=""),(G506="")),"",E506*G506)</f>
        <v>-1.9996364297400473E-3</v>
      </c>
    </row>
    <row r="507" spans="2:8" s="37" customFormat="1" ht="15" x14ac:dyDescent="0.2">
      <c r="B507" s="3" t="s">
        <v>187</v>
      </c>
      <c r="C507" s="64">
        <v>277</v>
      </c>
      <c r="D507" s="64">
        <v>297</v>
      </c>
      <c r="E507" s="54">
        <f t="shared" ref="E507:E529" si="43">+IF(C507=0,"",C507/C$505)</f>
        <v>5.0354481003453917E-2</v>
      </c>
      <c r="F507" s="54">
        <f t="shared" ref="F507:F529" si="44">+IF(D507=0,"",D507/D$505)</f>
        <v>3.4339229968782518E-2</v>
      </c>
      <c r="G507" s="51">
        <f t="shared" ref="G507:G529" si="45">+IF(OR(AND(D507=0),(C507=0)),"0",((D507-C507)/C507))</f>
        <v>7.2202166064981949E-2</v>
      </c>
      <c r="H507" s="46">
        <f t="shared" ref="H507:H530" si="46">+IF(OR(AND(E507=""),(G507="")),"",E507*G507)</f>
        <v>3.6357025995273585E-3</v>
      </c>
    </row>
    <row r="508" spans="2:8" s="37" customFormat="1" ht="15" x14ac:dyDescent="0.2">
      <c r="B508" s="3" t="s">
        <v>455</v>
      </c>
      <c r="C508" s="64">
        <v>744</v>
      </c>
      <c r="D508" s="64">
        <v>1071</v>
      </c>
      <c r="E508" s="54">
        <f t="shared" si="43"/>
        <v>0.13524813670241775</v>
      </c>
      <c r="F508" s="54">
        <f t="shared" si="44"/>
        <v>0.12382934443288242</v>
      </c>
      <c r="G508" s="51">
        <f t="shared" si="45"/>
        <v>0.43951612903225806</v>
      </c>
      <c r="H508" s="46">
        <f t="shared" si="46"/>
        <v>5.9443737502272317E-2</v>
      </c>
    </row>
    <row r="509" spans="2:8" s="37" customFormat="1" ht="15" x14ac:dyDescent="0.2">
      <c r="B509" s="3" t="s">
        <v>456</v>
      </c>
      <c r="C509" s="64">
        <v>1722</v>
      </c>
      <c r="D509" s="64">
        <v>2658</v>
      </c>
      <c r="E509" s="54">
        <f t="shared" si="43"/>
        <v>0.31303399381930558</v>
      </c>
      <c r="F509" s="54">
        <f t="shared" si="44"/>
        <v>0.30731876517516477</v>
      </c>
      <c r="G509" s="51">
        <f t="shared" si="45"/>
        <v>0.54355400696864109</v>
      </c>
      <c r="H509" s="46">
        <f t="shared" si="46"/>
        <v>0.17015088165788037</v>
      </c>
    </row>
    <row r="510" spans="2:8" s="37" customFormat="1" ht="15" x14ac:dyDescent="0.2">
      <c r="B510" s="3" t="s">
        <v>188</v>
      </c>
      <c r="C510" s="64">
        <v>123</v>
      </c>
      <c r="D510" s="64">
        <v>47</v>
      </c>
      <c r="E510" s="54">
        <f t="shared" si="43"/>
        <v>2.2359570987093257E-2</v>
      </c>
      <c r="F510" s="54">
        <f t="shared" si="44"/>
        <v>5.4341542374841019E-3</v>
      </c>
      <c r="G510" s="51">
        <f t="shared" si="45"/>
        <v>-0.61788617886178865</v>
      </c>
      <c r="H510" s="46">
        <f t="shared" si="46"/>
        <v>-1.3815669878203964E-2</v>
      </c>
    </row>
    <row r="511" spans="2:8" s="37" customFormat="1" ht="15" x14ac:dyDescent="0.2">
      <c r="B511" s="3" t="s">
        <v>186</v>
      </c>
      <c r="C511" s="64">
        <v>6</v>
      </c>
      <c r="D511" s="64">
        <v>3</v>
      </c>
      <c r="E511" s="54">
        <f t="shared" si="43"/>
        <v>1.0907107798582077E-3</v>
      </c>
      <c r="F511" s="54">
        <f t="shared" si="44"/>
        <v>3.4686090877558099E-4</v>
      </c>
      <c r="G511" s="51">
        <f t="shared" si="45"/>
        <v>-0.5</v>
      </c>
      <c r="H511" s="46">
        <f t="shared" si="46"/>
        <v>-5.4535538992910384E-4</v>
      </c>
    </row>
    <row r="512" spans="2:8" s="37" customFormat="1" ht="15" x14ac:dyDescent="0.2">
      <c r="B512" s="3" t="s">
        <v>189</v>
      </c>
      <c r="C512" s="64">
        <v>3</v>
      </c>
      <c r="D512" s="64">
        <v>3</v>
      </c>
      <c r="E512" s="54">
        <f t="shared" si="43"/>
        <v>5.4535538992910384E-4</v>
      </c>
      <c r="F512" s="54">
        <f t="shared" si="44"/>
        <v>3.4686090877558099E-4</v>
      </c>
      <c r="G512" s="51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64">
        <v>12</v>
      </c>
      <c r="D513" s="64">
        <v>27</v>
      </c>
      <c r="E513" s="54">
        <f t="shared" si="43"/>
        <v>2.1814215597164154E-3</v>
      </c>
      <c r="F513" s="54">
        <f t="shared" si="44"/>
        <v>3.1217481789802288E-3</v>
      </c>
      <c r="G513" s="51">
        <f t="shared" si="45"/>
        <v>1.25</v>
      </c>
      <c r="H513" s="46">
        <f t="shared" si="46"/>
        <v>2.7267769496455191E-3</v>
      </c>
    </row>
    <row r="514" spans="2:8" s="37" customFormat="1" ht="15" x14ac:dyDescent="0.2">
      <c r="B514" s="3" t="s">
        <v>458</v>
      </c>
      <c r="C514" s="64">
        <v>10</v>
      </c>
      <c r="D514" s="64">
        <v>9</v>
      </c>
      <c r="E514" s="54">
        <f t="shared" si="43"/>
        <v>1.8178512997636793E-3</v>
      </c>
      <c r="F514" s="54">
        <f t="shared" si="44"/>
        <v>1.0405827263267431E-3</v>
      </c>
      <c r="G514" s="51">
        <f t="shared" si="45"/>
        <v>-0.1</v>
      </c>
      <c r="H514" s="46">
        <f t="shared" si="46"/>
        <v>-1.8178512997636795E-4</v>
      </c>
    </row>
    <row r="515" spans="2:8" s="37" customFormat="1" ht="15" x14ac:dyDescent="0.2">
      <c r="B515" s="3" t="s">
        <v>532</v>
      </c>
      <c r="C515" s="64">
        <v>40</v>
      </c>
      <c r="D515" s="64">
        <v>37</v>
      </c>
      <c r="E515" s="54">
        <f t="shared" si="43"/>
        <v>7.271405199054717E-3</v>
      </c>
      <c r="F515" s="54">
        <f t="shared" si="44"/>
        <v>4.2779512082321653E-3</v>
      </c>
      <c r="G515" s="51">
        <f t="shared" si="45"/>
        <v>-7.4999999999999997E-2</v>
      </c>
      <c r="H515" s="46">
        <f t="shared" si="46"/>
        <v>-5.4535538992910373E-4</v>
      </c>
    </row>
    <row r="516" spans="2:8" s="37" customFormat="1" ht="15" x14ac:dyDescent="0.2">
      <c r="B516" s="3" t="s">
        <v>459</v>
      </c>
      <c r="C516" s="64">
        <v>3</v>
      </c>
      <c r="D516" s="64">
        <v>8</v>
      </c>
      <c r="E516" s="54">
        <f t="shared" si="43"/>
        <v>5.4535538992910384E-4</v>
      </c>
      <c r="F516" s="54">
        <f t="shared" si="44"/>
        <v>9.2496242340154927E-4</v>
      </c>
      <c r="G516" s="51">
        <f t="shared" si="45"/>
        <v>1.6666666666666667</v>
      </c>
      <c r="H516" s="46">
        <f t="shared" si="46"/>
        <v>9.0892564988183974E-4</v>
      </c>
    </row>
    <row r="517" spans="2:8" s="37" customFormat="1" ht="30" x14ac:dyDescent="0.2">
      <c r="B517" s="3" t="s">
        <v>460</v>
      </c>
      <c r="C517" s="64">
        <v>77</v>
      </c>
      <c r="D517" s="64">
        <v>7</v>
      </c>
      <c r="E517" s="54">
        <f t="shared" si="43"/>
        <v>1.399745500818033E-2</v>
      </c>
      <c r="F517" s="54">
        <f t="shared" si="44"/>
        <v>8.0934212047635568E-4</v>
      </c>
      <c r="G517" s="51">
        <f t="shared" si="45"/>
        <v>-0.90909090909090906</v>
      </c>
      <c r="H517" s="46">
        <f t="shared" si="46"/>
        <v>-1.2724959098345754E-2</v>
      </c>
    </row>
    <row r="518" spans="2:8" s="37" customFormat="1" ht="15" x14ac:dyDescent="0.2">
      <c r="B518" s="3" t="s">
        <v>190</v>
      </c>
      <c r="C518" s="64">
        <v>405</v>
      </c>
      <c r="D518" s="64">
        <v>158</v>
      </c>
      <c r="E518" s="54">
        <f t="shared" si="43"/>
        <v>7.3622977640429008E-2</v>
      </c>
      <c r="F518" s="54">
        <f t="shared" si="44"/>
        <v>1.8268007862180601E-2</v>
      </c>
      <c r="G518" s="51">
        <f t="shared" si="45"/>
        <v>-0.6098765432098765</v>
      </c>
      <c r="H518" s="46">
        <f t="shared" si="46"/>
        <v>-4.4900927104162873E-2</v>
      </c>
    </row>
    <row r="519" spans="2:8" s="37" customFormat="1" ht="15" x14ac:dyDescent="0.2">
      <c r="B519" s="3" t="s">
        <v>192</v>
      </c>
      <c r="C519" s="64">
        <v>43</v>
      </c>
      <c r="D519" s="64">
        <v>68</v>
      </c>
      <c r="E519" s="54">
        <f t="shared" si="43"/>
        <v>7.8167605889838208E-3</v>
      </c>
      <c r="F519" s="54">
        <f t="shared" si="44"/>
        <v>7.8621805989131689E-3</v>
      </c>
      <c r="G519" s="51">
        <f t="shared" si="45"/>
        <v>0.58139534883720934</v>
      </c>
      <c r="H519" s="46">
        <f t="shared" si="46"/>
        <v>4.5446282494091984E-3</v>
      </c>
    </row>
    <row r="520" spans="2:8" s="37" customFormat="1" ht="15" x14ac:dyDescent="0.2">
      <c r="B520" s="3" t="s">
        <v>191</v>
      </c>
      <c r="C520" s="64">
        <v>64</v>
      </c>
      <c r="D520" s="64">
        <v>13</v>
      </c>
      <c r="E520" s="54">
        <f t="shared" si="43"/>
        <v>1.1634248318487547E-2</v>
      </c>
      <c r="F520" s="54">
        <f t="shared" si="44"/>
        <v>1.5030639380275177E-3</v>
      </c>
      <c r="G520" s="51">
        <f t="shared" si="45"/>
        <v>-0.796875</v>
      </c>
      <c r="H520" s="46">
        <f t="shared" si="46"/>
        <v>-9.2710416287947635E-3</v>
      </c>
    </row>
    <row r="521" spans="2:8" s="37" customFormat="1" ht="15" x14ac:dyDescent="0.2">
      <c r="B521" s="3" t="s">
        <v>461</v>
      </c>
      <c r="C521" s="64">
        <v>255</v>
      </c>
      <c r="D521" s="64">
        <v>843</v>
      </c>
      <c r="E521" s="54">
        <f t="shared" si="43"/>
        <v>4.6355208143973821E-2</v>
      </c>
      <c r="F521" s="54">
        <f t="shared" si="44"/>
        <v>9.7467915365938254E-2</v>
      </c>
      <c r="G521" s="51">
        <f t="shared" si="45"/>
        <v>2.3058823529411763</v>
      </c>
      <c r="H521" s="46">
        <f t="shared" si="46"/>
        <v>0.10688965642610433</v>
      </c>
    </row>
    <row r="522" spans="2:8" s="37" customFormat="1" ht="15" x14ac:dyDescent="0.2">
      <c r="B522" s="3" t="s">
        <v>193</v>
      </c>
      <c r="C522" s="64">
        <v>478</v>
      </c>
      <c r="D522" s="64">
        <v>733</v>
      </c>
      <c r="E522" s="54">
        <f t="shared" si="43"/>
        <v>8.6893292128703878E-2</v>
      </c>
      <c r="F522" s="54">
        <f t="shared" si="44"/>
        <v>8.4749682044166955E-2</v>
      </c>
      <c r="G522" s="51">
        <f t="shared" si="45"/>
        <v>0.53347280334728031</v>
      </c>
      <c r="H522" s="46">
        <f t="shared" si="46"/>
        <v>4.6355208143973821E-2</v>
      </c>
    </row>
    <row r="523" spans="2:8" s="37" customFormat="1" ht="15" x14ac:dyDescent="0.2">
      <c r="B523" s="3" t="s">
        <v>462</v>
      </c>
      <c r="C523" s="64">
        <v>15</v>
      </c>
      <c r="D523" s="64">
        <v>24</v>
      </c>
      <c r="E523" s="54">
        <f t="shared" si="43"/>
        <v>2.7267769496455191E-3</v>
      </c>
      <c r="F523" s="54">
        <f t="shared" si="44"/>
        <v>2.7748872702046479E-3</v>
      </c>
      <c r="G523" s="51">
        <f t="shared" si="45"/>
        <v>0.6</v>
      </c>
      <c r="H523" s="46">
        <f t="shared" si="46"/>
        <v>1.6360661697873114E-3</v>
      </c>
    </row>
    <row r="524" spans="2:8" s="37" customFormat="1" ht="15" x14ac:dyDescent="0.2">
      <c r="B524" s="3" t="s">
        <v>194</v>
      </c>
      <c r="C524" s="64">
        <v>62</v>
      </c>
      <c r="D524" s="64">
        <v>132</v>
      </c>
      <c r="E524" s="54">
        <f t="shared" si="43"/>
        <v>1.1270678058534812E-2</v>
      </c>
      <c r="F524" s="54">
        <f t="shared" si="44"/>
        <v>1.5261879986125564E-2</v>
      </c>
      <c r="G524" s="51">
        <f t="shared" si="45"/>
        <v>1.1290322580645162</v>
      </c>
      <c r="H524" s="46">
        <f t="shared" si="46"/>
        <v>1.2724959098345756E-2</v>
      </c>
    </row>
    <row r="525" spans="2:8" s="37" customFormat="1" ht="30" x14ac:dyDescent="0.2">
      <c r="B525" s="3" t="s">
        <v>195</v>
      </c>
      <c r="C525" s="64">
        <v>8</v>
      </c>
      <c r="D525" s="64">
        <v>8</v>
      </c>
      <c r="E525" s="54">
        <f t="shared" si="43"/>
        <v>1.4542810398109434E-3</v>
      </c>
      <c r="F525" s="54">
        <f t="shared" si="44"/>
        <v>9.2496242340154927E-4</v>
      </c>
      <c r="G525" s="51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64">
        <v>23</v>
      </c>
      <c r="D526" s="64">
        <v>38</v>
      </c>
      <c r="E526" s="54">
        <f t="shared" si="43"/>
        <v>4.1810579894564623E-3</v>
      </c>
      <c r="F526" s="54">
        <f t="shared" si="44"/>
        <v>4.3935715111573593E-3</v>
      </c>
      <c r="G526" s="51">
        <f t="shared" si="45"/>
        <v>0.65217391304347827</v>
      </c>
      <c r="H526" s="46">
        <f t="shared" si="46"/>
        <v>2.7267769496455191E-3</v>
      </c>
    </row>
    <row r="527" spans="2:8" s="37" customFormat="1" ht="15" x14ac:dyDescent="0.2">
      <c r="B527" s="3" t="s">
        <v>464</v>
      </c>
      <c r="C527" s="64">
        <v>3</v>
      </c>
      <c r="D527" s="64">
        <v>4</v>
      </c>
      <c r="E527" s="54">
        <f t="shared" si="43"/>
        <v>5.4535538992910384E-4</v>
      </c>
      <c r="F527" s="54">
        <f t="shared" si="44"/>
        <v>4.6248121170077463E-4</v>
      </c>
      <c r="G527" s="51">
        <f t="shared" si="45"/>
        <v>0.33333333333333331</v>
      </c>
      <c r="H527" s="46">
        <f t="shared" si="46"/>
        <v>1.8178512997636795E-4</v>
      </c>
    </row>
    <row r="528" spans="2:8" s="37" customFormat="1" ht="30" x14ac:dyDescent="0.2">
      <c r="B528" s="3" t="s">
        <v>465</v>
      </c>
      <c r="C528" s="64">
        <v>3</v>
      </c>
      <c r="D528" s="64">
        <v>22</v>
      </c>
      <c r="E528" s="54">
        <f t="shared" si="43"/>
        <v>5.4535538992910384E-4</v>
      </c>
      <c r="F528" s="54">
        <f t="shared" si="44"/>
        <v>2.5436466643542605E-3</v>
      </c>
      <c r="G528" s="51">
        <f t="shared" si="45"/>
        <v>6.333333333333333</v>
      </c>
      <c r="H528" s="46">
        <f t="shared" si="46"/>
        <v>3.4539174695509909E-3</v>
      </c>
    </row>
    <row r="529" spans="2:8" s="37" customFormat="1" ht="30" x14ac:dyDescent="0.2">
      <c r="B529" s="3" t="s">
        <v>466</v>
      </c>
      <c r="C529" s="64">
        <v>646</v>
      </c>
      <c r="D529" s="64">
        <v>572</v>
      </c>
      <c r="E529" s="54">
        <f t="shared" si="43"/>
        <v>0.11743319396473369</v>
      </c>
      <c r="F529" s="54">
        <f t="shared" si="44"/>
        <v>6.6134813273210774E-2</v>
      </c>
      <c r="G529" s="51">
        <f t="shared" si="45"/>
        <v>-0.11455108359133127</v>
      </c>
      <c r="H529" s="46">
        <f t="shared" si="46"/>
        <v>-1.3452099618251228E-2</v>
      </c>
    </row>
    <row r="530" spans="2:8" s="37" customFormat="1" ht="30" x14ac:dyDescent="0.2">
      <c r="B530" s="3" t="s">
        <v>467</v>
      </c>
      <c r="C530" s="64">
        <v>459</v>
      </c>
      <c r="D530" s="64">
        <v>1858</v>
      </c>
      <c r="E530" s="54">
        <f>+IF(C530=0,"",C530/C$505)</f>
        <v>8.3439374659152882E-2</v>
      </c>
      <c r="F530" s="54">
        <f>+IF(D530=0,"",D530/D$505)</f>
        <v>0.21482252283500983</v>
      </c>
      <c r="G530" s="51">
        <f>+IF(OR(AND(D530=0),(C530=0)),"0",((D530-C530)/C530))</f>
        <v>3.0479302832244008</v>
      </c>
      <c r="H530" s="46">
        <f t="shared" si="46"/>
        <v>0.25431739683693871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564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496</v>
      </c>
      <c r="C8" s="40">
        <f>+C18+C70+C151+C294+C505</f>
        <v>1856</v>
      </c>
      <c r="D8" s="41">
        <f>+D18+D70+D151+D294+D505</f>
        <v>3348</v>
      </c>
      <c r="E8" s="42">
        <f>SUM(E9:E13)</f>
        <v>1</v>
      </c>
      <c r="F8" s="42">
        <f>SUM(F9:F13)</f>
        <v>1</v>
      </c>
      <c r="G8" s="42">
        <f t="shared" ref="G8:G13" si="0">+(D8-C8)/C8</f>
        <v>0.80387931034482762</v>
      </c>
      <c r="H8" s="42">
        <f t="shared" ref="H8:H13" si="1">+IF(OR(AND(E8=""),(G8="")),"",E8*G8)</f>
        <v>0.80387931034482762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15</v>
      </c>
      <c r="D9" s="44">
        <f>+D18</f>
        <v>32</v>
      </c>
      <c r="E9" s="45">
        <f t="shared" ref="E9:F13" si="2">+C9/C$8</f>
        <v>8.0818965517241385E-3</v>
      </c>
      <c r="F9" s="45">
        <f t="shared" si="2"/>
        <v>9.557945041816009E-3</v>
      </c>
      <c r="G9" s="45">
        <f t="shared" si="0"/>
        <v>1.1333333333333333</v>
      </c>
      <c r="H9" s="46">
        <f t="shared" si="1"/>
        <v>9.1594827586206906E-3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150</v>
      </c>
      <c r="D10" s="44">
        <f>+D70</f>
        <v>223</v>
      </c>
      <c r="E10" s="45">
        <f t="shared" si="2"/>
        <v>8.0818965517241381E-2</v>
      </c>
      <c r="F10" s="45">
        <f t="shared" si="2"/>
        <v>6.6606929510155316E-2</v>
      </c>
      <c r="G10" s="45">
        <f t="shared" si="0"/>
        <v>0.48666666666666669</v>
      </c>
      <c r="H10" s="46">
        <f t="shared" si="1"/>
        <v>3.9331896551724144E-2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512</v>
      </c>
      <c r="D11" s="44">
        <f>+D151</f>
        <v>620</v>
      </c>
      <c r="E11" s="45">
        <f t="shared" si="2"/>
        <v>0.27586206896551724</v>
      </c>
      <c r="F11" s="45">
        <f t="shared" si="2"/>
        <v>0.18518518518518517</v>
      </c>
      <c r="G11" s="45">
        <f t="shared" si="0"/>
        <v>0.2109375</v>
      </c>
      <c r="H11" s="46">
        <f t="shared" si="1"/>
        <v>5.8189655172413791E-2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940</v>
      </c>
      <c r="D12" s="44">
        <f>+D294</f>
        <v>1032</v>
      </c>
      <c r="E12" s="45">
        <f t="shared" si="2"/>
        <v>0.50646551724137934</v>
      </c>
      <c r="F12" s="45">
        <f t="shared" si="2"/>
        <v>0.30824372759856633</v>
      </c>
      <c r="G12" s="45">
        <f t="shared" si="0"/>
        <v>9.7872340425531917E-2</v>
      </c>
      <c r="H12" s="46">
        <f t="shared" si="1"/>
        <v>4.9568965517241381E-2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239</v>
      </c>
      <c r="D13" s="44">
        <f>+D505</f>
        <v>1441</v>
      </c>
      <c r="E13" s="45">
        <f t="shared" si="2"/>
        <v>0.12877155172413793</v>
      </c>
      <c r="F13" s="45">
        <f t="shared" si="2"/>
        <v>0.4304062126642772</v>
      </c>
      <c r="G13" s="45">
        <f t="shared" si="0"/>
        <v>5.02928870292887</v>
      </c>
      <c r="H13" s="46">
        <f t="shared" si="1"/>
        <v>0.64762931034482751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15</v>
      </c>
      <c r="D18" s="41">
        <f>SUM(D19:D64)</f>
        <v>32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1.1333333333333333</v>
      </c>
      <c r="H18" s="42">
        <f>+IF(OR(AND(E18=""),(G18="")),"",E18*G18)</f>
        <v>1.1333333333333333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2</v>
      </c>
      <c r="D20" s="49">
        <v>4</v>
      </c>
      <c r="E20" s="50">
        <f t="shared" ref="E20:E64" si="3">+IF(C20=0,"",C20/C$18)</f>
        <v>0.13333333333333333</v>
      </c>
      <c r="F20" s="50">
        <f t="shared" ref="F20:F64" si="4">+IF(D20=0,"",D20/D$18)</f>
        <v>0.125</v>
      </c>
      <c r="G20" s="51">
        <f t="shared" ref="G20:G64" si="5">+IF(OR(AND(D20=0),(C20=0)),"0",((D20-C20)/C20))</f>
        <v>1</v>
      </c>
      <c r="H20" s="46">
        <f t="shared" ref="H20:H64" si="6">+IF(OR(AND(E20=""),(G20="")),"",E20*G20)</f>
        <v>0.13333333333333333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1</v>
      </c>
      <c r="E22" s="50" t="str">
        <f t="shared" si="3"/>
        <v/>
      </c>
      <c r="F22" s="50">
        <f t="shared" si="4"/>
        <v>3.125E-2</v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1</v>
      </c>
      <c r="E24" s="50" t="str">
        <f t="shared" si="3"/>
        <v/>
      </c>
      <c r="F24" s="50">
        <f t="shared" si="4"/>
        <v>3.125E-2</v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1</v>
      </c>
      <c r="E25" s="50" t="str">
        <f t="shared" si="3"/>
        <v/>
      </c>
      <c r="F25" s="50">
        <f t="shared" si="4"/>
        <v>3.125E-2</v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3</v>
      </c>
      <c r="D26" s="49">
        <v>1</v>
      </c>
      <c r="E26" s="50">
        <f t="shared" si="3"/>
        <v>0.2</v>
      </c>
      <c r="F26" s="50">
        <f t="shared" si="4"/>
        <v>3.125E-2</v>
      </c>
      <c r="G26" s="51">
        <f t="shared" si="5"/>
        <v>-0.66666666666666663</v>
      </c>
      <c r="H26" s="46">
        <f t="shared" si="6"/>
        <v>-0.13333333333333333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3</v>
      </c>
      <c r="D28" s="49">
        <v>4</v>
      </c>
      <c r="E28" s="50">
        <f t="shared" si="3"/>
        <v>0.2</v>
      </c>
      <c r="F28" s="50">
        <f t="shared" si="4"/>
        <v>0.125</v>
      </c>
      <c r="G28" s="51">
        <f t="shared" si="5"/>
        <v>0.33333333333333331</v>
      </c>
      <c r="H28" s="46">
        <f t="shared" si="6"/>
        <v>6.6666666666666666E-2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1</v>
      </c>
      <c r="D34" s="49">
        <v>0</v>
      </c>
      <c r="E34" s="50">
        <f t="shared" si="3"/>
        <v>6.6666666666666666E-2</v>
      </c>
      <c r="F34" s="50" t="str">
        <f t="shared" si="4"/>
        <v/>
      </c>
      <c r="G34" s="51" t="str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3</v>
      </c>
      <c r="E37" s="50" t="str">
        <f t="shared" si="3"/>
        <v/>
      </c>
      <c r="F37" s="50">
        <f t="shared" si="4"/>
        <v>9.375E-2</v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1</v>
      </c>
      <c r="D38" s="49">
        <v>0</v>
      </c>
      <c r="E38" s="50">
        <f t="shared" si="3"/>
        <v>6.6666666666666666E-2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0</v>
      </c>
      <c r="D39" s="49">
        <v>1</v>
      </c>
      <c r="E39" s="50" t="str">
        <f t="shared" si="3"/>
        <v/>
      </c>
      <c r="F39" s="50">
        <f t="shared" si="4"/>
        <v>3.125E-2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6.6666666666666666E-2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2</v>
      </c>
      <c r="E45" s="50" t="str">
        <f t="shared" si="3"/>
        <v/>
      </c>
      <c r="F45" s="50">
        <f t="shared" si="4"/>
        <v>6.25E-2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4</v>
      </c>
      <c r="E48" s="50" t="str">
        <f t="shared" si="3"/>
        <v/>
      </c>
      <c r="F48" s="50">
        <f t="shared" si="4"/>
        <v>0.125</v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1</v>
      </c>
      <c r="E49" s="50" t="str">
        <f t="shared" si="3"/>
        <v/>
      </c>
      <c r="F49" s="50">
        <f t="shared" si="4"/>
        <v>3.125E-2</v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2</v>
      </c>
      <c r="D50" s="49">
        <v>1</v>
      </c>
      <c r="E50" s="50">
        <f t="shared" si="3"/>
        <v>0.13333333333333333</v>
      </c>
      <c r="F50" s="50">
        <f t="shared" si="4"/>
        <v>3.125E-2</v>
      </c>
      <c r="G50" s="51">
        <f t="shared" si="5"/>
        <v>-0.5</v>
      </c>
      <c r="H50" s="46">
        <f t="shared" si="6"/>
        <v>-6.6666666666666666E-2</v>
      </c>
    </row>
    <row r="51" spans="2:8" s="37" customFormat="1" ht="30" x14ac:dyDescent="0.2">
      <c r="B51" s="3" t="s">
        <v>13</v>
      </c>
      <c r="C51" s="49">
        <v>1</v>
      </c>
      <c r="D51" s="49">
        <v>0</v>
      </c>
      <c r="E51" s="50">
        <f t="shared" si="3"/>
        <v>6.6666666666666666E-2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0</v>
      </c>
      <c r="D52" s="49">
        <v>1</v>
      </c>
      <c r="E52" s="50" t="str">
        <f t="shared" si="3"/>
        <v/>
      </c>
      <c r="F52" s="50">
        <f t="shared" si="4"/>
        <v>3.125E-2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1</v>
      </c>
      <c r="E53" s="50" t="str">
        <f t="shared" si="3"/>
        <v/>
      </c>
      <c r="F53" s="50">
        <f t="shared" si="4"/>
        <v>3.125E-2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1</v>
      </c>
      <c r="E58" s="50" t="str">
        <f t="shared" si="3"/>
        <v/>
      </c>
      <c r="F58" s="50">
        <f t="shared" si="4"/>
        <v>3.125E-2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1</v>
      </c>
      <c r="E59" s="50" t="str">
        <f t="shared" si="3"/>
        <v/>
      </c>
      <c r="F59" s="50">
        <f t="shared" si="4"/>
        <v>3.125E-2</v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1</v>
      </c>
      <c r="E60" s="50" t="str">
        <f t="shared" si="3"/>
        <v/>
      </c>
      <c r="F60" s="50">
        <f t="shared" si="4"/>
        <v>3.125E-2</v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1</v>
      </c>
      <c r="E61" s="50" t="str">
        <f t="shared" si="3"/>
        <v/>
      </c>
      <c r="F61" s="50">
        <f t="shared" si="4"/>
        <v>3.125E-2</v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1</v>
      </c>
      <c r="D62" s="49">
        <v>0</v>
      </c>
      <c r="E62" s="50">
        <f t="shared" si="3"/>
        <v>6.6666666666666666E-2</v>
      </c>
      <c r="F62" s="50" t="str">
        <f t="shared" si="4"/>
        <v/>
      </c>
      <c r="G62" s="51" t="str">
        <f t="shared" si="5"/>
        <v>0</v>
      </c>
      <c r="H62" s="46">
        <f t="shared" si="6"/>
        <v>0</v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2</v>
      </c>
      <c r="E64" s="50" t="str">
        <f t="shared" si="3"/>
        <v/>
      </c>
      <c r="F64" s="50">
        <f t="shared" si="4"/>
        <v>6.25E-2</v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150</v>
      </c>
      <c r="D70" s="41">
        <f>SUM(D71:D145)</f>
        <v>223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0.48666666666666669</v>
      </c>
      <c r="H70" s="42">
        <f>+IF(OR(AND(E70=""),(G70="")),"",E70*G70)</f>
        <v>0.48666666666666669</v>
      </c>
    </row>
    <row r="71" spans="2:8" s="37" customFormat="1" ht="15" x14ac:dyDescent="0.2">
      <c r="B71" s="3" t="s">
        <v>20</v>
      </c>
      <c r="C71" s="49">
        <v>6</v>
      </c>
      <c r="D71" s="49">
        <v>10</v>
      </c>
      <c r="E71" s="54">
        <f>+IF(C71=0,"",C71/C$70)</f>
        <v>0.04</v>
      </c>
      <c r="F71" s="54">
        <f>+IF(D71=0,"",D71/D$70)</f>
        <v>4.4843049327354258E-2</v>
      </c>
      <c r="G71" s="51">
        <f>+IF(OR(AND(D71=0),(C71=0)),"0",((D71-C71)/C71))</f>
        <v>0.66666666666666663</v>
      </c>
      <c r="H71" s="46">
        <f>+IF(OR(AND(E71=""),(G71="")),"",E71*G71)</f>
        <v>2.6666666666666665E-2</v>
      </c>
    </row>
    <row r="72" spans="2:8" s="37" customFormat="1" ht="15" x14ac:dyDescent="0.2">
      <c r="B72" s="3" t="s">
        <v>21</v>
      </c>
      <c r="C72" s="49">
        <v>1</v>
      </c>
      <c r="D72" s="49">
        <v>1</v>
      </c>
      <c r="E72" s="54">
        <f t="shared" ref="E72:E135" si="7">+IF(C72=0,"",C72/C$70)</f>
        <v>6.6666666666666671E-3</v>
      </c>
      <c r="F72" s="54">
        <f t="shared" ref="F72:F135" si="8">+IF(D72=0,"",D72/D$70)</f>
        <v>4.4843049327354259E-3</v>
      </c>
      <c r="G72" s="51">
        <f t="shared" ref="G72:G135" si="9">+IF(OR(AND(D72=0),(C72=0)),"0",((D72-C72)/C72))</f>
        <v>0</v>
      </c>
      <c r="H72" s="46">
        <f t="shared" ref="H72:H135" si="10">+IF(OR(AND(E72=""),(G72="")),"",E72*G72)</f>
        <v>0</v>
      </c>
    </row>
    <row r="73" spans="2:8" s="37" customFormat="1" ht="15" x14ac:dyDescent="0.2">
      <c r="B73" s="3" t="s">
        <v>22</v>
      </c>
      <c r="C73" s="49">
        <v>1</v>
      </c>
      <c r="D73" s="49">
        <v>3</v>
      </c>
      <c r="E73" s="54">
        <f t="shared" si="7"/>
        <v>6.6666666666666671E-3</v>
      </c>
      <c r="F73" s="54">
        <f t="shared" si="8"/>
        <v>1.3452914798206279E-2</v>
      </c>
      <c r="G73" s="51">
        <f t="shared" si="9"/>
        <v>2</v>
      </c>
      <c r="H73" s="46">
        <f t="shared" si="10"/>
        <v>1.3333333333333334E-2</v>
      </c>
    </row>
    <row r="74" spans="2:8" s="37" customFormat="1" ht="30" x14ac:dyDescent="0.2">
      <c r="B74" s="3" t="s">
        <v>222</v>
      </c>
      <c r="C74" s="49">
        <v>11</v>
      </c>
      <c r="D74" s="49">
        <v>34</v>
      </c>
      <c r="E74" s="54">
        <f t="shared" si="7"/>
        <v>7.3333333333333334E-2</v>
      </c>
      <c r="F74" s="54">
        <f t="shared" si="8"/>
        <v>0.15246636771300448</v>
      </c>
      <c r="G74" s="51">
        <f t="shared" si="9"/>
        <v>2.0909090909090908</v>
      </c>
      <c r="H74" s="46">
        <f t="shared" si="10"/>
        <v>0.15333333333333332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1</v>
      </c>
      <c r="D77" s="49">
        <v>0</v>
      </c>
      <c r="E77" s="54">
        <f t="shared" si="7"/>
        <v>6.6666666666666671E-3</v>
      </c>
      <c r="F77" s="54" t="str">
        <f t="shared" si="8"/>
        <v/>
      </c>
      <c r="G77" s="51" t="str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</v>
      </c>
      <c r="D80" s="49">
        <v>7</v>
      </c>
      <c r="E80" s="54">
        <f t="shared" si="7"/>
        <v>6.6666666666666671E-3</v>
      </c>
      <c r="F80" s="54">
        <f t="shared" si="8"/>
        <v>3.1390134529147982E-2</v>
      </c>
      <c r="G80" s="51">
        <f t="shared" si="9"/>
        <v>6</v>
      </c>
      <c r="H80" s="46">
        <f t="shared" si="10"/>
        <v>0.04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3</v>
      </c>
      <c r="D82" s="49">
        <v>5</v>
      </c>
      <c r="E82" s="54">
        <f t="shared" si="7"/>
        <v>0.02</v>
      </c>
      <c r="F82" s="54">
        <f t="shared" si="8"/>
        <v>2.2421524663677129E-2</v>
      </c>
      <c r="G82" s="51">
        <f t="shared" si="9"/>
        <v>0.66666666666666663</v>
      </c>
      <c r="H82" s="46">
        <f t="shared" si="10"/>
        <v>1.3333333333333332E-2</v>
      </c>
      <c r="I82" s="55"/>
    </row>
    <row r="83" spans="2:9" s="37" customFormat="1" ht="15" x14ac:dyDescent="0.2">
      <c r="B83" s="3" t="s">
        <v>229</v>
      </c>
      <c r="C83" s="49">
        <v>6</v>
      </c>
      <c r="D83" s="49">
        <v>6</v>
      </c>
      <c r="E83" s="54">
        <f t="shared" si="7"/>
        <v>0.04</v>
      </c>
      <c r="F83" s="54">
        <f t="shared" si="8"/>
        <v>2.6905829596412557E-2</v>
      </c>
      <c r="G83" s="51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0</v>
      </c>
      <c r="D84" s="49">
        <v>1</v>
      </c>
      <c r="E84" s="54" t="str">
        <f t="shared" si="7"/>
        <v/>
      </c>
      <c r="F84" s="54">
        <f t="shared" si="8"/>
        <v>4.4843049327354259E-3</v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2</v>
      </c>
      <c r="D85" s="49">
        <v>5</v>
      </c>
      <c r="E85" s="54">
        <f t="shared" si="7"/>
        <v>1.3333333333333334E-2</v>
      </c>
      <c r="F85" s="54">
        <f t="shared" si="8"/>
        <v>2.2421524663677129E-2</v>
      </c>
      <c r="G85" s="51">
        <f t="shared" si="9"/>
        <v>1.5</v>
      </c>
      <c r="H85" s="46">
        <f t="shared" si="10"/>
        <v>0.02</v>
      </c>
    </row>
    <row r="86" spans="2:9" s="37" customFormat="1" ht="15" x14ac:dyDescent="0.2">
      <c r="B86" s="3" t="s">
        <v>231</v>
      </c>
      <c r="C86" s="49">
        <v>1</v>
      </c>
      <c r="D86" s="49">
        <v>0</v>
      </c>
      <c r="E86" s="54">
        <f t="shared" si="7"/>
        <v>6.6666666666666671E-3</v>
      </c>
      <c r="F86" s="54" t="str">
        <f t="shared" si="8"/>
        <v/>
      </c>
      <c r="G86" s="51" t="str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1</v>
      </c>
      <c r="D87" s="49">
        <v>0</v>
      </c>
      <c r="E87" s="54">
        <f t="shared" si="7"/>
        <v>6.6666666666666671E-3</v>
      </c>
      <c r="F87" s="54" t="str">
        <f t="shared" si="8"/>
        <v/>
      </c>
      <c r="G87" s="51" t="str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7</v>
      </c>
      <c r="D88" s="49">
        <v>1</v>
      </c>
      <c r="E88" s="54">
        <f t="shared" si="7"/>
        <v>4.6666666666666669E-2</v>
      </c>
      <c r="F88" s="54">
        <f t="shared" si="8"/>
        <v>4.4843049327354259E-3</v>
      </c>
      <c r="G88" s="51">
        <f t="shared" si="9"/>
        <v>-0.8571428571428571</v>
      </c>
      <c r="H88" s="46">
        <f t="shared" si="10"/>
        <v>-0.04</v>
      </c>
    </row>
    <row r="89" spans="2:9" s="37" customFormat="1" ht="15" x14ac:dyDescent="0.2">
      <c r="B89" s="3" t="s">
        <v>26</v>
      </c>
      <c r="C89" s="49">
        <v>1</v>
      </c>
      <c r="D89" s="49">
        <v>0</v>
      </c>
      <c r="E89" s="54">
        <f t="shared" si="7"/>
        <v>6.6666666666666671E-3</v>
      </c>
      <c r="F89" s="54" t="str">
        <f t="shared" si="8"/>
        <v/>
      </c>
      <c r="G89" s="51" t="str">
        <f t="shared" si="9"/>
        <v>0</v>
      </c>
      <c r="H89" s="46">
        <f t="shared" si="10"/>
        <v>0</v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1</v>
      </c>
      <c r="E91" s="54" t="str">
        <f t="shared" si="7"/>
        <v/>
      </c>
      <c r="F91" s="54">
        <f t="shared" si="8"/>
        <v>4.4843049327354259E-3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3</v>
      </c>
      <c r="D92" s="49">
        <v>8</v>
      </c>
      <c r="E92" s="54">
        <f t="shared" si="7"/>
        <v>0.02</v>
      </c>
      <c r="F92" s="54">
        <f t="shared" si="8"/>
        <v>3.5874439461883408E-2</v>
      </c>
      <c r="G92" s="51">
        <f t="shared" si="9"/>
        <v>1.6666666666666667</v>
      </c>
      <c r="H92" s="46">
        <f t="shared" si="10"/>
        <v>3.3333333333333333E-2</v>
      </c>
    </row>
    <row r="93" spans="2:9" s="37" customFormat="1" ht="15" x14ac:dyDescent="0.2">
      <c r="B93" s="3" t="s">
        <v>526</v>
      </c>
      <c r="C93" s="49">
        <v>9</v>
      </c>
      <c r="D93" s="49">
        <v>11</v>
      </c>
      <c r="E93" s="54">
        <f t="shared" si="7"/>
        <v>0.06</v>
      </c>
      <c r="F93" s="54">
        <f t="shared" si="8"/>
        <v>4.9327354260089683E-2</v>
      </c>
      <c r="G93" s="51">
        <f t="shared" si="9"/>
        <v>0.22222222222222221</v>
      </c>
      <c r="H93" s="46">
        <f t="shared" si="10"/>
        <v>1.3333333333333332E-2</v>
      </c>
    </row>
    <row r="94" spans="2:9" s="37" customFormat="1" ht="15" x14ac:dyDescent="0.2">
      <c r="B94" s="3" t="s">
        <v>25</v>
      </c>
      <c r="C94" s="49">
        <v>4</v>
      </c>
      <c r="D94" s="49">
        <v>1</v>
      </c>
      <c r="E94" s="54">
        <f t="shared" si="7"/>
        <v>2.6666666666666668E-2</v>
      </c>
      <c r="F94" s="54">
        <f t="shared" si="8"/>
        <v>4.4843049327354259E-3</v>
      </c>
      <c r="G94" s="51">
        <f t="shared" si="9"/>
        <v>-0.75</v>
      </c>
      <c r="H94" s="46">
        <f t="shared" si="10"/>
        <v>-0.02</v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4.4843049327354259E-3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5</v>
      </c>
      <c r="E97" s="54" t="str">
        <f t="shared" si="7"/>
        <v/>
      </c>
      <c r="F97" s="54">
        <f t="shared" si="8"/>
        <v>2.2421524663677129E-2</v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9</v>
      </c>
      <c r="D98" s="49">
        <v>1</v>
      </c>
      <c r="E98" s="54">
        <f t="shared" si="7"/>
        <v>0.06</v>
      </c>
      <c r="F98" s="54">
        <f t="shared" si="8"/>
        <v>4.4843049327354259E-3</v>
      </c>
      <c r="G98" s="51">
        <f t="shared" si="9"/>
        <v>-0.88888888888888884</v>
      </c>
      <c r="H98" s="46">
        <f t="shared" si="10"/>
        <v>-5.333333333333333E-2</v>
      </c>
    </row>
    <row r="99" spans="2:8" s="37" customFormat="1" ht="15" x14ac:dyDescent="0.2">
      <c r="B99" s="3" t="s">
        <v>239</v>
      </c>
      <c r="C99" s="49">
        <v>4</v>
      </c>
      <c r="D99" s="49">
        <v>4</v>
      </c>
      <c r="E99" s="54">
        <f t="shared" si="7"/>
        <v>2.6666666666666668E-2</v>
      </c>
      <c r="F99" s="54">
        <f t="shared" si="8"/>
        <v>1.7937219730941704E-2</v>
      </c>
      <c r="G99" s="51">
        <f t="shared" si="9"/>
        <v>0</v>
      </c>
      <c r="H99" s="46">
        <f t="shared" si="10"/>
        <v>0</v>
      </c>
    </row>
    <row r="100" spans="2:8" s="37" customFormat="1" ht="15" x14ac:dyDescent="0.2">
      <c r="B100" s="3" t="s">
        <v>240</v>
      </c>
      <c r="C100" s="49">
        <v>0</v>
      </c>
      <c r="D100" s="49">
        <v>3</v>
      </c>
      <c r="E100" s="54" t="str">
        <f t="shared" si="7"/>
        <v/>
      </c>
      <c r="F100" s="54">
        <f t="shared" si="8"/>
        <v>1.3452914798206279E-2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1</v>
      </c>
      <c r="D101" s="49">
        <v>0</v>
      </c>
      <c r="E101" s="54">
        <f t="shared" si="7"/>
        <v>6.6666666666666671E-3</v>
      </c>
      <c r="F101" s="54" t="str">
        <f t="shared" si="8"/>
        <v/>
      </c>
      <c r="G101" s="51" t="str">
        <f t="shared" si="9"/>
        <v>0</v>
      </c>
      <c r="H101" s="46">
        <f t="shared" si="10"/>
        <v>0</v>
      </c>
    </row>
    <row r="102" spans="2:8" s="37" customFormat="1" ht="15" x14ac:dyDescent="0.2">
      <c r="B102" s="3" t="s">
        <v>242</v>
      </c>
      <c r="C102" s="49">
        <v>0</v>
      </c>
      <c r="D102" s="49">
        <v>1</v>
      </c>
      <c r="E102" s="54" t="str">
        <f t="shared" si="7"/>
        <v/>
      </c>
      <c r="F102" s="54">
        <f t="shared" si="8"/>
        <v>4.4843049327354259E-3</v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1</v>
      </c>
      <c r="D103" s="49">
        <v>1</v>
      </c>
      <c r="E103" s="54">
        <f t="shared" si="7"/>
        <v>6.6666666666666671E-3</v>
      </c>
      <c r="F103" s="54">
        <f t="shared" si="8"/>
        <v>4.4843049327354259E-3</v>
      </c>
      <c r="G103" s="51">
        <f t="shared" si="9"/>
        <v>0</v>
      </c>
      <c r="H103" s="46">
        <f t="shared" si="10"/>
        <v>0</v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3</v>
      </c>
      <c r="D107" s="49">
        <v>16</v>
      </c>
      <c r="E107" s="54">
        <f t="shared" si="7"/>
        <v>0.02</v>
      </c>
      <c r="F107" s="54">
        <f t="shared" si="8"/>
        <v>7.1748878923766815E-2</v>
      </c>
      <c r="G107" s="51">
        <f t="shared" si="9"/>
        <v>4.333333333333333</v>
      </c>
      <c r="H107" s="46">
        <f t="shared" si="10"/>
        <v>8.6666666666666656E-2</v>
      </c>
    </row>
    <row r="108" spans="2:8" s="37" customFormat="1" ht="15" x14ac:dyDescent="0.2">
      <c r="B108" s="3" t="s">
        <v>31</v>
      </c>
      <c r="C108" s="49">
        <v>2</v>
      </c>
      <c r="D108" s="49">
        <v>0</v>
      </c>
      <c r="E108" s="54">
        <f t="shared" si="7"/>
        <v>1.3333333333333334E-2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3</v>
      </c>
      <c r="D109" s="49">
        <v>3</v>
      </c>
      <c r="E109" s="54">
        <f t="shared" si="7"/>
        <v>0.02</v>
      </c>
      <c r="F109" s="54">
        <f t="shared" si="8"/>
        <v>1.3452914798206279E-2</v>
      </c>
      <c r="G109" s="51">
        <f t="shared" si="9"/>
        <v>0</v>
      </c>
      <c r="H109" s="46">
        <f t="shared" si="10"/>
        <v>0</v>
      </c>
    </row>
    <row r="110" spans="2:8" s="37" customFormat="1" ht="15" x14ac:dyDescent="0.2">
      <c r="B110" s="3" t="s">
        <v>32</v>
      </c>
      <c r="C110" s="49">
        <v>7</v>
      </c>
      <c r="D110" s="49">
        <v>4</v>
      </c>
      <c r="E110" s="54">
        <f t="shared" si="7"/>
        <v>4.6666666666666669E-2</v>
      </c>
      <c r="F110" s="54">
        <f t="shared" si="8"/>
        <v>1.7937219730941704E-2</v>
      </c>
      <c r="G110" s="51">
        <f t="shared" si="9"/>
        <v>-0.42857142857142855</v>
      </c>
      <c r="H110" s="46">
        <f t="shared" si="10"/>
        <v>-0.02</v>
      </c>
    </row>
    <row r="111" spans="2:8" s="37" customFormat="1" ht="15" x14ac:dyDescent="0.2">
      <c r="B111" s="3" t="s">
        <v>30</v>
      </c>
      <c r="C111" s="49">
        <v>2</v>
      </c>
      <c r="D111" s="49">
        <v>0</v>
      </c>
      <c r="E111" s="54">
        <f t="shared" si="7"/>
        <v>1.3333333333333334E-2</v>
      </c>
      <c r="F111" s="54" t="str">
        <f t="shared" si="8"/>
        <v/>
      </c>
      <c r="G111" s="51" t="str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4</v>
      </c>
      <c r="D112" s="49">
        <v>13</v>
      </c>
      <c r="E112" s="54">
        <f t="shared" si="7"/>
        <v>2.6666666666666668E-2</v>
      </c>
      <c r="F112" s="54">
        <f t="shared" si="8"/>
        <v>5.829596412556054E-2</v>
      </c>
      <c r="G112" s="51">
        <f t="shared" si="9"/>
        <v>2.25</v>
      </c>
      <c r="H112" s="46">
        <f t="shared" si="10"/>
        <v>6.0000000000000005E-2</v>
      </c>
    </row>
    <row r="113" spans="2:8" s="37" customFormat="1" ht="15" x14ac:dyDescent="0.2">
      <c r="B113" s="3" t="s">
        <v>248</v>
      </c>
      <c r="C113" s="49">
        <v>4</v>
      </c>
      <c r="D113" s="49">
        <v>9</v>
      </c>
      <c r="E113" s="54">
        <f t="shared" si="7"/>
        <v>2.6666666666666668E-2</v>
      </c>
      <c r="F113" s="54">
        <f t="shared" si="8"/>
        <v>4.0358744394618833E-2</v>
      </c>
      <c r="G113" s="51">
        <f t="shared" si="9"/>
        <v>1.25</v>
      </c>
      <c r="H113" s="46">
        <f t="shared" si="10"/>
        <v>3.3333333333333333E-2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10</v>
      </c>
      <c r="D115" s="49">
        <v>14</v>
      </c>
      <c r="E115" s="54">
        <f t="shared" si="7"/>
        <v>6.6666666666666666E-2</v>
      </c>
      <c r="F115" s="54">
        <f t="shared" si="8"/>
        <v>6.2780269058295965E-2</v>
      </c>
      <c r="G115" s="51">
        <f t="shared" si="9"/>
        <v>0.4</v>
      </c>
      <c r="H115" s="46">
        <f t="shared" si="10"/>
        <v>2.6666666666666668E-2</v>
      </c>
    </row>
    <row r="116" spans="2:8" s="37" customFormat="1" ht="15" x14ac:dyDescent="0.2">
      <c r="B116" s="3" t="s">
        <v>249</v>
      </c>
      <c r="C116" s="49">
        <v>4</v>
      </c>
      <c r="D116" s="49">
        <v>7</v>
      </c>
      <c r="E116" s="54">
        <f t="shared" si="7"/>
        <v>2.6666666666666668E-2</v>
      </c>
      <c r="F116" s="54">
        <f t="shared" si="8"/>
        <v>3.1390134529147982E-2</v>
      </c>
      <c r="G116" s="51">
        <f t="shared" si="9"/>
        <v>0.75</v>
      </c>
      <c r="H116" s="46">
        <f t="shared" si="10"/>
        <v>0.02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11</v>
      </c>
      <c r="D118" s="49">
        <v>8</v>
      </c>
      <c r="E118" s="54">
        <f t="shared" si="7"/>
        <v>7.3333333333333334E-2</v>
      </c>
      <c r="F118" s="54">
        <f t="shared" si="8"/>
        <v>3.5874439461883408E-2</v>
      </c>
      <c r="G118" s="51">
        <f t="shared" si="9"/>
        <v>-0.27272727272727271</v>
      </c>
      <c r="H118" s="46">
        <f t="shared" si="10"/>
        <v>-1.9999999999999997E-2</v>
      </c>
    </row>
    <row r="119" spans="2:8" s="37" customFormat="1" ht="30" x14ac:dyDescent="0.2">
      <c r="B119" s="3" t="s">
        <v>252</v>
      </c>
      <c r="C119" s="49">
        <v>4</v>
      </c>
      <c r="D119" s="49">
        <v>10</v>
      </c>
      <c r="E119" s="54">
        <f t="shared" si="7"/>
        <v>2.6666666666666668E-2</v>
      </c>
      <c r="F119" s="54">
        <f t="shared" si="8"/>
        <v>4.4843049327354258E-2</v>
      </c>
      <c r="G119" s="51">
        <f t="shared" si="9"/>
        <v>1.5</v>
      </c>
      <c r="H119" s="46">
        <f t="shared" si="10"/>
        <v>0.04</v>
      </c>
    </row>
    <row r="120" spans="2:8" s="37" customFormat="1" ht="15" x14ac:dyDescent="0.2">
      <c r="B120" s="3" t="s">
        <v>253</v>
      </c>
      <c r="C120" s="49">
        <v>4</v>
      </c>
      <c r="D120" s="49">
        <v>8</v>
      </c>
      <c r="E120" s="54">
        <f t="shared" si="7"/>
        <v>2.6666666666666668E-2</v>
      </c>
      <c r="F120" s="54">
        <f t="shared" si="8"/>
        <v>3.5874439461883408E-2</v>
      </c>
      <c r="G120" s="51">
        <f t="shared" si="9"/>
        <v>1</v>
      </c>
      <c r="H120" s="46">
        <f t="shared" si="10"/>
        <v>2.6666666666666668E-2</v>
      </c>
    </row>
    <row r="121" spans="2:8" s="37" customFormat="1" ht="15" x14ac:dyDescent="0.2">
      <c r="B121" s="3" t="s">
        <v>35</v>
      </c>
      <c r="C121" s="49">
        <v>2</v>
      </c>
      <c r="D121" s="49">
        <v>3</v>
      </c>
      <c r="E121" s="54">
        <f t="shared" si="7"/>
        <v>1.3333333333333334E-2</v>
      </c>
      <c r="F121" s="54">
        <f t="shared" si="8"/>
        <v>1.3452914798206279E-2</v>
      </c>
      <c r="G121" s="51">
        <f t="shared" si="9"/>
        <v>0.5</v>
      </c>
      <c r="H121" s="46">
        <f t="shared" si="10"/>
        <v>6.6666666666666671E-3</v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2</v>
      </c>
      <c r="D123" s="49">
        <v>2</v>
      </c>
      <c r="E123" s="54">
        <f t="shared" si="7"/>
        <v>1.3333333333333334E-2</v>
      </c>
      <c r="F123" s="54">
        <f t="shared" si="8"/>
        <v>8.9686098654708519E-3</v>
      </c>
      <c r="G123" s="51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1</v>
      </c>
      <c r="E124" s="54" t="str">
        <f t="shared" si="7"/>
        <v/>
      </c>
      <c r="F124" s="54">
        <f t="shared" si="8"/>
        <v>4.4843049327354259E-3</v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1</v>
      </c>
      <c r="E126" s="54" t="str">
        <f t="shared" si="7"/>
        <v/>
      </c>
      <c r="F126" s="54">
        <f t="shared" si="8"/>
        <v>4.4843049327354259E-3</v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5</v>
      </c>
      <c r="D127" s="49">
        <v>8</v>
      </c>
      <c r="E127" s="54">
        <f t="shared" si="7"/>
        <v>3.3333333333333333E-2</v>
      </c>
      <c r="F127" s="54">
        <f t="shared" si="8"/>
        <v>3.5874439461883408E-2</v>
      </c>
      <c r="G127" s="51">
        <f t="shared" si="9"/>
        <v>0.6</v>
      </c>
      <c r="H127" s="46">
        <f t="shared" si="10"/>
        <v>0.02</v>
      </c>
    </row>
    <row r="128" spans="2:8" s="37" customFormat="1" ht="30" x14ac:dyDescent="0.2">
      <c r="B128" s="3" t="s">
        <v>257</v>
      </c>
      <c r="C128" s="49">
        <v>0</v>
      </c>
      <c r="D128" s="49">
        <v>1</v>
      </c>
      <c r="E128" s="54" t="str">
        <f t="shared" si="7"/>
        <v/>
      </c>
      <c r="F128" s="54">
        <f t="shared" si="8"/>
        <v>4.4843049327354259E-3</v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1</v>
      </c>
      <c r="D129" s="49">
        <v>0</v>
      </c>
      <c r="E129" s="54">
        <f t="shared" si="7"/>
        <v>6.6666666666666671E-3</v>
      </c>
      <c r="F129" s="54" t="str">
        <f t="shared" si="8"/>
        <v/>
      </c>
      <c r="G129" s="51" t="str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0</v>
      </c>
      <c r="D131" s="49">
        <v>0</v>
      </c>
      <c r="E131" s="54" t="str">
        <f t="shared" si="7"/>
        <v/>
      </c>
      <c r="F131" s="54" t="str">
        <f t="shared" si="8"/>
        <v/>
      </c>
      <c r="G131" s="51" t="str">
        <f t="shared" si="9"/>
        <v>0</v>
      </c>
      <c r="H131" s="46" t="str">
        <f t="shared" si="10"/>
        <v/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8</v>
      </c>
      <c r="D134" s="49">
        <v>1</v>
      </c>
      <c r="E134" s="54">
        <f t="shared" si="7"/>
        <v>5.3333333333333337E-2</v>
      </c>
      <c r="F134" s="54">
        <f t="shared" si="8"/>
        <v>4.4843049327354259E-3</v>
      </c>
      <c r="G134" s="51">
        <f t="shared" si="9"/>
        <v>-0.875</v>
      </c>
      <c r="H134" s="46">
        <f t="shared" si="10"/>
        <v>-4.6666666666666669E-2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2</v>
      </c>
      <c r="E137" s="54" t="str">
        <f t="shared" si="11"/>
        <v/>
      </c>
      <c r="F137" s="54">
        <f t="shared" si="12"/>
        <v>8.9686098654708519E-3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1</v>
      </c>
      <c r="E142" s="54" t="str">
        <f t="shared" si="11"/>
        <v/>
      </c>
      <c r="F142" s="54">
        <f t="shared" si="12"/>
        <v>4.4843049327354259E-3</v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1</v>
      </c>
      <c r="E143" s="54" t="str">
        <f t="shared" si="11"/>
        <v/>
      </c>
      <c r="F143" s="54">
        <f t="shared" si="12"/>
        <v>4.4843049327354259E-3</v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1</v>
      </c>
      <c r="D145" s="49">
        <v>0</v>
      </c>
      <c r="E145" s="54">
        <f t="shared" si="11"/>
        <v>6.6666666666666671E-3</v>
      </c>
      <c r="F145" s="54" t="str">
        <f t="shared" si="12"/>
        <v/>
      </c>
      <c r="G145" s="51" t="str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512</v>
      </c>
      <c r="D151" s="41">
        <f>SUM(D152:D288)</f>
        <v>620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0.2109375</v>
      </c>
      <c r="H151" s="42">
        <f>+IF(OR(AND(E151=""),(G151="")),"",E151*G151)</f>
        <v>0.2109375</v>
      </c>
    </row>
    <row r="152" spans="2:8" s="37" customFormat="1" ht="30" x14ac:dyDescent="0.2">
      <c r="B152" s="4" t="s">
        <v>54</v>
      </c>
      <c r="C152" s="49">
        <v>2</v>
      </c>
      <c r="D152" s="49">
        <v>2</v>
      </c>
      <c r="E152" s="54">
        <f>+IF(C152=0,"",C152/C$151)</f>
        <v>3.90625E-3</v>
      </c>
      <c r="F152" s="54">
        <f>+IF(D152=0,"",D152/D$151)</f>
        <v>3.2258064516129032E-3</v>
      </c>
      <c r="G152" s="51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49">
        <v>1</v>
      </c>
      <c r="D153" s="49">
        <v>2</v>
      </c>
      <c r="E153" s="54">
        <f t="shared" ref="E153:E216" si="15">+IF(C153=0,"",C153/C$151)</f>
        <v>1.953125E-3</v>
      </c>
      <c r="F153" s="54">
        <f t="shared" ref="F153:F216" si="16">+IF(D153=0,"",D153/D$151)</f>
        <v>3.2258064516129032E-3</v>
      </c>
      <c r="G153" s="51">
        <f t="shared" ref="G153:G216" si="17">+IF(OR(AND(D153=0),(C153=0)),"0",((D153-C153)/C153))</f>
        <v>1</v>
      </c>
      <c r="H153" s="46">
        <f t="shared" ref="H153:H216" si="18">+IF(OR(AND(E153=""),(G153="")),"",E153*G153)</f>
        <v>1.953125E-3</v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</v>
      </c>
      <c r="D156" s="49">
        <v>2</v>
      </c>
      <c r="E156" s="54">
        <f t="shared" si="15"/>
        <v>1.953125E-3</v>
      </c>
      <c r="F156" s="54">
        <f t="shared" si="16"/>
        <v>3.2258064516129032E-3</v>
      </c>
      <c r="G156" s="51">
        <f t="shared" si="17"/>
        <v>1</v>
      </c>
      <c r="H156" s="46">
        <f t="shared" si="18"/>
        <v>1.953125E-3</v>
      </c>
    </row>
    <row r="157" spans="2:8" s="37" customFormat="1" ht="15" x14ac:dyDescent="0.2">
      <c r="B157" s="4" t="s">
        <v>53</v>
      </c>
      <c r="C157" s="49">
        <v>19</v>
      </c>
      <c r="D157" s="49">
        <v>108</v>
      </c>
      <c r="E157" s="54">
        <f t="shared" si="15"/>
        <v>3.7109375E-2</v>
      </c>
      <c r="F157" s="54">
        <f t="shared" si="16"/>
        <v>0.17419354838709677</v>
      </c>
      <c r="G157" s="51">
        <f t="shared" si="17"/>
        <v>4.6842105263157894</v>
      </c>
      <c r="H157" s="46">
        <f t="shared" si="18"/>
        <v>0.173828125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1</v>
      </c>
      <c r="E161" s="54" t="str">
        <f t="shared" si="15"/>
        <v/>
      </c>
      <c r="F161" s="54">
        <f t="shared" si="16"/>
        <v>1.6129032258064516E-3</v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48</v>
      </c>
      <c r="D165" s="49">
        <v>27</v>
      </c>
      <c r="E165" s="54">
        <f t="shared" si="15"/>
        <v>9.375E-2</v>
      </c>
      <c r="F165" s="54">
        <f t="shared" si="16"/>
        <v>4.3548387096774194E-2</v>
      </c>
      <c r="G165" s="51">
        <f t="shared" si="17"/>
        <v>-0.4375</v>
      </c>
      <c r="H165" s="46">
        <f t="shared" si="18"/>
        <v>-4.1015625E-2</v>
      </c>
    </row>
    <row r="166" spans="2:8" s="37" customFormat="1" ht="15" x14ac:dyDescent="0.2">
      <c r="B166" s="4" t="s">
        <v>270</v>
      </c>
      <c r="C166" s="49">
        <v>0</v>
      </c>
      <c r="D166" s="49">
        <v>1</v>
      </c>
      <c r="E166" s="54" t="str">
        <f t="shared" si="15"/>
        <v/>
      </c>
      <c r="F166" s="54">
        <f t="shared" si="16"/>
        <v>1.6129032258064516E-3</v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1</v>
      </c>
      <c r="D167" s="49">
        <v>0</v>
      </c>
      <c r="E167" s="54">
        <f t="shared" si="15"/>
        <v>1.953125E-3</v>
      </c>
      <c r="F167" s="54" t="str">
        <f t="shared" si="16"/>
        <v/>
      </c>
      <c r="G167" s="51" t="str">
        <f t="shared" si="17"/>
        <v>0</v>
      </c>
      <c r="H167" s="46">
        <f t="shared" si="18"/>
        <v>0</v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2</v>
      </c>
      <c r="D169" s="49">
        <v>0</v>
      </c>
      <c r="E169" s="54">
        <f t="shared" si="15"/>
        <v>3.90625E-3</v>
      </c>
      <c r="F169" s="54" t="str">
        <f t="shared" si="16"/>
        <v/>
      </c>
      <c r="G169" s="51" t="str">
        <f t="shared" si="17"/>
        <v>0</v>
      </c>
      <c r="H169" s="46">
        <f t="shared" si="18"/>
        <v>0</v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0</v>
      </c>
      <c r="D173" s="49">
        <v>0</v>
      </c>
      <c r="E173" s="54" t="str">
        <f t="shared" si="15"/>
        <v/>
      </c>
      <c r="F173" s="54" t="str">
        <f t="shared" si="16"/>
        <v/>
      </c>
      <c r="G173" s="51" t="str">
        <f t="shared" si="17"/>
        <v>0</v>
      </c>
      <c r="H173" s="46" t="str">
        <f t="shared" si="18"/>
        <v/>
      </c>
    </row>
    <row r="174" spans="2:8" s="37" customFormat="1" ht="15" x14ac:dyDescent="0.2">
      <c r="B174" s="4" t="s">
        <v>276</v>
      </c>
      <c r="C174" s="49">
        <v>4</v>
      </c>
      <c r="D174" s="49">
        <v>3</v>
      </c>
      <c r="E174" s="54">
        <f t="shared" si="15"/>
        <v>7.8125E-3</v>
      </c>
      <c r="F174" s="54">
        <f t="shared" si="16"/>
        <v>4.8387096774193551E-3</v>
      </c>
      <c r="G174" s="51">
        <f t="shared" si="17"/>
        <v>-0.25</v>
      </c>
      <c r="H174" s="46">
        <f t="shared" si="18"/>
        <v>-1.953125E-3</v>
      </c>
    </row>
    <row r="175" spans="2:8" s="37" customFormat="1" ht="15" x14ac:dyDescent="0.2">
      <c r="B175" s="4" t="s">
        <v>277</v>
      </c>
      <c r="C175" s="49">
        <v>14</v>
      </c>
      <c r="D175" s="49">
        <v>0</v>
      </c>
      <c r="E175" s="54">
        <f t="shared" si="15"/>
        <v>2.734375E-2</v>
      </c>
      <c r="F175" s="54" t="str">
        <f t="shared" si="16"/>
        <v/>
      </c>
      <c r="G175" s="51" t="str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0</v>
      </c>
      <c r="D177" s="49">
        <v>0</v>
      </c>
      <c r="E177" s="54" t="str">
        <f t="shared" si="15"/>
        <v/>
      </c>
      <c r="F177" s="54" t="str">
        <f t="shared" si="16"/>
        <v/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22</v>
      </c>
      <c r="D178" s="49">
        <v>4</v>
      </c>
      <c r="E178" s="54">
        <f t="shared" si="15"/>
        <v>4.296875E-2</v>
      </c>
      <c r="F178" s="54">
        <f t="shared" si="16"/>
        <v>6.4516129032258064E-3</v>
      </c>
      <c r="G178" s="51">
        <f t="shared" si="17"/>
        <v>-0.81818181818181823</v>
      </c>
      <c r="H178" s="46">
        <f t="shared" si="18"/>
        <v>-3.515625E-2</v>
      </c>
    </row>
    <row r="179" spans="2:8" s="37" customFormat="1" ht="15" x14ac:dyDescent="0.2">
      <c r="B179" s="4" t="s">
        <v>281</v>
      </c>
      <c r="C179" s="49">
        <v>0</v>
      </c>
      <c r="D179" s="49">
        <v>1</v>
      </c>
      <c r="E179" s="54" t="str">
        <f t="shared" si="15"/>
        <v/>
      </c>
      <c r="F179" s="54">
        <f t="shared" si="16"/>
        <v>1.6129032258064516E-3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2</v>
      </c>
      <c r="D186" s="49">
        <v>1</v>
      </c>
      <c r="E186" s="54">
        <f t="shared" si="15"/>
        <v>3.90625E-3</v>
      </c>
      <c r="F186" s="54">
        <f t="shared" si="16"/>
        <v>1.6129032258064516E-3</v>
      </c>
      <c r="G186" s="51">
        <f t="shared" si="17"/>
        <v>-0.5</v>
      </c>
      <c r="H186" s="46">
        <f t="shared" si="18"/>
        <v>-1.953125E-3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1</v>
      </c>
      <c r="E193" s="54" t="str">
        <f t="shared" si="15"/>
        <v/>
      </c>
      <c r="F193" s="54">
        <f t="shared" si="16"/>
        <v>1.6129032258064516E-3</v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27</v>
      </c>
      <c r="D196" s="49">
        <v>54</v>
      </c>
      <c r="E196" s="54">
        <f t="shared" si="15"/>
        <v>5.2734375E-2</v>
      </c>
      <c r="F196" s="54">
        <f t="shared" si="16"/>
        <v>8.7096774193548387E-2</v>
      </c>
      <c r="G196" s="51">
        <f t="shared" si="17"/>
        <v>1</v>
      </c>
      <c r="H196" s="46">
        <f t="shared" si="18"/>
        <v>5.2734375E-2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1</v>
      </c>
      <c r="E201" s="54" t="str">
        <f t="shared" si="15"/>
        <v/>
      </c>
      <c r="F201" s="54">
        <f t="shared" si="16"/>
        <v>1.6129032258064516E-3</v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1</v>
      </c>
      <c r="D205" s="49">
        <v>0</v>
      </c>
      <c r="E205" s="54">
        <f t="shared" si="15"/>
        <v>1.953125E-3</v>
      </c>
      <c r="F205" s="54" t="str">
        <f t="shared" si="16"/>
        <v/>
      </c>
      <c r="G205" s="51" t="str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49">
        <v>1</v>
      </c>
      <c r="D206" s="49">
        <v>0</v>
      </c>
      <c r="E206" s="54">
        <f t="shared" si="15"/>
        <v>1.953125E-3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2</v>
      </c>
      <c r="D208" s="49">
        <v>2</v>
      </c>
      <c r="E208" s="54">
        <f t="shared" si="15"/>
        <v>3.90625E-3</v>
      </c>
      <c r="F208" s="54">
        <f t="shared" si="16"/>
        <v>3.2258064516129032E-3</v>
      </c>
      <c r="G208" s="51">
        <f t="shared" si="17"/>
        <v>0</v>
      </c>
      <c r="H208" s="46">
        <f t="shared" si="18"/>
        <v>0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2</v>
      </c>
      <c r="D210" s="49">
        <v>0</v>
      </c>
      <c r="E210" s="54">
        <f t="shared" si="15"/>
        <v>3.90625E-3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0</v>
      </c>
      <c r="D211" s="49">
        <v>17</v>
      </c>
      <c r="E211" s="54" t="str">
        <f t="shared" si="15"/>
        <v/>
      </c>
      <c r="F211" s="54">
        <f t="shared" si="16"/>
        <v>2.7419354838709678E-2</v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1</v>
      </c>
      <c r="D213" s="49">
        <v>1</v>
      </c>
      <c r="E213" s="54">
        <f t="shared" si="15"/>
        <v>1.953125E-3</v>
      </c>
      <c r="F213" s="54">
        <f t="shared" si="16"/>
        <v>1.6129032258064516E-3</v>
      </c>
      <c r="G213" s="51">
        <f t="shared" si="17"/>
        <v>0</v>
      </c>
      <c r="H213" s="46">
        <f t="shared" si="18"/>
        <v>0</v>
      </c>
    </row>
    <row r="214" spans="2:8" s="37" customFormat="1" ht="15" x14ac:dyDescent="0.2">
      <c r="B214" s="4" t="s">
        <v>70</v>
      </c>
      <c r="C214" s="49">
        <v>1</v>
      </c>
      <c r="D214" s="49">
        <v>4</v>
      </c>
      <c r="E214" s="54">
        <f t="shared" si="15"/>
        <v>1.953125E-3</v>
      </c>
      <c r="F214" s="54">
        <f t="shared" si="16"/>
        <v>6.4516129032258064E-3</v>
      </c>
      <c r="G214" s="51">
        <f t="shared" si="17"/>
        <v>3</v>
      </c>
      <c r="H214" s="46">
        <f t="shared" si="18"/>
        <v>5.859375E-3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0</v>
      </c>
      <c r="E216" s="54" t="str">
        <f t="shared" si="15"/>
        <v/>
      </c>
      <c r="F216" s="54" t="str">
        <f t="shared" si="16"/>
        <v/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1.953125E-3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0</v>
      </c>
      <c r="D229" s="49">
        <v>1</v>
      </c>
      <c r="E229" s="54" t="str">
        <f t="shared" si="19"/>
        <v/>
      </c>
      <c r="F229" s="54">
        <f t="shared" si="20"/>
        <v>1.6129032258064516E-3</v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1</v>
      </c>
      <c r="E230" s="54" t="str">
        <f t="shared" si="19"/>
        <v/>
      </c>
      <c r="F230" s="54">
        <f t="shared" si="20"/>
        <v>1.6129032258064516E-3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175</v>
      </c>
      <c r="D232" s="49">
        <v>25</v>
      </c>
      <c r="E232" s="54">
        <f t="shared" si="19"/>
        <v>0.341796875</v>
      </c>
      <c r="F232" s="54">
        <f t="shared" si="20"/>
        <v>4.0322580645161289E-2</v>
      </c>
      <c r="G232" s="51">
        <f t="shared" si="21"/>
        <v>-0.8571428571428571</v>
      </c>
      <c r="H232" s="46">
        <f t="shared" si="22"/>
        <v>-0.29296875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0</v>
      </c>
      <c r="E235" s="54">
        <f t="shared" si="19"/>
        <v>1.953125E-3</v>
      </c>
      <c r="F235" s="54" t="str">
        <f t="shared" si="20"/>
        <v/>
      </c>
      <c r="G235" s="51" t="str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0</v>
      </c>
      <c r="E237" s="54">
        <f t="shared" si="19"/>
        <v>1.953125E-3</v>
      </c>
      <c r="F237" s="54" t="str">
        <f t="shared" si="20"/>
        <v/>
      </c>
      <c r="G237" s="51" t="str">
        <f t="shared" si="21"/>
        <v>0</v>
      </c>
      <c r="H237" s="46">
        <f t="shared" si="22"/>
        <v>0</v>
      </c>
    </row>
    <row r="238" spans="2:8" s="37" customFormat="1" ht="30" x14ac:dyDescent="0.2">
      <c r="B238" s="4" t="s">
        <v>85</v>
      </c>
      <c r="C238" s="49">
        <v>11</v>
      </c>
      <c r="D238" s="49">
        <v>4</v>
      </c>
      <c r="E238" s="54">
        <f t="shared" si="19"/>
        <v>2.1484375E-2</v>
      </c>
      <c r="F238" s="54">
        <f t="shared" si="20"/>
        <v>6.4516129032258064E-3</v>
      </c>
      <c r="G238" s="51">
        <f t="shared" si="21"/>
        <v>-0.63636363636363635</v>
      </c>
      <c r="H238" s="46">
        <f t="shared" si="22"/>
        <v>-1.3671875E-2</v>
      </c>
    </row>
    <row r="239" spans="2:8" s="37" customFormat="1" ht="15" x14ac:dyDescent="0.2">
      <c r="B239" s="4" t="s">
        <v>81</v>
      </c>
      <c r="C239" s="49">
        <v>2</v>
      </c>
      <c r="D239" s="49">
        <v>1</v>
      </c>
      <c r="E239" s="54">
        <f t="shared" si="19"/>
        <v>3.90625E-3</v>
      </c>
      <c r="F239" s="54">
        <f t="shared" si="20"/>
        <v>1.6129032258064516E-3</v>
      </c>
      <c r="G239" s="51">
        <f t="shared" si="21"/>
        <v>-0.5</v>
      </c>
      <c r="H239" s="46">
        <f t="shared" si="22"/>
        <v>-1.953125E-3</v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1</v>
      </c>
      <c r="D244" s="49">
        <v>0</v>
      </c>
      <c r="E244" s="54">
        <f t="shared" si="19"/>
        <v>1.953125E-3</v>
      </c>
      <c r="F244" s="54" t="str">
        <f t="shared" si="20"/>
        <v/>
      </c>
      <c r="G244" s="51" t="str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6</v>
      </c>
      <c r="D247" s="49">
        <v>4</v>
      </c>
      <c r="E247" s="54">
        <f t="shared" si="19"/>
        <v>1.171875E-2</v>
      </c>
      <c r="F247" s="54">
        <f t="shared" si="20"/>
        <v>6.4516129032258064E-3</v>
      </c>
      <c r="G247" s="51">
        <f t="shared" si="21"/>
        <v>-0.33333333333333331</v>
      </c>
      <c r="H247" s="46">
        <f t="shared" si="22"/>
        <v>-3.90625E-3</v>
      </c>
    </row>
    <row r="248" spans="2:8" s="37" customFormat="1" ht="15" x14ac:dyDescent="0.2">
      <c r="B248" s="4" t="s">
        <v>86</v>
      </c>
      <c r="C248" s="49">
        <v>0</v>
      </c>
      <c r="D248" s="49">
        <v>1</v>
      </c>
      <c r="E248" s="54" t="str">
        <f t="shared" si="19"/>
        <v/>
      </c>
      <c r="F248" s="54">
        <f t="shared" si="20"/>
        <v>1.6129032258064516E-3</v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1</v>
      </c>
      <c r="D249" s="49">
        <v>0</v>
      </c>
      <c r="E249" s="54">
        <f t="shared" si="19"/>
        <v>1.953125E-3</v>
      </c>
      <c r="F249" s="54" t="str">
        <f t="shared" si="20"/>
        <v/>
      </c>
      <c r="G249" s="51" t="str">
        <f t="shared" si="21"/>
        <v>0</v>
      </c>
      <c r="H249" s="46">
        <f t="shared" si="22"/>
        <v>0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1.6129032258064516E-3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10</v>
      </c>
      <c r="D253" s="49">
        <v>1</v>
      </c>
      <c r="E253" s="54">
        <f t="shared" si="19"/>
        <v>1.953125E-2</v>
      </c>
      <c r="F253" s="54">
        <f t="shared" si="20"/>
        <v>1.6129032258064516E-3</v>
      </c>
      <c r="G253" s="51">
        <f t="shared" si="21"/>
        <v>-0.9</v>
      </c>
      <c r="H253" s="46">
        <f t="shared" si="22"/>
        <v>-1.7578125E-2</v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150</v>
      </c>
      <c r="D256" s="49">
        <v>338</v>
      </c>
      <c r="E256" s="54">
        <f t="shared" si="19"/>
        <v>0.29296875</v>
      </c>
      <c r="F256" s="54">
        <f t="shared" si="20"/>
        <v>0.54516129032258065</v>
      </c>
      <c r="G256" s="51">
        <f t="shared" si="21"/>
        <v>1.2533333333333334</v>
      </c>
      <c r="H256" s="46">
        <f t="shared" si="22"/>
        <v>0.3671875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7</v>
      </c>
      <c r="E259" s="54" t="str">
        <f t="shared" si="19"/>
        <v/>
      </c>
      <c r="F259" s="54">
        <f t="shared" si="20"/>
        <v>1.1290322580645161E-2</v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</v>
      </c>
      <c r="D266" s="49">
        <v>3</v>
      </c>
      <c r="E266" s="54">
        <f t="shared" si="19"/>
        <v>1.953125E-3</v>
      </c>
      <c r="F266" s="54">
        <f t="shared" si="20"/>
        <v>4.8387096774193551E-3</v>
      </c>
      <c r="G266" s="51">
        <f t="shared" si="21"/>
        <v>2</v>
      </c>
      <c r="H266" s="46">
        <f t="shared" si="22"/>
        <v>3.90625E-3</v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1</v>
      </c>
      <c r="D268" s="49">
        <v>0</v>
      </c>
      <c r="E268" s="54">
        <f t="shared" si="19"/>
        <v>1.953125E-3</v>
      </c>
      <c r="F268" s="54" t="str">
        <f t="shared" si="20"/>
        <v/>
      </c>
      <c r="G268" s="51" t="str">
        <f t="shared" si="21"/>
        <v>0</v>
      </c>
      <c r="H268" s="46">
        <f t="shared" si="22"/>
        <v>0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1</v>
      </c>
      <c r="E273" s="54" t="str">
        <f t="shared" si="19"/>
        <v/>
      </c>
      <c r="F273" s="54">
        <f t="shared" si="20"/>
        <v>1.6129032258064516E-3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940</v>
      </c>
      <c r="D294" s="41">
        <f>SUM(D295:D499)</f>
        <v>1032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9.7872340425531917E-2</v>
      </c>
      <c r="H294" s="42">
        <f>+IF(OR(AND(E294=""),(G294="")),"",E294*G294)</f>
        <v>9.7872340425531917E-2</v>
      </c>
    </row>
    <row r="295" spans="2:8" s="37" customFormat="1" ht="15" x14ac:dyDescent="0.2">
      <c r="B295" s="3" t="s">
        <v>100</v>
      </c>
      <c r="C295" s="49">
        <v>27</v>
      </c>
      <c r="D295" s="49">
        <v>18</v>
      </c>
      <c r="E295" s="54">
        <f>+IF(C295=0,"",C295/C$294)</f>
        <v>2.8723404255319149E-2</v>
      </c>
      <c r="F295" s="54">
        <f>+IF(D295=0,"",D295/D$294)</f>
        <v>1.7441860465116279E-2</v>
      </c>
      <c r="G295" s="51">
        <f>+IF(OR(AND(D295=0),(C295=0)),"0",((D295-C295)/C295))</f>
        <v>-0.33333333333333331</v>
      </c>
      <c r="H295" s="46">
        <f>+IF(OR(AND(E295=""),(G295="")),"",E295*G295)</f>
        <v>-9.5744680851063829E-3</v>
      </c>
    </row>
    <row r="296" spans="2:8" s="37" customFormat="1" ht="15" x14ac:dyDescent="0.2">
      <c r="B296" s="3" t="s">
        <v>113</v>
      </c>
      <c r="C296" s="49">
        <v>0</v>
      </c>
      <c r="D296" s="49">
        <v>1</v>
      </c>
      <c r="E296" s="54" t="str">
        <f t="shared" ref="E296:E359" si="27">+IF(C296=0,"",C296/C$294)</f>
        <v/>
      </c>
      <c r="F296" s="54">
        <f t="shared" ref="F296:F359" si="28">+IF(D296=0,"",D296/D$294)</f>
        <v>9.6899224806201549E-4</v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3</v>
      </c>
      <c r="D297" s="49">
        <v>5</v>
      </c>
      <c r="E297" s="54">
        <f t="shared" si="27"/>
        <v>3.1914893617021275E-3</v>
      </c>
      <c r="F297" s="54">
        <f t="shared" si="28"/>
        <v>4.8449612403100775E-3</v>
      </c>
      <c r="G297" s="51">
        <f t="shared" si="29"/>
        <v>0.66666666666666663</v>
      </c>
      <c r="H297" s="46">
        <f t="shared" si="30"/>
        <v>2.1276595744680847E-3</v>
      </c>
    </row>
    <row r="298" spans="2:8" s="37" customFormat="1" ht="15" x14ac:dyDescent="0.2">
      <c r="B298" s="3" t="s">
        <v>95</v>
      </c>
      <c r="C298" s="49">
        <v>24</v>
      </c>
      <c r="D298" s="49">
        <v>5</v>
      </c>
      <c r="E298" s="54">
        <f t="shared" si="27"/>
        <v>2.553191489361702E-2</v>
      </c>
      <c r="F298" s="54">
        <f t="shared" si="28"/>
        <v>4.8449612403100775E-3</v>
      </c>
      <c r="G298" s="51">
        <f t="shared" si="29"/>
        <v>-0.79166666666666663</v>
      </c>
      <c r="H298" s="46">
        <f t="shared" si="30"/>
        <v>-2.0212765957446806E-2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49</v>
      </c>
      <c r="D301" s="49">
        <v>57</v>
      </c>
      <c r="E301" s="54">
        <f t="shared" si="27"/>
        <v>5.2127659574468084E-2</v>
      </c>
      <c r="F301" s="54">
        <f t="shared" si="28"/>
        <v>5.5232558139534885E-2</v>
      </c>
      <c r="G301" s="51">
        <f t="shared" si="29"/>
        <v>0.16326530612244897</v>
      </c>
      <c r="H301" s="46">
        <f t="shared" si="30"/>
        <v>8.5106382978723388E-3</v>
      </c>
    </row>
    <row r="302" spans="2:8" s="37" customFormat="1" ht="15" x14ac:dyDescent="0.2">
      <c r="B302" s="3" t="s">
        <v>109</v>
      </c>
      <c r="C302" s="49">
        <v>1</v>
      </c>
      <c r="D302" s="49">
        <v>4</v>
      </c>
      <c r="E302" s="54">
        <f t="shared" si="27"/>
        <v>1.0638297872340426E-3</v>
      </c>
      <c r="F302" s="54">
        <f t="shared" si="28"/>
        <v>3.875968992248062E-3</v>
      </c>
      <c r="G302" s="51">
        <f t="shared" si="29"/>
        <v>3</v>
      </c>
      <c r="H302" s="46">
        <f t="shared" si="30"/>
        <v>3.1914893617021279E-3</v>
      </c>
    </row>
    <row r="303" spans="2:8" s="37" customFormat="1" ht="30" x14ac:dyDescent="0.2">
      <c r="B303" s="3" t="s">
        <v>108</v>
      </c>
      <c r="C303" s="49">
        <v>1</v>
      </c>
      <c r="D303" s="49">
        <v>0</v>
      </c>
      <c r="E303" s="54">
        <f t="shared" si="27"/>
        <v>1.0638297872340426E-3</v>
      </c>
      <c r="F303" s="54" t="str">
        <f t="shared" si="28"/>
        <v/>
      </c>
      <c r="G303" s="51" t="str">
        <f t="shared" si="29"/>
        <v>0</v>
      </c>
      <c r="H303" s="46">
        <f t="shared" si="30"/>
        <v>0</v>
      </c>
    </row>
    <row r="304" spans="2:8" s="37" customFormat="1" ht="15" x14ac:dyDescent="0.2">
      <c r="B304" s="3" t="s">
        <v>107</v>
      </c>
      <c r="C304" s="49">
        <v>1</v>
      </c>
      <c r="D304" s="49">
        <v>1</v>
      </c>
      <c r="E304" s="54">
        <f t="shared" si="27"/>
        <v>1.0638297872340426E-3</v>
      </c>
      <c r="F304" s="54">
        <f t="shared" si="28"/>
        <v>9.6899224806201549E-4</v>
      </c>
      <c r="G304" s="51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1</v>
      </c>
      <c r="D305" s="49">
        <v>1</v>
      </c>
      <c r="E305" s="54">
        <f t="shared" si="27"/>
        <v>1.0638297872340426E-3</v>
      </c>
      <c r="F305" s="54">
        <f t="shared" si="28"/>
        <v>9.6899224806201549E-4</v>
      </c>
      <c r="G305" s="51">
        <f t="shared" si="29"/>
        <v>0</v>
      </c>
      <c r="H305" s="46">
        <f t="shared" si="30"/>
        <v>0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18</v>
      </c>
      <c r="D307" s="49">
        <v>13</v>
      </c>
      <c r="E307" s="54">
        <f t="shared" si="27"/>
        <v>1.9148936170212766E-2</v>
      </c>
      <c r="F307" s="54">
        <f t="shared" si="28"/>
        <v>1.2596899224806201E-2</v>
      </c>
      <c r="G307" s="51">
        <f t="shared" si="29"/>
        <v>-0.27777777777777779</v>
      </c>
      <c r="H307" s="46">
        <f t="shared" si="30"/>
        <v>-5.3191489361702126E-3</v>
      </c>
    </row>
    <row r="308" spans="2:8" s="37" customFormat="1" ht="15" x14ac:dyDescent="0.2">
      <c r="B308" s="3" t="s">
        <v>99</v>
      </c>
      <c r="C308" s="49">
        <v>1</v>
      </c>
      <c r="D308" s="49">
        <v>1</v>
      </c>
      <c r="E308" s="54">
        <f t="shared" si="27"/>
        <v>1.0638297872340426E-3</v>
      </c>
      <c r="F308" s="54">
        <f t="shared" si="28"/>
        <v>9.6899224806201549E-4</v>
      </c>
      <c r="G308" s="51">
        <f t="shared" si="29"/>
        <v>0</v>
      </c>
      <c r="H308" s="46">
        <f t="shared" si="30"/>
        <v>0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13</v>
      </c>
      <c r="D310" s="49">
        <v>81</v>
      </c>
      <c r="E310" s="54">
        <f t="shared" si="27"/>
        <v>1.3829787234042552E-2</v>
      </c>
      <c r="F310" s="54">
        <f t="shared" si="28"/>
        <v>7.8488372093023256E-2</v>
      </c>
      <c r="G310" s="51">
        <f t="shared" si="29"/>
        <v>5.2307692307692308</v>
      </c>
      <c r="H310" s="46">
        <f t="shared" si="30"/>
        <v>7.2340425531914887E-2</v>
      </c>
    </row>
    <row r="311" spans="2:8" s="37" customFormat="1" ht="15" x14ac:dyDescent="0.2">
      <c r="B311" s="3" t="s">
        <v>102</v>
      </c>
      <c r="C311" s="49">
        <v>4</v>
      </c>
      <c r="D311" s="49">
        <v>40</v>
      </c>
      <c r="E311" s="54">
        <f t="shared" si="27"/>
        <v>4.2553191489361703E-3</v>
      </c>
      <c r="F311" s="54">
        <f t="shared" si="28"/>
        <v>3.875968992248062E-2</v>
      </c>
      <c r="G311" s="51">
        <f t="shared" si="29"/>
        <v>9</v>
      </c>
      <c r="H311" s="46">
        <f t="shared" si="30"/>
        <v>3.8297872340425532E-2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45</v>
      </c>
      <c r="D314" s="49">
        <v>7</v>
      </c>
      <c r="E314" s="54">
        <f t="shared" si="27"/>
        <v>4.7872340425531915E-2</v>
      </c>
      <c r="F314" s="54">
        <f t="shared" si="28"/>
        <v>6.7829457364341084E-3</v>
      </c>
      <c r="G314" s="51">
        <f t="shared" si="29"/>
        <v>-0.84444444444444444</v>
      </c>
      <c r="H314" s="46">
        <f t="shared" si="30"/>
        <v>-4.042553191489362E-2</v>
      </c>
    </row>
    <row r="315" spans="2:8" s="37" customFormat="1" ht="15" x14ac:dyDescent="0.2">
      <c r="B315" s="3" t="s">
        <v>354</v>
      </c>
      <c r="C315" s="49">
        <v>1</v>
      </c>
      <c r="D315" s="49">
        <v>2</v>
      </c>
      <c r="E315" s="54">
        <f t="shared" si="27"/>
        <v>1.0638297872340426E-3</v>
      </c>
      <c r="F315" s="54">
        <f t="shared" si="28"/>
        <v>1.937984496124031E-3</v>
      </c>
      <c r="G315" s="51">
        <f t="shared" si="29"/>
        <v>1</v>
      </c>
      <c r="H315" s="46">
        <f t="shared" si="30"/>
        <v>1.0638297872340426E-3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1.0638297872340426E-3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2</v>
      </c>
      <c r="D317" s="49">
        <v>1</v>
      </c>
      <c r="E317" s="54">
        <f t="shared" si="27"/>
        <v>2.1276595744680851E-3</v>
      </c>
      <c r="F317" s="54">
        <f t="shared" si="28"/>
        <v>9.6899224806201549E-4</v>
      </c>
      <c r="G317" s="51">
        <f t="shared" si="29"/>
        <v>-0.5</v>
      </c>
      <c r="H317" s="46">
        <f t="shared" si="30"/>
        <v>-1.0638297872340426E-3</v>
      </c>
    </row>
    <row r="318" spans="2:8" s="37" customFormat="1" ht="15" x14ac:dyDescent="0.2">
      <c r="B318" s="3" t="s">
        <v>355</v>
      </c>
      <c r="C318" s="49">
        <v>3</v>
      </c>
      <c r="D318" s="49">
        <v>4</v>
      </c>
      <c r="E318" s="54">
        <f t="shared" si="27"/>
        <v>3.1914893617021275E-3</v>
      </c>
      <c r="F318" s="54">
        <f t="shared" si="28"/>
        <v>3.875968992248062E-3</v>
      </c>
      <c r="G318" s="51">
        <f t="shared" si="29"/>
        <v>0.33333333333333331</v>
      </c>
      <c r="H318" s="46">
        <f t="shared" si="30"/>
        <v>1.0638297872340424E-3</v>
      </c>
    </row>
    <row r="319" spans="2:8" s="37" customFormat="1" ht="15" x14ac:dyDescent="0.2">
      <c r="B319" s="3" t="s">
        <v>115</v>
      </c>
      <c r="C319" s="49">
        <v>1</v>
      </c>
      <c r="D319" s="49">
        <v>0</v>
      </c>
      <c r="E319" s="54">
        <f t="shared" si="27"/>
        <v>1.0638297872340426E-3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1.0638297872340426E-3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41</v>
      </c>
      <c r="D326" s="49">
        <v>86</v>
      </c>
      <c r="E326" s="54">
        <f t="shared" si="27"/>
        <v>4.3617021276595745E-2</v>
      </c>
      <c r="F326" s="54">
        <f t="shared" si="28"/>
        <v>8.3333333333333329E-2</v>
      </c>
      <c r="G326" s="51">
        <f t="shared" si="29"/>
        <v>1.0975609756097562</v>
      </c>
      <c r="H326" s="46">
        <f t="shared" si="30"/>
        <v>4.7872340425531922E-2</v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0</v>
      </c>
      <c r="D328" s="49">
        <v>1</v>
      </c>
      <c r="E328" s="54" t="str">
        <f t="shared" si="27"/>
        <v/>
      </c>
      <c r="F328" s="54">
        <f t="shared" si="28"/>
        <v>9.6899224806201549E-4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1</v>
      </c>
      <c r="D329" s="49">
        <v>0</v>
      </c>
      <c r="E329" s="54">
        <f t="shared" si="27"/>
        <v>1.0638297872340426E-3</v>
      </c>
      <c r="F329" s="54" t="str">
        <f t="shared" si="28"/>
        <v/>
      </c>
      <c r="G329" s="51" t="str">
        <f t="shared" si="29"/>
        <v>0</v>
      </c>
      <c r="H329" s="46">
        <f t="shared" si="30"/>
        <v>0</v>
      </c>
    </row>
    <row r="330" spans="2:8" s="37" customFormat="1" ht="15" x14ac:dyDescent="0.2">
      <c r="B330" s="3" t="s">
        <v>360</v>
      </c>
      <c r="C330" s="49">
        <v>6</v>
      </c>
      <c r="D330" s="49">
        <v>33</v>
      </c>
      <c r="E330" s="54">
        <f t="shared" si="27"/>
        <v>6.382978723404255E-3</v>
      </c>
      <c r="F330" s="54">
        <f t="shared" si="28"/>
        <v>3.1976744186046513E-2</v>
      </c>
      <c r="G330" s="51">
        <f t="shared" si="29"/>
        <v>4.5</v>
      </c>
      <c r="H330" s="46">
        <f t="shared" si="30"/>
        <v>2.8723404255319149E-2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58</v>
      </c>
      <c r="D332" s="49">
        <v>58</v>
      </c>
      <c r="E332" s="54">
        <f t="shared" si="27"/>
        <v>6.1702127659574467E-2</v>
      </c>
      <c r="F332" s="54">
        <f t="shared" si="28"/>
        <v>5.6201550387596902E-2</v>
      </c>
      <c r="G332" s="51">
        <f t="shared" si="29"/>
        <v>0</v>
      </c>
      <c r="H332" s="46">
        <f t="shared" si="30"/>
        <v>0</v>
      </c>
    </row>
    <row r="333" spans="2:8" s="37" customFormat="1" ht="15" x14ac:dyDescent="0.2">
      <c r="B333" s="3" t="s">
        <v>130</v>
      </c>
      <c r="C333" s="49">
        <v>16</v>
      </c>
      <c r="D333" s="49">
        <v>9</v>
      </c>
      <c r="E333" s="54">
        <f t="shared" si="27"/>
        <v>1.7021276595744681E-2</v>
      </c>
      <c r="F333" s="54">
        <f t="shared" si="28"/>
        <v>8.7209302325581394E-3</v>
      </c>
      <c r="G333" s="51">
        <f t="shared" si="29"/>
        <v>-0.4375</v>
      </c>
      <c r="H333" s="46">
        <f t="shared" si="30"/>
        <v>-7.4468085106382982E-3</v>
      </c>
    </row>
    <row r="334" spans="2:8" s="37" customFormat="1" ht="15" x14ac:dyDescent="0.2">
      <c r="B334" s="3" t="s">
        <v>119</v>
      </c>
      <c r="C334" s="49">
        <v>64</v>
      </c>
      <c r="D334" s="49">
        <v>32</v>
      </c>
      <c r="E334" s="54">
        <f t="shared" si="27"/>
        <v>6.8085106382978725E-2</v>
      </c>
      <c r="F334" s="54">
        <f t="shared" si="28"/>
        <v>3.1007751937984496E-2</v>
      </c>
      <c r="G334" s="51">
        <f t="shared" si="29"/>
        <v>-0.5</v>
      </c>
      <c r="H334" s="46">
        <f t="shared" si="30"/>
        <v>-3.4042553191489362E-2</v>
      </c>
    </row>
    <row r="335" spans="2:8" s="37" customFormat="1" ht="15" x14ac:dyDescent="0.2">
      <c r="B335" s="3" t="s">
        <v>128</v>
      </c>
      <c r="C335" s="49">
        <v>15</v>
      </c>
      <c r="D335" s="49">
        <v>38</v>
      </c>
      <c r="E335" s="54">
        <f t="shared" si="27"/>
        <v>1.5957446808510637E-2</v>
      </c>
      <c r="F335" s="54">
        <f t="shared" si="28"/>
        <v>3.6821705426356592E-2</v>
      </c>
      <c r="G335" s="51">
        <f t="shared" si="29"/>
        <v>1.5333333333333334</v>
      </c>
      <c r="H335" s="46">
        <f t="shared" si="30"/>
        <v>2.4468085106382979E-2</v>
      </c>
    </row>
    <row r="336" spans="2:8" s="37" customFormat="1" ht="15" x14ac:dyDescent="0.2">
      <c r="B336" s="3" t="s">
        <v>132</v>
      </c>
      <c r="C336" s="49">
        <v>1</v>
      </c>
      <c r="D336" s="49">
        <v>0</v>
      </c>
      <c r="E336" s="54">
        <f t="shared" si="27"/>
        <v>1.0638297872340426E-3</v>
      </c>
      <c r="F336" s="54" t="str">
        <f t="shared" si="28"/>
        <v/>
      </c>
      <c r="G336" s="51" t="str">
        <f t="shared" si="29"/>
        <v>0</v>
      </c>
      <c r="H336" s="46">
        <f t="shared" si="30"/>
        <v>0</v>
      </c>
    </row>
    <row r="337" spans="2:8" s="37" customFormat="1" ht="15" x14ac:dyDescent="0.2">
      <c r="B337" s="3" t="s">
        <v>133</v>
      </c>
      <c r="C337" s="49">
        <v>0</v>
      </c>
      <c r="D337" s="49">
        <v>1</v>
      </c>
      <c r="E337" s="54" t="str">
        <f t="shared" si="27"/>
        <v/>
      </c>
      <c r="F337" s="54">
        <f t="shared" si="28"/>
        <v>9.6899224806201549E-4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1</v>
      </c>
      <c r="D339" s="49">
        <v>2</v>
      </c>
      <c r="E339" s="54">
        <f t="shared" si="27"/>
        <v>1.0638297872340426E-3</v>
      </c>
      <c r="F339" s="54">
        <f t="shared" si="28"/>
        <v>1.937984496124031E-3</v>
      </c>
      <c r="G339" s="51">
        <f t="shared" si="29"/>
        <v>1</v>
      </c>
      <c r="H339" s="46">
        <f t="shared" si="30"/>
        <v>1.0638297872340426E-3</v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2</v>
      </c>
      <c r="E343" s="54" t="str">
        <f t="shared" si="27"/>
        <v/>
      </c>
      <c r="F343" s="54">
        <f t="shared" si="28"/>
        <v>1.937984496124031E-3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67</v>
      </c>
      <c r="D344" s="49">
        <v>22</v>
      </c>
      <c r="E344" s="54">
        <f t="shared" si="27"/>
        <v>7.1276595744680857E-2</v>
      </c>
      <c r="F344" s="54">
        <f t="shared" si="28"/>
        <v>2.1317829457364341E-2</v>
      </c>
      <c r="G344" s="51">
        <f t="shared" si="29"/>
        <v>-0.67164179104477617</v>
      </c>
      <c r="H344" s="46">
        <f t="shared" si="30"/>
        <v>-4.7872340425531922E-2</v>
      </c>
    </row>
    <row r="345" spans="2:8" s="37" customFormat="1" ht="15" x14ac:dyDescent="0.2">
      <c r="B345" s="3" t="s">
        <v>366</v>
      </c>
      <c r="C345" s="49">
        <v>6</v>
      </c>
      <c r="D345" s="49">
        <v>1</v>
      </c>
      <c r="E345" s="54">
        <f t="shared" si="27"/>
        <v>6.382978723404255E-3</v>
      </c>
      <c r="F345" s="54">
        <f t="shared" si="28"/>
        <v>9.6899224806201549E-4</v>
      </c>
      <c r="G345" s="51">
        <f t="shared" si="29"/>
        <v>-0.83333333333333337</v>
      </c>
      <c r="H345" s="46">
        <f t="shared" si="30"/>
        <v>-5.3191489361702126E-3</v>
      </c>
    </row>
    <row r="346" spans="2:8" s="37" customFormat="1" ht="15" x14ac:dyDescent="0.2">
      <c r="B346" s="3" t="s">
        <v>122</v>
      </c>
      <c r="C346" s="49">
        <v>0</v>
      </c>
      <c r="D346" s="49">
        <v>1</v>
      </c>
      <c r="E346" s="54" t="str">
        <f t="shared" si="27"/>
        <v/>
      </c>
      <c r="F346" s="54">
        <f t="shared" si="28"/>
        <v>9.6899224806201549E-4</v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20</v>
      </c>
      <c r="D347" s="49">
        <v>11</v>
      </c>
      <c r="E347" s="54">
        <f t="shared" si="27"/>
        <v>2.1276595744680851E-2</v>
      </c>
      <c r="F347" s="54">
        <f t="shared" si="28"/>
        <v>1.065891472868217E-2</v>
      </c>
      <c r="G347" s="51">
        <f t="shared" si="29"/>
        <v>-0.45</v>
      </c>
      <c r="H347" s="46">
        <f t="shared" si="30"/>
        <v>-9.5744680851063829E-3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1</v>
      </c>
      <c r="E350" s="54" t="str">
        <f t="shared" si="27"/>
        <v/>
      </c>
      <c r="F350" s="54">
        <f t="shared" si="28"/>
        <v>9.6899224806201549E-4</v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10</v>
      </c>
      <c r="D354" s="49">
        <v>10</v>
      </c>
      <c r="E354" s="54">
        <f t="shared" si="27"/>
        <v>1.0638297872340425E-2</v>
      </c>
      <c r="F354" s="54">
        <f t="shared" si="28"/>
        <v>9.6899224806201549E-3</v>
      </c>
      <c r="G354" s="51">
        <f t="shared" si="29"/>
        <v>0</v>
      </c>
      <c r="H354" s="46">
        <f t="shared" si="30"/>
        <v>0</v>
      </c>
    </row>
    <row r="355" spans="2:8" s="37" customFormat="1" ht="15" x14ac:dyDescent="0.2">
      <c r="B355" s="3" t="s">
        <v>126</v>
      </c>
      <c r="C355" s="49">
        <v>0</v>
      </c>
      <c r="D355" s="49">
        <v>1</v>
      </c>
      <c r="E355" s="54" t="str">
        <f t="shared" si="27"/>
        <v/>
      </c>
      <c r="F355" s="54">
        <f t="shared" si="28"/>
        <v>9.6899224806201549E-4</v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</v>
      </c>
      <c r="D356" s="49">
        <v>21</v>
      </c>
      <c r="E356" s="54">
        <f t="shared" si="27"/>
        <v>1.0638297872340426E-3</v>
      </c>
      <c r="F356" s="54">
        <f t="shared" si="28"/>
        <v>2.0348837209302327E-2</v>
      </c>
      <c r="G356" s="51">
        <f t="shared" si="29"/>
        <v>20</v>
      </c>
      <c r="H356" s="46">
        <f t="shared" si="30"/>
        <v>2.1276595744680851E-2</v>
      </c>
    </row>
    <row r="357" spans="2:8" s="37" customFormat="1" ht="15" x14ac:dyDescent="0.2">
      <c r="B357" s="3" t="s">
        <v>372</v>
      </c>
      <c r="C357" s="49">
        <v>7</v>
      </c>
      <c r="D357" s="49">
        <v>3</v>
      </c>
      <c r="E357" s="54">
        <f t="shared" si="27"/>
        <v>7.4468085106382982E-3</v>
      </c>
      <c r="F357" s="54">
        <f t="shared" si="28"/>
        <v>2.9069767441860465E-3</v>
      </c>
      <c r="G357" s="51">
        <f t="shared" si="29"/>
        <v>-0.5714285714285714</v>
      </c>
      <c r="H357" s="46">
        <f t="shared" si="30"/>
        <v>-4.2553191489361703E-3</v>
      </c>
    </row>
    <row r="358" spans="2:8" s="37" customFormat="1" ht="15" x14ac:dyDescent="0.2">
      <c r="B358" s="3" t="s">
        <v>127</v>
      </c>
      <c r="C358" s="49">
        <v>121</v>
      </c>
      <c r="D358" s="49">
        <v>46</v>
      </c>
      <c r="E358" s="54">
        <f t="shared" si="27"/>
        <v>0.12872340425531914</v>
      </c>
      <c r="F358" s="54">
        <f t="shared" si="28"/>
        <v>4.4573643410852716E-2</v>
      </c>
      <c r="G358" s="51">
        <f t="shared" si="29"/>
        <v>-0.6198347107438017</v>
      </c>
      <c r="H358" s="46">
        <f t="shared" si="30"/>
        <v>-7.9787234042553196E-2</v>
      </c>
    </row>
    <row r="359" spans="2:8" s="37" customFormat="1" ht="15" x14ac:dyDescent="0.2">
      <c r="B359" s="3" t="s">
        <v>123</v>
      </c>
      <c r="C359" s="49">
        <v>1</v>
      </c>
      <c r="D359" s="49">
        <v>8</v>
      </c>
      <c r="E359" s="54">
        <f t="shared" si="27"/>
        <v>1.0638297872340426E-3</v>
      </c>
      <c r="F359" s="54">
        <f t="shared" si="28"/>
        <v>7.7519379844961239E-3</v>
      </c>
      <c r="G359" s="51">
        <f t="shared" si="29"/>
        <v>7</v>
      </c>
      <c r="H359" s="46">
        <f t="shared" si="30"/>
        <v>7.4468085106382982E-3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2</v>
      </c>
      <c r="D363" s="49">
        <v>2</v>
      </c>
      <c r="E363" s="54">
        <f t="shared" si="31"/>
        <v>2.1276595744680851E-3</v>
      </c>
      <c r="F363" s="54">
        <f t="shared" si="32"/>
        <v>1.937984496124031E-3</v>
      </c>
      <c r="G363" s="51">
        <f t="shared" si="33"/>
        <v>0</v>
      </c>
      <c r="H363" s="46">
        <f t="shared" si="34"/>
        <v>0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1</v>
      </c>
      <c r="E365" s="54">
        <f t="shared" si="31"/>
        <v>1.0638297872340426E-3</v>
      </c>
      <c r="F365" s="54">
        <f t="shared" si="32"/>
        <v>9.6899224806201549E-4</v>
      </c>
      <c r="G365" s="51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</v>
      </c>
      <c r="D369" s="49">
        <v>22</v>
      </c>
      <c r="E369" s="54">
        <f t="shared" si="31"/>
        <v>1.0638297872340426E-3</v>
      </c>
      <c r="F369" s="54">
        <f t="shared" si="32"/>
        <v>2.1317829457364341E-2</v>
      </c>
      <c r="G369" s="51">
        <f t="shared" si="33"/>
        <v>21</v>
      </c>
      <c r="H369" s="46">
        <f t="shared" si="34"/>
        <v>2.2340425531914895E-2</v>
      </c>
    </row>
    <row r="370" spans="2:8" s="37" customFormat="1" ht="15" x14ac:dyDescent="0.2">
      <c r="B370" s="3" t="s">
        <v>135</v>
      </c>
      <c r="C370" s="49">
        <v>0</v>
      </c>
      <c r="D370" s="49">
        <v>53</v>
      </c>
      <c r="E370" s="54" t="str">
        <f t="shared" si="31"/>
        <v/>
      </c>
      <c r="F370" s="54">
        <f t="shared" si="32"/>
        <v>5.1356589147286823E-2</v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1</v>
      </c>
      <c r="D372" s="49">
        <v>0</v>
      </c>
      <c r="E372" s="54">
        <f t="shared" si="31"/>
        <v>1.0638297872340426E-3</v>
      </c>
      <c r="F372" s="54" t="str">
        <f t="shared" si="32"/>
        <v/>
      </c>
      <c r="G372" s="51" t="str">
        <f t="shared" si="33"/>
        <v>0</v>
      </c>
      <c r="H372" s="46">
        <f t="shared" si="34"/>
        <v>0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1</v>
      </c>
      <c r="D376" s="49">
        <v>0</v>
      </c>
      <c r="E376" s="54">
        <f t="shared" si="31"/>
        <v>1.0638297872340426E-3</v>
      </c>
      <c r="F376" s="54" t="str">
        <f t="shared" si="32"/>
        <v/>
      </c>
      <c r="G376" s="51" t="str">
        <f t="shared" si="33"/>
        <v>0</v>
      </c>
      <c r="H376" s="46">
        <f t="shared" si="34"/>
        <v>0</v>
      </c>
    </row>
    <row r="377" spans="2:8" s="37" customFormat="1" ht="15" x14ac:dyDescent="0.2">
      <c r="B377" s="3" t="s">
        <v>150</v>
      </c>
      <c r="C377" s="49">
        <v>1</v>
      </c>
      <c r="D377" s="49">
        <v>0</v>
      </c>
      <c r="E377" s="54">
        <f t="shared" si="31"/>
        <v>1.0638297872340426E-3</v>
      </c>
      <c r="F377" s="54" t="str">
        <f t="shared" si="32"/>
        <v/>
      </c>
      <c r="G377" s="51" t="str">
        <f t="shared" si="33"/>
        <v>0</v>
      </c>
      <c r="H377" s="46">
        <f t="shared" si="34"/>
        <v>0</v>
      </c>
    </row>
    <row r="378" spans="2:8" s="37" customFormat="1" ht="15" x14ac:dyDescent="0.2">
      <c r="B378" s="3" t="s">
        <v>149</v>
      </c>
      <c r="C378" s="49">
        <v>0</v>
      </c>
      <c r="D378" s="49">
        <v>5</v>
      </c>
      <c r="E378" s="54" t="str">
        <f t="shared" si="31"/>
        <v/>
      </c>
      <c r="F378" s="54">
        <f t="shared" si="32"/>
        <v>4.8449612403100775E-3</v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1</v>
      </c>
      <c r="E379" s="54" t="str">
        <f t="shared" si="31"/>
        <v/>
      </c>
      <c r="F379" s="54">
        <f t="shared" si="32"/>
        <v>9.6899224806201549E-4</v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4</v>
      </c>
      <c r="E380" s="54" t="str">
        <f t="shared" si="31"/>
        <v/>
      </c>
      <c r="F380" s="54">
        <f t="shared" si="32"/>
        <v>3.875968992248062E-3</v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1</v>
      </c>
      <c r="D381" s="49">
        <v>0</v>
      </c>
      <c r="E381" s="54">
        <f t="shared" si="31"/>
        <v>1.0638297872340426E-3</v>
      </c>
      <c r="F381" s="54" t="str">
        <f t="shared" si="32"/>
        <v/>
      </c>
      <c r="G381" s="51" t="str">
        <f t="shared" si="33"/>
        <v>0</v>
      </c>
      <c r="H381" s="46">
        <f t="shared" si="34"/>
        <v>0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3</v>
      </c>
      <c r="D387" s="49">
        <v>4</v>
      </c>
      <c r="E387" s="54">
        <f t="shared" si="31"/>
        <v>3.1914893617021275E-3</v>
      </c>
      <c r="F387" s="54">
        <f t="shared" si="32"/>
        <v>3.875968992248062E-3</v>
      </c>
      <c r="G387" s="51">
        <f t="shared" si="33"/>
        <v>0.33333333333333331</v>
      </c>
      <c r="H387" s="46">
        <f t="shared" si="34"/>
        <v>1.0638297872340424E-3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1</v>
      </c>
      <c r="D391" s="49">
        <v>0</v>
      </c>
      <c r="E391" s="54">
        <f t="shared" si="31"/>
        <v>1.0638297872340426E-3</v>
      </c>
      <c r="F391" s="54" t="str">
        <f t="shared" si="32"/>
        <v/>
      </c>
      <c r="G391" s="51" t="str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2</v>
      </c>
      <c r="D393" s="49">
        <v>1</v>
      </c>
      <c r="E393" s="54">
        <f t="shared" si="31"/>
        <v>2.1276595744680851E-3</v>
      </c>
      <c r="F393" s="54">
        <f t="shared" si="32"/>
        <v>9.6899224806201549E-4</v>
      </c>
      <c r="G393" s="51">
        <f t="shared" si="33"/>
        <v>-0.5</v>
      </c>
      <c r="H393" s="46">
        <f t="shared" si="34"/>
        <v>-1.0638297872340426E-3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1</v>
      </c>
      <c r="D396" s="49">
        <v>0</v>
      </c>
      <c r="E396" s="54">
        <f t="shared" si="31"/>
        <v>1.0638297872340426E-3</v>
      </c>
      <c r="F396" s="54" t="str">
        <f t="shared" si="32"/>
        <v/>
      </c>
      <c r="G396" s="51" t="str">
        <f t="shared" si="33"/>
        <v>0</v>
      </c>
      <c r="H396" s="46">
        <f t="shared" si="34"/>
        <v>0</v>
      </c>
    </row>
    <row r="397" spans="2:8" s="37" customFormat="1" ht="15" x14ac:dyDescent="0.2">
      <c r="B397" s="3" t="s">
        <v>138</v>
      </c>
      <c r="C397" s="49">
        <v>1</v>
      </c>
      <c r="D397" s="49">
        <v>0</v>
      </c>
      <c r="E397" s="54">
        <f t="shared" si="31"/>
        <v>1.0638297872340426E-3</v>
      </c>
      <c r="F397" s="54" t="str">
        <f t="shared" si="32"/>
        <v/>
      </c>
      <c r="G397" s="51" t="str">
        <f t="shared" si="33"/>
        <v>0</v>
      </c>
      <c r="H397" s="46">
        <f t="shared" si="34"/>
        <v>0</v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3</v>
      </c>
      <c r="D401" s="49">
        <v>0</v>
      </c>
      <c r="E401" s="54">
        <f t="shared" si="31"/>
        <v>3.1914893617021275E-3</v>
      </c>
      <c r="F401" s="54" t="str">
        <f t="shared" si="32"/>
        <v/>
      </c>
      <c r="G401" s="51" t="str">
        <f t="shared" si="33"/>
        <v>0</v>
      </c>
      <c r="H401" s="46">
        <f t="shared" si="34"/>
        <v>0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4</v>
      </c>
      <c r="D403" s="49">
        <v>0</v>
      </c>
      <c r="E403" s="54">
        <f t="shared" si="31"/>
        <v>4.2553191489361703E-3</v>
      </c>
      <c r="F403" s="54" t="str">
        <f t="shared" si="32"/>
        <v/>
      </c>
      <c r="G403" s="51" t="str">
        <f t="shared" si="33"/>
        <v>0</v>
      </c>
      <c r="H403" s="46">
        <f t="shared" si="34"/>
        <v>0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2</v>
      </c>
      <c r="D405" s="49">
        <v>0</v>
      </c>
      <c r="E405" s="54">
        <f t="shared" si="31"/>
        <v>2.1276595744680851E-3</v>
      </c>
      <c r="F405" s="54" t="str">
        <f t="shared" si="32"/>
        <v/>
      </c>
      <c r="G405" s="51" t="str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13</v>
      </c>
      <c r="D406" s="49">
        <v>2</v>
      </c>
      <c r="E406" s="54">
        <f t="shared" si="31"/>
        <v>1.3829787234042552E-2</v>
      </c>
      <c r="F406" s="54">
        <f t="shared" si="32"/>
        <v>1.937984496124031E-3</v>
      </c>
      <c r="G406" s="51">
        <f t="shared" si="33"/>
        <v>-0.84615384615384615</v>
      </c>
      <c r="H406" s="46">
        <f t="shared" si="34"/>
        <v>-1.1702127659574468E-2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22</v>
      </c>
      <c r="D408" s="49">
        <v>6</v>
      </c>
      <c r="E408" s="54">
        <f t="shared" si="31"/>
        <v>2.3404255319148935E-2</v>
      </c>
      <c r="F408" s="54">
        <f t="shared" si="32"/>
        <v>5.8139534883720929E-3</v>
      </c>
      <c r="G408" s="51">
        <f t="shared" si="33"/>
        <v>-0.72727272727272729</v>
      </c>
      <c r="H408" s="46">
        <f t="shared" si="34"/>
        <v>-1.7021276595744681E-2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16</v>
      </c>
      <c r="D411" s="49">
        <v>0</v>
      </c>
      <c r="E411" s="54">
        <f t="shared" si="31"/>
        <v>1.7021276595744681E-2</v>
      </c>
      <c r="F411" s="54" t="str">
        <f t="shared" si="32"/>
        <v/>
      </c>
      <c r="G411" s="51" t="str">
        <f t="shared" si="33"/>
        <v>0</v>
      </c>
      <c r="H411" s="46">
        <f t="shared" si="34"/>
        <v>0</v>
      </c>
    </row>
    <row r="412" spans="2:8" s="37" customFormat="1" ht="30" x14ac:dyDescent="0.2">
      <c r="B412" s="3" t="s">
        <v>402</v>
      </c>
      <c r="C412" s="49">
        <v>53</v>
      </c>
      <c r="D412" s="49">
        <v>6</v>
      </c>
      <c r="E412" s="54">
        <f t="shared" si="31"/>
        <v>5.6382978723404253E-2</v>
      </c>
      <c r="F412" s="54">
        <f t="shared" si="32"/>
        <v>5.8139534883720929E-3</v>
      </c>
      <c r="G412" s="51">
        <f t="shared" si="33"/>
        <v>-0.8867924528301887</v>
      </c>
      <c r="H412" s="46">
        <f t="shared" si="34"/>
        <v>-0.05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2</v>
      </c>
      <c r="E416" s="54" t="str">
        <f t="shared" si="31"/>
        <v/>
      </c>
      <c r="F416" s="54">
        <f t="shared" si="32"/>
        <v>1.937984496124031E-3</v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0</v>
      </c>
      <c r="E429" s="54">
        <f t="shared" si="35"/>
        <v>1.0638297872340426E-3</v>
      </c>
      <c r="F429" s="54" t="str">
        <f t="shared" si="36"/>
        <v/>
      </c>
      <c r="G429" s="51" t="str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1</v>
      </c>
      <c r="D431" s="49">
        <v>0</v>
      </c>
      <c r="E431" s="54">
        <f t="shared" si="35"/>
        <v>1.0638297872340426E-3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4</v>
      </c>
      <c r="D432" s="49">
        <v>0</v>
      </c>
      <c r="E432" s="54">
        <f t="shared" si="35"/>
        <v>4.2553191489361703E-3</v>
      </c>
      <c r="F432" s="54" t="str">
        <f t="shared" si="36"/>
        <v/>
      </c>
      <c r="G432" s="51" t="str">
        <f t="shared" si="37"/>
        <v>0</v>
      </c>
      <c r="H432" s="46">
        <f t="shared" si="38"/>
        <v>0</v>
      </c>
    </row>
    <row r="433" spans="2:8" s="37" customFormat="1" ht="15" x14ac:dyDescent="0.2">
      <c r="B433" s="3" t="s">
        <v>162</v>
      </c>
      <c r="C433" s="49">
        <v>34</v>
      </c>
      <c r="D433" s="49">
        <v>86</v>
      </c>
      <c r="E433" s="54">
        <f t="shared" si="35"/>
        <v>3.6170212765957444E-2</v>
      </c>
      <c r="F433" s="54">
        <f t="shared" si="36"/>
        <v>8.3333333333333329E-2</v>
      </c>
      <c r="G433" s="51">
        <f t="shared" si="37"/>
        <v>1.5294117647058822</v>
      </c>
      <c r="H433" s="46">
        <f t="shared" si="38"/>
        <v>5.5319148936170202E-2</v>
      </c>
    </row>
    <row r="434" spans="2:8" s="37" customFormat="1" ht="45" x14ac:dyDescent="0.2">
      <c r="B434" s="3" t="s">
        <v>418</v>
      </c>
      <c r="C434" s="49">
        <v>7</v>
      </c>
      <c r="D434" s="49">
        <v>21</v>
      </c>
      <c r="E434" s="54">
        <f t="shared" si="35"/>
        <v>7.4468085106382982E-3</v>
      </c>
      <c r="F434" s="54">
        <f t="shared" si="36"/>
        <v>2.0348837209302327E-2</v>
      </c>
      <c r="G434" s="51">
        <f t="shared" si="37"/>
        <v>2</v>
      </c>
      <c r="H434" s="46">
        <f t="shared" si="38"/>
        <v>1.4893617021276596E-2</v>
      </c>
    </row>
    <row r="435" spans="2:8" s="37" customFormat="1" ht="15" x14ac:dyDescent="0.2">
      <c r="B435" s="3" t="s">
        <v>164</v>
      </c>
      <c r="C435" s="49">
        <v>0</v>
      </c>
      <c r="D435" s="49">
        <v>1</v>
      </c>
      <c r="E435" s="54" t="str">
        <f t="shared" si="35"/>
        <v/>
      </c>
      <c r="F435" s="54">
        <f t="shared" si="36"/>
        <v>9.6899224806201549E-4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2</v>
      </c>
      <c r="D436" s="49">
        <v>2</v>
      </c>
      <c r="E436" s="54">
        <f t="shared" si="35"/>
        <v>2.1276595744680851E-3</v>
      </c>
      <c r="F436" s="54">
        <f t="shared" si="36"/>
        <v>1.937984496124031E-3</v>
      </c>
      <c r="G436" s="51">
        <f t="shared" si="37"/>
        <v>0</v>
      </c>
      <c r="H436" s="46">
        <f t="shared" si="38"/>
        <v>0</v>
      </c>
    </row>
    <row r="437" spans="2:8" s="37" customFormat="1" ht="30" x14ac:dyDescent="0.2">
      <c r="B437" s="3" t="s">
        <v>420</v>
      </c>
      <c r="C437" s="49">
        <v>49</v>
      </c>
      <c r="D437" s="49">
        <v>98</v>
      </c>
      <c r="E437" s="54">
        <f t="shared" si="35"/>
        <v>5.2127659574468084E-2</v>
      </c>
      <c r="F437" s="54">
        <f t="shared" si="36"/>
        <v>9.4961240310077522E-2</v>
      </c>
      <c r="G437" s="51">
        <f t="shared" si="37"/>
        <v>1</v>
      </c>
      <c r="H437" s="46">
        <f t="shared" si="38"/>
        <v>5.2127659574468084E-2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8</v>
      </c>
      <c r="E450" s="54" t="str">
        <f t="shared" si="35"/>
        <v/>
      </c>
      <c r="F450" s="54">
        <f t="shared" si="36"/>
        <v>7.7519379844961239E-3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1</v>
      </c>
      <c r="E458" s="54" t="str">
        <f t="shared" si="35"/>
        <v/>
      </c>
      <c r="F458" s="54">
        <f t="shared" si="36"/>
        <v>9.6899224806201549E-4</v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28</v>
      </c>
      <c r="D463" s="49">
        <v>2</v>
      </c>
      <c r="E463" s="54">
        <f t="shared" si="35"/>
        <v>2.9787234042553193E-2</v>
      </c>
      <c r="F463" s="54">
        <f t="shared" si="36"/>
        <v>1.937984496124031E-3</v>
      </c>
      <c r="G463" s="51">
        <f t="shared" si="37"/>
        <v>-0.9285714285714286</v>
      </c>
      <c r="H463" s="46">
        <f t="shared" si="38"/>
        <v>-2.7659574468085108E-2</v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33</v>
      </c>
      <c r="D467" s="49">
        <v>70</v>
      </c>
      <c r="E467" s="54">
        <f t="shared" si="35"/>
        <v>3.5106382978723406E-2</v>
      </c>
      <c r="F467" s="54">
        <f t="shared" si="36"/>
        <v>6.7829457364341081E-2</v>
      </c>
      <c r="G467" s="51">
        <f t="shared" si="37"/>
        <v>1.1212121212121211</v>
      </c>
      <c r="H467" s="46">
        <f t="shared" si="38"/>
        <v>3.9361702127659576E-2</v>
      </c>
    </row>
    <row r="468" spans="2:8" s="37" customFormat="1" ht="15" x14ac:dyDescent="0.2">
      <c r="B468" s="3" t="s">
        <v>182</v>
      </c>
      <c r="C468" s="49">
        <v>2</v>
      </c>
      <c r="D468" s="49">
        <v>1</v>
      </c>
      <c r="E468" s="54">
        <f t="shared" si="35"/>
        <v>2.1276595744680851E-3</v>
      </c>
      <c r="F468" s="54">
        <f t="shared" si="36"/>
        <v>9.6899224806201549E-4</v>
      </c>
      <c r="G468" s="51">
        <f t="shared" si="37"/>
        <v>-0.5</v>
      </c>
      <c r="H468" s="46">
        <f t="shared" si="38"/>
        <v>-1.0638297872340426E-3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</v>
      </c>
      <c r="D473" s="49">
        <v>0</v>
      </c>
      <c r="E473" s="54">
        <f t="shared" si="35"/>
        <v>1.0638297872340426E-3</v>
      </c>
      <c r="F473" s="54" t="str">
        <f t="shared" si="36"/>
        <v/>
      </c>
      <c r="G473" s="51" t="str">
        <f t="shared" si="37"/>
        <v>0</v>
      </c>
      <c r="H473" s="46">
        <f t="shared" si="38"/>
        <v>0</v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1</v>
      </c>
      <c r="D478" s="49">
        <v>1</v>
      </c>
      <c r="E478" s="54">
        <f t="shared" si="35"/>
        <v>1.0638297872340426E-3</v>
      </c>
      <c r="F478" s="54">
        <f t="shared" si="36"/>
        <v>9.6899224806201549E-4</v>
      </c>
      <c r="G478" s="51">
        <f t="shared" si="37"/>
        <v>0</v>
      </c>
      <c r="H478" s="46">
        <f t="shared" si="38"/>
        <v>0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1</v>
      </c>
      <c r="E483" s="54" t="str">
        <f t="shared" si="35"/>
        <v/>
      </c>
      <c r="F483" s="54">
        <f t="shared" si="36"/>
        <v>9.6899224806201549E-4</v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1</v>
      </c>
      <c r="D484" s="49">
        <v>0</v>
      </c>
      <c r="E484" s="54">
        <f t="shared" si="35"/>
        <v>1.0638297872340426E-3</v>
      </c>
      <c r="F484" s="54" t="str">
        <f t="shared" si="36"/>
        <v/>
      </c>
      <c r="G484" s="51" t="str">
        <f t="shared" si="37"/>
        <v>0</v>
      </c>
      <c r="H484" s="46">
        <f t="shared" si="38"/>
        <v>0</v>
      </c>
    </row>
    <row r="485" spans="2:8" s="37" customFormat="1" ht="15" x14ac:dyDescent="0.2">
      <c r="B485" s="3" t="s">
        <v>443</v>
      </c>
      <c r="C485" s="49">
        <v>4</v>
      </c>
      <c r="D485" s="49">
        <v>0</v>
      </c>
      <c r="E485" s="54">
        <f t="shared" si="35"/>
        <v>4.2553191489361703E-3</v>
      </c>
      <c r="F485" s="54" t="str">
        <f t="shared" si="36"/>
        <v/>
      </c>
      <c r="G485" s="51" t="str">
        <f t="shared" si="37"/>
        <v>0</v>
      </c>
      <c r="H485" s="46">
        <f t="shared" si="38"/>
        <v>0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1.0638297872340426E-3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9</v>
      </c>
      <c r="D491" s="49">
        <v>0</v>
      </c>
      <c r="E491" s="54">
        <f t="shared" si="39"/>
        <v>9.5744680851063829E-3</v>
      </c>
      <c r="F491" s="54" t="str">
        <f t="shared" si="40"/>
        <v/>
      </c>
      <c r="G491" s="51" t="str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0</v>
      </c>
      <c r="D492" s="49">
        <v>3</v>
      </c>
      <c r="E492" s="54" t="str">
        <f t="shared" si="39"/>
        <v/>
      </c>
      <c r="F492" s="54">
        <f t="shared" si="40"/>
        <v>2.9069767441860465E-3</v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239</v>
      </c>
      <c r="D505" s="41">
        <f>SUM(D506:D530)</f>
        <v>1441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5.02928870292887</v>
      </c>
      <c r="H505" s="42">
        <f>+IF(OR(AND(E505=""),(G505="")),"",E505*G505)</f>
        <v>5.02928870292887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7</v>
      </c>
      <c r="D507" s="49">
        <v>17</v>
      </c>
      <c r="E507" s="54">
        <f t="shared" ref="E507:E529" si="43">+IF(C507=0,"",C507/C$505)</f>
        <v>2.9288702928870293E-2</v>
      </c>
      <c r="F507" s="54">
        <f t="shared" ref="F507:F529" si="44">+IF(D507=0,"",D507/D$505)</f>
        <v>1.1797362942401111E-2</v>
      </c>
      <c r="G507" s="51">
        <f t="shared" ref="G507:G529" si="45">+IF(OR(AND(D507=0),(C507=0)),"0",((D507-C507)/C507))</f>
        <v>1.4285714285714286</v>
      </c>
      <c r="H507" s="46">
        <f t="shared" ref="H507:H530" si="46">+IF(OR(AND(E507=""),(G507="")),"",E507*G507)</f>
        <v>4.1841004184100417E-2</v>
      </c>
    </row>
    <row r="508" spans="2:8" s="37" customFormat="1" ht="15" x14ac:dyDescent="0.2">
      <c r="B508" s="3" t="s">
        <v>455</v>
      </c>
      <c r="C508" s="49">
        <v>105</v>
      </c>
      <c r="D508" s="49">
        <v>323</v>
      </c>
      <c r="E508" s="54">
        <f t="shared" si="43"/>
        <v>0.43933054393305437</v>
      </c>
      <c r="F508" s="54">
        <f t="shared" si="44"/>
        <v>0.22414989590562109</v>
      </c>
      <c r="G508" s="51">
        <f t="shared" si="45"/>
        <v>2.0761904761904764</v>
      </c>
      <c r="H508" s="46">
        <f t="shared" si="46"/>
        <v>0.91213389121338917</v>
      </c>
    </row>
    <row r="509" spans="2:8" s="37" customFormat="1" ht="15" x14ac:dyDescent="0.2">
      <c r="B509" s="3" t="s">
        <v>456</v>
      </c>
      <c r="C509" s="49">
        <v>6</v>
      </c>
      <c r="D509" s="49">
        <v>351</v>
      </c>
      <c r="E509" s="54">
        <f t="shared" si="43"/>
        <v>2.5104602510460251E-2</v>
      </c>
      <c r="F509" s="54">
        <f t="shared" si="44"/>
        <v>0.24358084663428176</v>
      </c>
      <c r="G509" s="51">
        <f t="shared" si="45"/>
        <v>57.5</v>
      </c>
      <c r="H509" s="46">
        <f t="shared" si="46"/>
        <v>1.4435146443514644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2</v>
      </c>
      <c r="D515" s="49">
        <v>1</v>
      </c>
      <c r="E515" s="54">
        <f t="shared" si="43"/>
        <v>8.368200836820083E-3</v>
      </c>
      <c r="F515" s="54">
        <f t="shared" si="44"/>
        <v>6.939625260235947E-4</v>
      </c>
      <c r="G515" s="51">
        <f t="shared" si="45"/>
        <v>-0.5</v>
      </c>
      <c r="H515" s="46">
        <f t="shared" si="46"/>
        <v>-4.1841004184100415E-3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2</v>
      </c>
      <c r="E517" s="54" t="str">
        <f t="shared" si="43"/>
        <v/>
      </c>
      <c r="F517" s="54">
        <f t="shared" si="44"/>
        <v>1.3879250520471894E-3</v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5</v>
      </c>
      <c r="D518" s="49">
        <v>0</v>
      </c>
      <c r="E518" s="54">
        <f t="shared" si="43"/>
        <v>2.0920502092050208E-2</v>
      </c>
      <c r="F518" s="54" t="str">
        <f t="shared" si="44"/>
        <v/>
      </c>
      <c r="G518" s="51" t="str">
        <f t="shared" si="45"/>
        <v>0</v>
      </c>
      <c r="H518" s="46">
        <f t="shared" si="46"/>
        <v>0</v>
      </c>
    </row>
    <row r="519" spans="2:8" s="37" customFormat="1" ht="15" x14ac:dyDescent="0.2">
      <c r="B519" s="3" t="s">
        <v>192</v>
      </c>
      <c r="C519" s="49">
        <v>0</v>
      </c>
      <c r="D519" s="49">
        <v>1</v>
      </c>
      <c r="E519" s="54" t="str">
        <f t="shared" si="43"/>
        <v/>
      </c>
      <c r="F519" s="54">
        <f t="shared" si="44"/>
        <v>6.939625260235947E-4</v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12</v>
      </c>
      <c r="D521" s="49">
        <v>591</v>
      </c>
      <c r="E521" s="54">
        <f t="shared" si="43"/>
        <v>5.0209205020920501E-2</v>
      </c>
      <c r="F521" s="54">
        <f t="shared" si="44"/>
        <v>0.41013185287994447</v>
      </c>
      <c r="G521" s="51">
        <f t="shared" si="45"/>
        <v>48.25</v>
      </c>
      <c r="H521" s="46">
        <f t="shared" si="46"/>
        <v>2.4225941422594142</v>
      </c>
    </row>
    <row r="522" spans="2:8" s="37" customFormat="1" ht="15" x14ac:dyDescent="0.2">
      <c r="B522" s="3" t="s">
        <v>193</v>
      </c>
      <c r="C522" s="49">
        <v>34</v>
      </c>
      <c r="D522" s="49">
        <v>111</v>
      </c>
      <c r="E522" s="54">
        <f t="shared" si="43"/>
        <v>0.14225941422594143</v>
      </c>
      <c r="F522" s="54">
        <f t="shared" si="44"/>
        <v>7.7029840388619014E-2</v>
      </c>
      <c r="G522" s="51">
        <f t="shared" si="45"/>
        <v>2.2647058823529411</v>
      </c>
      <c r="H522" s="46">
        <f t="shared" si="46"/>
        <v>0.32217573221757323</v>
      </c>
    </row>
    <row r="523" spans="2:8" s="37" customFormat="1" ht="15" x14ac:dyDescent="0.2">
      <c r="B523" s="3" t="s">
        <v>462</v>
      </c>
      <c r="C523" s="49">
        <v>1</v>
      </c>
      <c r="D523" s="49">
        <v>0</v>
      </c>
      <c r="E523" s="54">
        <f t="shared" si="43"/>
        <v>4.1841004184100415E-3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0</v>
      </c>
      <c r="D524" s="49">
        <v>6</v>
      </c>
      <c r="E524" s="54" t="str">
        <f t="shared" si="43"/>
        <v/>
      </c>
      <c r="F524" s="54">
        <f t="shared" si="44"/>
        <v>4.1637751561415682E-3</v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24</v>
      </c>
      <c r="D526" s="49">
        <v>1</v>
      </c>
      <c r="E526" s="54">
        <f t="shared" si="43"/>
        <v>0.100418410041841</v>
      </c>
      <c r="F526" s="54">
        <f t="shared" si="44"/>
        <v>6.939625260235947E-4</v>
      </c>
      <c r="G526" s="51">
        <f t="shared" si="45"/>
        <v>-0.95833333333333337</v>
      </c>
      <c r="H526" s="46">
        <f t="shared" si="46"/>
        <v>-9.6234309623430964E-2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43</v>
      </c>
      <c r="D529" s="49">
        <v>36</v>
      </c>
      <c r="E529" s="54">
        <f t="shared" si="43"/>
        <v>0.1799163179916318</v>
      </c>
      <c r="F529" s="54">
        <f t="shared" si="44"/>
        <v>2.4982650936849409E-2</v>
      </c>
      <c r="G529" s="51">
        <f t="shared" si="45"/>
        <v>-0.16279069767441862</v>
      </c>
      <c r="H529" s="46">
        <f t="shared" si="46"/>
        <v>-2.9288702928870293E-2</v>
      </c>
    </row>
    <row r="530" spans="2:8" s="37" customFormat="1" ht="30" x14ac:dyDescent="0.2">
      <c r="B530" s="3" t="s">
        <v>467</v>
      </c>
      <c r="C530" s="49">
        <v>0</v>
      </c>
      <c r="D530" s="49">
        <v>1</v>
      </c>
      <c r="E530" s="54" t="str">
        <f>+IF(C530=0,"",C530/C$505)</f>
        <v/>
      </c>
      <c r="F530" s="54">
        <f>+IF(D530=0,"",D530/D$505)</f>
        <v>6.939625260235947E-4</v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565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495</v>
      </c>
      <c r="C8" s="40">
        <f>+C18+C70+C151+C294+C505</f>
        <v>7231</v>
      </c>
      <c r="D8" s="41">
        <f>+D18+D70+D151+D294+D505</f>
        <v>5499</v>
      </c>
      <c r="E8" s="42">
        <f>SUM(E9:E13)</f>
        <v>1</v>
      </c>
      <c r="F8" s="42">
        <f>SUM(F9:F13)</f>
        <v>1</v>
      </c>
      <c r="G8" s="42">
        <f t="shared" ref="G8:G13" si="0">+(D8-C8)/C8</f>
        <v>-0.23952427050200525</v>
      </c>
      <c r="H8" s="42">
        <f t="shared" ref="H8:H13" si="1">+IF(OR(AND(E8=""),(G8="")),"",E8*G8)</f>
        <v>-0.23952427050200525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326</v>
      </c>
      <c r="D9" s="44">
        <f>+D18</f>
        <v>237</v>
      </c>
      <c r="E9" s="45">
        <f t="shared" ref="E9:F13" si="2">+C9/C$8</f>
        <v>4.5083667542525241E-2</v>
      </c>
      <c r="F9" s="45">
        <f t="shared" si="2"/>
        <v>4.3098745226404798E-2</v>
      </c>
      <c r="G9" s="45">
        <f t="shared" si="0"/>
        <v>-0.27300613496932513</v>
      </c>
      <c r="H9" s="46">
        <f t="shared" si="1"/>
        <v>-1.2308117826026829E-2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528</v>
      </c>
      <c r="D10" s="44">
        <f>+D70</f>
        <v>404</v>
      </c>
      <c r="E10" s="45">
        <f t="shared" si="2"/>
        <v>7.3018946203844554E-2</v>
      </c>
      <c r="F10" s="45">
        <f t="shared" si="2"/>
        <v>7.3467903255137301E-2</v>
      </c>
      <c r="G10" s="45">
        <f t="shared" si="0"/>
        <v>-0.23484848484848486</v>
      </c>
      <c r="H10" s="46">
        <f t="shared" si="1"/>
        <v>-1.7148388881205918E-2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1230</v>
      </c>
      <c r="D11" s="44">
        <f>+D151</f>
        <v>1623</v>
      </c>
      <c r="E11" s="45">
        <f t="shared" si="2"/>
        <v>0.17010095422486515</v>
      </c>
      <c r="F11" s="45">
        <f t="shared" si="2"/>
        <v>0.29514457174031644</v>
      </c>
      <c r="G11" s="45">
        <f t="shared" si="0"/>
        <v>0.31951219512195123</v>
      </c>
      <c r="H11" s="46">
        <f t="shared" si="1"/>
        <v>5.4349329276725207E-2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4287</v>
      </c>
      <c r="D12" s="44">
        <f>+D294</f>
        <v>2580</v>
      </c>
      <c r="E12" s="45">
        <f t="shared" si="2"/>
        <v>0.59286405753007887</v>
      </c>
      <c r="F12" s="45">
        <f t="shared" si="2"/>
        <v>0.46917621385706493</v>
      </c>
      <c r="G12" s="45">
        <f t="shared" si="0"/>
        <v>-0.39818054583624912</v>
      </c>
      <c r="H12" s="46">
        <f t="shared" si="1"/>
        <v>-0.23606693403402021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860</v>
      </c>
      <c r="D13" s="44">
        <f>+D505</f>
        <v>655</v>
      </c>
      <c r="E13" s="45">
        <f t="shared" si="2"/>
        <v>0.11893237449868621</v>
      </c>
      <c r="F13" s="45">
        <f t="shared" si="2"/>
        <v>0.11911256592107657</v>
      </c>
      <c r="G13" s="45">
        <f t="shared" si="0"/>
        <v>-0.23837209302325582</v>
      </c>
      <c r="H13" s="46">
        <f t="shared" si="1"/>
        <v>-2.8350159037477528E-2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326</v>
      </c>
      <c r="D18" s="41">
        <f>SUM(D19:D64)</f>
        <v>237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-0.27300613496932513</v>
      </c>
      <c r="H18" s="42">
        <f>+IF(OR(AND(E18=""),(G18="")),"",E18*G18)</f>
        <v>-0.27300613496932513</v>
      </c>
    </row>
    <row r="19" spans="2:8" s="37" customFormat="1" ht="15" x14ac:dyDescent="0.2">
      <c r="B19" s="3" t="s">
        <v>0</v>
      </c>
      <c r="C19" s="49">
        <v>0</v>
      </c>
      <c r="D19" s="49">
        <v>2</v>
      </c>
      <c r="E19" s="50" t="str">
        <f>+IF(C19=0,"",C19/C$18)</f>
        <v/>
      </c>
      <c r="F19" s="50">
        <f>+IF(D19=0,"",D19/D$18)</f>
        <v>8.4388185654008432E-3</v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2</v>
      </c>
      <c r="D20" s="49">
        <v>15</v>
      </c>
      <c r="E20" s="50">
        <f t="shared" ref="E20:E64" si="3">+IF(C20=0,"",C20/C$18)</f>
        <v>6.1349693251533744E-3</v>
      </c>
      <c r="F20" s="50">
        <f t="shared" ref="F20:F64" si="4">+IF(D20=0,"",D20/D$18)</f>
        <v>6.3291139240506333E-2</v>
      </c>
      <c r="G20" s="51">
        <f t="shared" ref="G20:G64" si="5">+IF(OR(AND(D20=0),(C20=0)),"0",((D20-C20)/C20))</f>
        <v>6.5</v>
      </c>
      <c r="H20" s="46">
        <f t="shared" ref="H20:H64" si="6">+IF(OR(AND(E20=""),(G20="")),"",E20*G20)</f>
        <v>3.9877300613496931E-2</v>
      </c>
    </row>
    <row r="21" spans="2:8" s="37" customFormat="1" ht="45" x14ac:dyDescent="0.2">
      <c r="B21" s="3" t="s">
        <v>1</v>
      </c>
      <c r="C21" s="49">
        <v>3</v>
      </c>
      <c r="D21" s="49">
        <v>2</v>
      </c>
      <c r="E21" s="50">
        <f t="shared" si="3"/>
        <v>9.202453987730062E-3</v>
      </c>
      <c r="F21" s="50">
        <f t="shared" si="4"/>
        <v>8.4388185654008432E-3</v>
      </c>
      <c r="G21" s="51">
        <f t="shared" si="5"/>
        <v>-0.33333333333333331</v>
      </c>
      <c r="H21" s="46">
        <f t="shared" si="6"/>
        <v>-3.0674846625766872E-3</v>
      </c>
    </row>
    <row r="22" spans="2:8" s="37" customFormat="1" ht="45" x14ac:dyDescent="0.2">
      <c r="B22" s="3" t="s">
        <v>197</v>
      </c>
      <c r="C22" s="49">
        <v>3</v>
      </c>
      <c r="D22" s="49">
        <v>1</v>
      </c>
      <c r="E22" s="50">
        <f t="shared" si="3"/>
        <v>9.202453987730062E-3</v>
      </c>
      <c r="F22" s="50">
        <f t="shared" si="4"/>
        <v>4.2194092827004216E-3</v>
      </c>
      <c r="G22" s="51">
        <f t="shared" si="5"/>
        <v>-0.66666666666666663</v>
      </c>
      <c r="H22" s="46">
        <f t="shared" si="6"/>
        <v>-6.1349693251533744E-3</v>
      </c>
    </row>
    <row r="23" spans="2:8" s="37" customFormat="1" ht="30" x14ac:dyDescent="0.2">
      <c r="B23" s="3" t="s">
        <v>198</v>
      </c>
      <c r="C23" s="49">
        <v>3</v>
      </c>
      <c r="D23" s="49">
        <v>4</v>
      </c>
      <c r="E23" s="50">
        <f t="shared" si="3"/>
        <v>9.202453987730062E-3</v>
      </c>
      <c r="F23" s="50">
        <f t="shared" si="4"/>
        <v>1.6877637130801686E-2</v>
      </c>
      <c r="G23" s="51">
        <f t="shared" si="5"/>
        <v>0.33333333333333331</v>
      </c>
      <c r="H23" s="46">
        <f t="shared" si="6"/>
        <v>3.0674846625766872E-3</v>
      </c>
    </row>
    <row r="24" spans="2:8" s="37" customFormat="1" ht="45" x14ac:dyDescent="0.2">
      <c r="B24" s="3" t="s">
        <v>199</v>
      </c>
      <c r="C24" s="49">
        <v>1</v>
      </c>
      <c r="D24" s="49">
        <v>2</v>
      </c>
      <c r="E24" s="50">
        <f t="shared" si="3"/>
        <v>3.0674846625766872E-3</v>
      </c>
      <c r="F24" s="50">
        <f t="shared" si="4"/>
        <v>8.4388185654008432E-3</v>
      </c>
      <c r="G24" s="51">
        <f t="shared" si="5"/>
        <v>1</v>
      </c>
      <c r="H24" s="46">
        <f t="shared" si="6"/>
        <v>3.0674846625766872E-3</v>
      </c>
    </row>
    <row r="25" spans="2:8" s="37" customFormat="1" ht="15" x14ac:dyDescent="0.2">
      <c r="B25" s="3" t="s">
        <v>2</v>
      </c>
      <c r="C25" s="49">
        <v>0</v>
      </c>
      <c r="D25" s="49">
        <v>3</v>
      </c>
      <c r="E25" s="50" t="str">
        <f t="shared" si="3"/>
        <v/>
      </c>
      <c r="F25" s="50">
        <f t="shared" si="4"/>
        <v>1.2658227848101266E-2</v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5</v>
      </c>
      <c r="D26" s="49">
        <v>7</v>
      </c>
      <c r="E26" s="50">
        <f t="shared" si="3"/>
        <v>1.5337423312883436E-2</v>
      </c>
      <c r="F26" s="50">
        <f t="shared" si="4"/>
        <v>2.9535864978902954E-2</v>
      </c>
      <c r="G26" s="51">
        <f t="shared" si="5"/>
        <v>0.4</v>
      </c>
      <c r="H26" s="46">
        <f t="shared" si="6"/>
        <v>6.1349693251533744E-3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8</v>
      </c>
      <c r="D28" s="49">
        <v>9</v>
      </c>
      <c r="E28" s="50">
        <f t="shared" si="3"/>
        <v>2.4539877300613498E-2</v>
      </c>
      <c r="F28" s="50">
        <f t="shared" si="4"/>
        <v>3.7974683544303799E-2</v>
      </c>
      <c r="G28" s="51">
        <f t="shared" si="5"/>
        <v>0.125</v>
      </c>
      <c r="H28" s="46">
        <f t="shared" si="6"/>
        <v>3.0674846625766872E-3</v>
      </c>
    </row>
    <row r="29" spans="2:8" s="37" customFormat="1" ht="30" x14ac:dyDescent="0.2">
      <c r="B29" s="3" t="s">
        <v>200</v>
      </c>
      <c r="C29" s="49">
        <v>1</v>
      </c>
      <c r="D29" s="49">
        <v>2</v>
      </c>
      <c r="E29" s="50">
        <f t="shared" si="3"/>
        <v>3.0674846625766872E-3</v>
      </c>
      <c r="F29" s="50">
        <f t="shared" si="4"/>
        <v>8.4388185654008432E-3</v>
      </c>
      <c r="G29" s="51">
        <f t="shared" si="5"/>
        <v>1</v>
      </c>
      <c r="H29" s="46">
        <f t="shared" si="6"/>
        <v>3.0674846625766872E-3</v>
      </c>
    </row>
    <row r="30" spans="2:8" s="37" customFormat="1" ht="15" x14ac:dyDescent="0.2">
      <c r="B30" s="3" t="s">
        <v>201</v>
      </c>
      <c r="C30" s="49">
        <v>2</v>
      </c>
      <c r="D30" s="49">
        <v>3</v>
      </c>
      <c r="E30" s="50">
        <f t="shared" si="3"/>
        <v>6.1349693251533744E-3</v>
      </c>
      <c r="F30" s="50">
        <f t="shared" si="4"/>
        <v>1.2658227848101266E-2</v>
      </c>
      <c r="G30" s="51">
        <f t="shared" si="5"/>
        <v>0.5</v>
      </c>
      <c r="H30" s="46">
        <f t="shared" si="6"/>
        <v>3.0674846625766872E-3</v>
      </c>
    </row>
    <row r="31" spans="2:8" s="37" customFormat="1" ht="15" x14ac:dyDescent="0.2">
      <c r="B31" s="3" t="s">
        <v>4</v>
      </c>
      <c r="C31" s="49">
        <v>5</v>
      </c>
      <c r="D31" s="49">
        <v>0</v>
      </c>
      <c r="E31" s="50">
        <f t="shared" si="3"/>
        <v>1.5337423312883436E-2</v>
      </c>
      <c r="F31" s="50" t="str">
        <f t="shared" si="4"/>
        <v/>
      </c>
      <c r="G31" s="51" t="str">
        <f t="shared" si="5"/>
        <v>0</v>
      </c>
      <c r="H31" s="46">
        <f t="shared" si="6"/>
        <v>0</v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2</v>
      </c>
      <c r="E33" s="50" t="str">
        <f t="shared" si="3"/>
        <v/>
      </c>
      <c r="F33" s="50">
        <f t="shared" si="4"/>
        <v>8.4388185654008432E-3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4</v>
      </c>
      <c r="D34" s="49">
        <v>3</v>
      </c>
      <c r="E34" s="50">
        <f t="shared" si="3"/>
        <v>1.2269938650306749E-2</v>
      </c>
      <c r="F34" s="50">
        <f t="shared" si="4"/>
        <v>1.2658227848101266E-2</v>
      </c>
      <c r="G34" s="51">
        <f t="shared" si="5"/>
        <v>-0.25</v>
      </c>
      <c r="H34" s="46">
        <f t="shared" si="6"/>
        <v>-3.0674846625766872E-3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1</v>
      </c>
      <c r="E36" s="50" t="str">
        <f t="shared" si="3"/>
        <v/>
      </c>
      <c r="F36" s="50">
        <f t="shared" si="4"/>
        <v>4.2194092827004216E-3</v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1</v>
      </c>
      <c r="D37" s="49">
        <v>1</v>
      </c>
      <c r="E37" s="50">
        <f t="shared" si="3"/>
        <v>3.0674846625766872E-3</v>
      </c>
      <c r="F37" s="50">
        <f t="shared" si="4"/>
        <v>4.2194092827004216E-3</v>
      </c>
      <c r="G37" s="51">
        <f t="shared" si="5"/>
        <v>0</v>
      </c>
      <c r="H37" s="46">
        <f t="shared" si="6"/>
        <v>0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1</v>
      </c>
      <c r="E39" s="50" t="str">
        <f t="shared" si="3"/>
        <v/>
      </c>
      <c r="F39" s="50">
        <f t="shared" si="4"/>
        <v>4.2194092827004216E-3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1</v>
      </c>
      <c r="D41" s="49">
        <v>1</v>
      </c>
      <c r="E41" s="50">
        <f t="shared" si="3"/>
        <v>3.0674846625766872E-3</v>
      </c>
      <c r="F41" s="50">
        <f t="shared" si="4"/>
        <v>4.2194092827004216E-3</v>
      </c>
      <c r="G41" s="51">
        <f t="shared" si="5"/>
        <v>0</v>
      </c>
      <c r="H41" s="46">
        <f t="shared" si="6"/>
        <v>0</v>
      </c>
    </row>
    <row r="42" spans="2:8" s="37" customFormat="1" ht="30" x14ac:dyDescent="0.2">
      <c r="B42" s="3" t="s">
        <v>210</v>
      </c>
      <c r="C42" s="49">
        <v>2</v>
      </c>
      <c r="D42" s="49">
        <v>0</v>
      </c>
      <c r="E42" s="50">
        <f t="shared" si="3"/>
        <v>6.1349693251533744E-3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3</v>
      </c>
      <c r="D43" s="49">
        <v>2</v>
      </c>
      <c r="E43" s="50">
        <f t="shared" si="3"/>
        <v>9.202453987730062E-3</v>
      </c>
      <c r="F43" s="50">
        <f t="shared" si="4"/>
        <v>8.4388185654008432E-3</v>
      </c>
      <c r="G43" s="51">
        <f t="shared" si="5"/>
        <v>-0.33333333333333331</v>
      </c>
      <c r="H43" s="46">
        <f t="shared" si="6"/>
        <v>-3.0674846625766872E-3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1</v>
      </c>
      <c r="E45" s="50" t="str">
        <f t="shared" si="3"/>
        <v/>
      </c>
      <c r="F45" s="50">
        <f t="shared" si="4"/>
        <v>4.2194092827004216E-3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20</v>
      </c>
      <c r="D48" s="49">
        <v>19</v>
      </c>
      <c r="E48" s="50">
        <f t="shared" si="3"/>
        <v>6.1349693251533742E-2</v>
      </c>
      <c r="F48" s="50">
        <f t="shared" si="4"/>
        <v>8.0168776371308023E-2</v>
      </c>
      <c r="G48" s="51">
        <f t="shared" si="5"/>
        <v>-0.05</v>
      </c>
      <c r="H48" s="46">
        <f t="shared" si="6"/>
        <v>-3.0674846625766872E-3</v>
      </c>
    </row>
    <row r="49" spans="2:8" s="37" customFormat="1" ht="15" x14ac:dyDescent="0.2">
      <c r="B49" s="3" t="s">
        <v>16</v>
      </c>
      <c r="C49" s="49">
        <v>3</v>
      </c>
      <c r="D49" s="49">
        <v>1</v>
      </c>
      <c r="E49" s="50">
        <f t="shared" si="3"/>
        <v>9.202453987730062E-3</v>
      </c>
      <c r="F49" s="50">
        <f t="shared" si="4"/>
        <v>4.2194092827004216E-3</v>
      </c>
      <c r="G49" s="51">
        <f t="shared" si="5"/>
        <v>-0.66666666666666663</v>
      </c>
      <c r="H49" s="46">
        <f t="shared" si="6"/>
        <v>-6.1349693251533744E-3</v>
      </c>
    </row>
    <row r="50" spans="2:8" s="37" customFormat="1" ht="15" x14ac:dyDescent="0.2">
      <c r="B50" s="3" t="s">
        <v>15</v>
      </c>
      <c r="C50" s="49">
        <v>227</v>
      </c>
      <c r="D50" s="49">
        <v>138</v>
      </c>
      <c r="E50" s="50">
        <f t="shared" si="3"/>
        <v>0.69631901840490795</v>
      </c>
      <c r="F50" s="50">
        <f t="shared" si="4"/>
        <v>0.58227848101265822</v>
      </c>
      <c r="G50" s="51">
        <f t="shared" si="5"/>
        <v>-0.39207048458149779</v>
      </c>
      <c r="H50" s="46">
        <f t="shared" si="6"/>
        <v>-0.27300613496932513</v>
      </c>
    </row>
    <row r="51" spans="2:8" s="37" customFormat="1" ht="30" x14ac:dyDescent="0.2">
      <c r="B51" s="3" t="s">
        <v>13</v>
      </c>
      <c r="C51" s="49">
        <v>2</v>
      </c>
      <c r="D51" s="49">
        <v>0</v>
      </c>
      <c r="E51" s="50">
        <f t="shared" si="3"/>
        <v>6.1349693251533744E-3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8</v>
      </c>
      <c r="D52" s="49">
        <v>5</v>
      </c>
      <c r="E52" s="50">
        <f t="shared" si="3"/>
        <v>2.4539877300613498E-2</v>
      </c>
      <c r="F52" s="50">
        <f t="shared" si="4"/>
        <v>2.1097046413502109E-2</v>
      </c>
      <c r="G52" s="51">
        <f t="shared" si="5"/>
        <v>-0.375</v>
      </c>
      <c r="H52" s="46">
        <f t="shared" si="6"/>
        <v>-9.202453987730062E-3</v>
      </c>
    </row>
    <row r="53" spans="2:8" s="37" customFormat="1" ht="15" x14ac:dyDescent="0.2">
      <c r="B53" s="3" t="s">
        <v>12</v>
      </c>
      <c r="C53" s="49">
        <v>1</v>
      </c>
      <c r="D53" s="49">
        <v>2</v>
      </c>
      <c r="E53" s="50">
        <f t="shared" si="3"/>
        <v>3.0674846625766872E-3</v>
      </c>
      <c r="F53" s="50">
        <f t="shared" si="4"/>
        <v>8.4388185654008432E-3</v>
      </c>
      <c r="G53" s="51">
        <f t="shared" si="5"/>
        <v>1</v>
      </c>
      <c r="H53" s="46">
        <f t="shared" si="6"/>
        <v>3.0674846625766872E-3</v>
      </c>
    </row>
    <row r="54" spans="2:8" s="37" customFormat="1" ht="15" x14ac:dyDescent="0.2">
      <c r="B54" s="3" t="s">
        <v>214</v>
      </c>
      <c r="C54" s="49">
        <v>2</v>
      </c>
      <c r="D54" s="49">
        <v>0</v>
      </c>
      <c r="E54" s="50">
        <f t="shared" si="3"/>
        <v>6.1349693251533744E-3</v>
      </c>
      <c r="F54" s="50" t="str">
        <f t="shared" si="4"/>
        <v/>
      </c>
      <c r="G54" s="51" t="str">
        <f t="shared" si="5"/>
        <v>0</v>
      </c>
      <c r="H54" s="46">
        <f t="shared" si="6"/>
        <v>0</v>
      </c>
    </row>
    <row r="55" spans="2:8" s="37" customFormat="1" ht="15" x14ac:dyDescent="0.2">
      <c r="B55" s="3" t="s">
        <v>17</v>
      </c>
      <c r="C55" s="49">
        <v>3</v>
      </c>
      <c r="D55" s="49">
        <v>0</v>
      </c>
      <c r="E55" s="50">
        <f t="shared" si="3"/>
        <v>9.202453987730062E-3</v>
      </c>
      <c r="F55" s="50" t="str">
        <f t="shared" si="4"/>
        <v/>
      </c>
      <c r="G55" s="51" t="str">
        <f t="shared" si="5"/>
        <v>0</v>
      </c>
      <c r="H55" s="46">
        <f t="shared" si="6"/>
        <v>0</v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4.2194092827004216E-3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8</v>
      </c>
      <c r="D58" s="49">
        <v>2</v>
      </c>
      <c r="E58" s="50">
        <f t="shared" si="3"/>
        <v>2.4539877300613498E-2</v>
      </c>
      <c r="F58" s="50">
        <f t="shared" si="4"/>
        <v>8.4388185654008432E-3</v>
      </c>
      <c r="G58" s="51">
        <f t="shared" si="5"/>
        <v>-0.75</v>
      </c>
      <c r="H58" s="46">
        <f t="shared" si="6"/>
        <v>-1.8404907975460124E-2</v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5</v>
      </c>
      <c r="D60" s="49">
        <v>4</v>
      </c>
      <c r="E60" s="50">
        <f t="shared" si="3"/>
        <v>1.5337423312883436E-2</v>
      </c>
      <c r="F60" s="50">
        <f t="shared" si="4"/>
        <v>1.6877637130801686E-2</v>
      </c>
      <c r="G60" s="51">
        <f t="shared" si="5"/>
        <v>-0.2</v>
      </c>
      <c r="H60" s="46">
        <f t="shared" si="6"/>
        <v>-3.0674846625766872E-3</v>
      </c>
    </row>
    <row r="61" spans="2:8" s="37" customFormat="1" ht="15" x14ac:dyDescent="0.2">
      <c r="B61" s="3" t="s">
        <v>219</v>
      </c>
      <c r="C61" s="49">
        <v>2</v>
      </c>
      <c r="D61" s="49">
        <v>1</v>
      </c>
      <c r="E61" s="50">
        <f t="shared" si="3"/>
        <v>6.1349693251533744E-3</v>
      </c>
      <c r="F61" s="50">
        <f t="shared" si="4"/>
        <v>4.2194092827004216E-3</v>
      </c>
      <c r="G61" s="51">
        <f t="shared" si="5"/>
        <v>-0.5</v>
      </c>
      <c r="H61" s="46">
        <f t="shared" si="6"/>
        <v>-3.0674846625766872E-3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2</v>
      </c>
      <c r="E63" s="50" t="str">
        <f t="shared" si="3"/>
        <v/>
      </c>
      <c r="F63" s="50">
        <f t="shared" si="4"/>
        <v>8.4388185654008432E-3</v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1</v>
      </c>
      <c r="D64" s="49">
        <v>0</v>
      </c>
      <c r="E64" s="50">
        <f t="shared" si="3"/>
        <v>3.0674846625766872E-3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528</v>
      </c>
      <c r="D70" s="41">
        <f>SUM(D71:D145)</f>
        <v>404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-0.23484848484848486</v>
      </c>
      <c r="H70" s="42">
        <f>+IF(OR(AND(E70=""),(G70="")),"",E70*G70)</f>
        <v>-0.23484848484848486</v>
      </c>
    </row>
    <row r="71" spans="2:8" s="37" customFormat="1" ht="15" x14ac:dyDescent="0.2">
      <c r="B71" s="3" t="s">
        <v>20</v>
      </c>
      <c r="C71" s="49">
        <v>25</v>
      </c>
      <c r="D71" s="49">
        <v>15</v>
      </c>
      <c r="E71" s="54">
        <f>+IF(C71=0,"",C71/C$70)</f>
        <v>4.7348484848484848E-2</v>
      </c>
      <c r="F71" s="54">
        <f>+IF(D71=0,"",D71/D$70)</f>
        <v>3.7128712871287127E-2</v>
      </c>
      <c r="G71" s="51">
        <f>+IF(OR(AND(D71=0),(C71=0)),"0",((D71-C71)/C71))</f>
        <v>-0.4</v>
      </c>
      <c r="H71" s="46">
        <f>+IF(OR(AND(E71=""),(G71="")),"",E71*G71)</f>
        <v>-1.893939393939394E-2</v>
      </c>
    </row>
    <row r="72" spans="2:8" s="37" customFormat="1" ht="15" x14ac:dyDescent="0.2">
      <c r="B72" s="3" t="s">
        <v>21</v>
      </c>
      <c r="C72" s="49">
        <v>8</v>
      </c>
      <c r="D72" s="49">
        <v>8</v>
      </c>
      <c r="E72" s="54">
        <f t="shared" ref="E72:E135" si="7">+IF(C72=0,"",C72/C$70)</f>
        <v>1.5151515151515152E-2</v>
      </c>
      <c r="F72" s="54">
        <f t="shared" ref="F72:F135" si="8">+IF(D72=0,"",D72/D$70)</f>
        <v>1.9801980198019802E-2</v>
      </c>
      <c r="G72" s="51">
        <f t="shared" ref="G72:G135" si="9">+IF(OR(AND(D72=0),(C72=0)),"0",((D72-C72)/C72))</f>
        <v>0</v>
      </c>
      <c r="H72" s="46">
        <f t="shared" ref="H72:H135" si="10">+IF(OR(AND(E72=""),(G72="")),"",E72*G72)</f>
        <v>0</v>
      </c>
    </row>
    <row r="73" spans="2:8" s="37" customFormat="1" ht="15" x14ac:dyDescent="0.2">
      <c r="B73" s="3" t="s">
        <v>22</v>
      </c>
      <c r="C73" s="49">
        <v>8</v>
      </c>
      <c r="D73" s="49">
        <v>6</v>
      </c>
      <c r="E73" s="54">
        <f t="shared" si="7"/>
        <v>1.5151515151515152E-2</v>
      </c>
      <c r="F73" s="54">
        <f t="shared" si="8"/>
        <v>1.4851485148514851E-2</v>
      </c>
      <c r="G73" s="51">
        <f t="shared" si="9"/>
        <v>-0.25</v>
      </c>
      <c r="H73" s="46">
        <f t="shared" si="10"/>
        <v>-3.787878787878788E-3</v>
      </c>
    </row>
    <row r="74" spans="2:8" s="37" customFormat="1" ht="30" x14ac:dyDescent="0.2">
      <c r="B74" s="3" t="s">
        <v>222</v>
      </c>
      <c r="C74" s="49">
        <v>33</v>
      </c>
      <c r="D74" s="49">
        <v>23</v>
      </c>
      <c r="E74" s="54">
        <f t="shared" si="7"/>
        <v>6.25E-2</v>
      </c>
      <c r="F74" s="54">
        <f t="shared" si="8"/>
        <v>5.6930693069306933E-2</v>
      </c>
      <c r="G74" s="51">
        <f t="shared" si="9"/>
        <v>-0.30303030303030304</v>
      </c>
      <c r="H74" s="46">
        <f t="shared" si="10"/>
        <v>-1.893939393939394E-2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1.893939393939394E-3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1</v>
      </c>
      <c r="E78" s="54" t="str">
        <f t="shared" si="7"/>
        <v/>
      </c>
      <c r="F78" s="54">
        <f t="shared" si="8"/>
        <v>2.4752475247524753E-3</v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10</v>
      </c>
      <c r="D80" s="49">
        <v>9</v>
      </c>
      <c r="E80" s="54">
        <f t="shared" si="7"/>
        <v>1.893939393939394E-2</v>
      </c>
      <c r="F80" s="54">
        <f t="shared" si="8"/>
        <v>2.2277227722772276E-2</v>
      </c>
      <c r="G80" s="51">
        <f t="shared" si="9"/>
        <v>-0.1</v>
      </c>
      <c r="H80" s="46">
        <f t="shared" si="10"/>
        <v>-1.893939393939394E-3</v>
      </c>
    </row>
    <row r="81" spans="2:9" s="37" customFormat="1" ht="15" x14ac:dyDescent="0.2">
      <c r="B81" s="3" t="s">
        <v>24</v>
      </c>
      <c r="C81" s="49">
        <v>10</v>
      </c>
      <c r="D81" s="49">
        <v>1</v>
      </c>
      <c r="E81" s="54">
        <f t="shared" si="7"/>
        <v>1.893939393939394E-2</v>
      </c>
      <c r="F81" s="54">
        <f t="shared" si="8"/>
        <v>2.4752475247524753E-3</v>
      </c>
      <c r="G81" s="51">
        <f t="shared" si="9"/>
        <v>-0.9</v>
      </c>
      <c r="H81" s="46">
        <f t="shared" si="10"/>
        <v>-1.7045454545454548E-2</v>
      </c>
    </row>
    <row r="82" spans="2:9" s="37" customFormat="1" ht="15" x14ac:dyDescent="0.2">
      <c r="B82" s="3" t="s">
        <v>228</v>
      </c>
      <c r="C82" s="49">
        <v>19</v>
      </c>
      <c r="D82" s="49">
        <v>15</v>
      </c>
      <c r="E82" s="54">
        <f t="shared" si="7"/>
        <v>3.5984848484848488E-2</v>
      </c>
      <c r="F82" s="54">
        <f t="shared" si="8"/>
        <v>3.7128712871287127E-2</v>
      </c>
      <c r="G82" s="51">
        <f t="shared" si="9"/>
        <v>-0.21052631578947367</v>
      </c>
      <c r="H82" s="46">
        <f t="shared" si="10"/>
        <v>-7.575757575757576E-3</v>
      </c>
      <c r="I82" s="55"/>
    </row>
    <row r="83" spans="2:9" s="37" customFormat="1" ht="15" x14ac:dyDescent="0.2">
      <c r="B83" s="3" t="s">
        <v>229</v>
      </c>
      <c r="C83" s="49">
        <v>17</v>
      </c>
      <c r="D83" s="49">
        <v>4</v>
      </c>
      <c r="E83" s="54">
        <f t="shared" si="7"/>
        <v>3.2196969696969696E-2</v>
      </c>
      <c r="F83" s="54">
        <f t="shared" si="8"/>
        <v>9.9009900990099011E-3</v>
      </c>
      <c r="G83" s="51">
        <f t="shared" si="9"/>
        <v>-0.76470588235294112</v>
      </c>
      <c r="H83" s="46">
        <f t="shared" si="10"/>
        <v>-2.462121212121212E-2</v>
      </c>
    </row>
    <row r="84" spans="2:9" s="37" customFormat="1" ht="15" x14ac:dyDescent="0.2">
      <c r="B84" s="3" t="s">
        <v>230</v>
      </c>
      <c r="C84" s="49">
        <v>2</v>
      </c>
      <c r="D84" s="49">
        <v>2</v>
      </c>
      <c r="E84" s="54">
        <f t="shared" si="7"/>
        <v>3.787878787878788E-3</v>
      </c>
      <c r="F84" s="54">
        <f t="shared" si="8"/>
        <v>4.9504950495049506E-3</v>
      </c>
      <c r="G84" s="51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49">
        <v>2</v>
      </c>
      <c r="D85" s="49">
        <v>1</v>
      </c>
      <c r="E85" s="54">
        <f t="shared" si="7"/>
        <v>3.787878787878788E-3</v>
      </c>
      <c r="F85" s="54">
        <f t="shared" si="8"/>
        <v>2.4752475247524753E-3</v>
      </c>
      <c r="G85" s="51">
        <f t="shared" si="9"/>
        <v>-0.5</v>
      </c>
      <c r="H85" s="46">
        <f t="shared" si="10"/>
        <v>-1.893939393939394E-3</v>
      </c>
    </row>
    <row r="86" spans="2:9" s="37" customFormat="1" ht="15" x14ac:dyDescent="0.2">
      <c r="B86" s="3" t="s">
        <v>231</v>
      </c>
      <c r="C86" s="49">
        <v>5</v>
      </c>
      <c r="D86" s="49">
        <v>3</v>
      </c>
      <c r="E86" s="54">
        <f t="shared" si="7"/>
        <v>9.46969696969697E-3</v>
      </c>
      <c r="F86" s="54">
        <f t="shared" si="8"/>
        <v>7.4257425742574254E-3</v>
      </c>
      <c r="G86" s="51">
        <f t="shared" si="9"/>
        <v>-0.4</v>
      </c>
      <c r="H86" s="46">
        <f t="shared" si="10"/>
        <v>-3.787878787878788E-3</v>
      </c>
    </row>
    <row r="87" spans="2:9" s="37" customFormat="1" ht="15" x14ac:dyDescent="0.2">
      <c r="B87" s="3" t="s">
        <v>232</v>
      </c>
      <c r="C87" s="49">
        <v>1</v>
      </c>
      <c r="D87" s="49">
        <v>1</v>
      </c>
      <c r="E87" s="54">
        <f t="shared" si="7"/>
        <v>1.893939393939394E-3</v>
      </c>
      <c r="F87" s="54">
        <f t="shared" si="8"/>
        <v>2.4752475247524753E-3</v>
      </c>
      <c r="G87" s="51">
        <f t="shared" si="9"/>
        <v>0</v>
      </c>
      <c r="H87" s="46">
        <f t="shared" si="10"/>
        <v>0</v>
      </c>
    </row>
    <row r="88" spans="2:9" s="37" customFormat="1" ht="15" x14ac:dyDescent="0.2">
      <c r="B88" s="3" t="s">
        <v>233</v>
      </c>
      <c r="C88" s="49">
        <v>14</v>
      </c>
      <c r="D88" s="49">
        <v>8</v>
      </c>
      <c r="E88" s="54">
        <f t="shared" si="7"/>
        <v>2.6515151515151516E-2</v>
      </c>
      <c r="F88" s="54">
        <f t="shared" si="8"/>
        <v>1.9801980198019802E-2</v>
      </c>
      <c r="G88" s="51">
        <f t="shared" si="9"/>
        <v>-0.42857142857142855</v>
      </c>
      <c r="H88" s="46">
        <f t="shared" si="10"/>
        <v>-1.1363636363636364E-2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1</v>
      </c>
      <c r="D90" s="49">
        <v>0</v>
      </c>
      <c r="E90" s="54">
        <f t="shared" si="7"/>
        <v>1.893939393939394E-3</v>
      </c>
      <c r="F90" s="54" t="str">
        <f t="shared" si="8"/>
        <v/>
      </c>
      <c r="G90" s="51" t="str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49">
        <v>2</v>
      </c>
      <c r="D91" s="49">
        <v>0</v>
      </c>
      <c r="E91" s="54">
        <f t="shared" si="7"/>
        <v>3.787878787878788E-3</v>
      </c>
      <c r="F91" s="54" t="str">
        <f t="shared" si="8"/>
        <v/>
      </c>
      <c r="G91" s="51" t="str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15</v>
      </c>
      <c r="D92" s="49">
        <v>11</v>
      </c>
      <c r="E92" s="54">
        <f t="shared" si="7"/>
        <v>2.8409090909090908E-2</v>
      </c>
      <c r="F92" s="54">
        <f t="shared" si="8"/>
        <v>2.7227722772277228E-2</v>
      </c>
      <c r="G92" s="51">
        <f t="shared" si="9"/>
        <v>-0.26666666666666666</v>
      </c>
      <c r="H92" s="46">
        <f t="shared" si="10"/>
        <v>-7.5757575757575751E-3</v>
      </c>
    </row>
    <row r="93" spans="2:9" s="37" customFormat="1" ht="15" x14ac:dyDescent="0.2">
      <c r="B93" s="3" t="s">
        <v>526</v>
      </c>
      <c r="C93" s="49">
        <v>11</v>
      </c>
      <c r="D93" s="49">
        <v>16</v>
      </c>
      <c r="E93" s="54">
        <f t="shared" si="7"/>
        <v>2.0833333333333332E-2</v>
      </c>
      <c r="F93" s="54">
        <f t="shared" si="8"/>
        <v>3.9603960396039604E-2</v>
      </c>
      <c r="G93" s="51">
        <f t="shared" si="9"/>
        <v>0.45454545454545453</v>
      </c>
      <c r="H93" s="46">
        <f t="shared" si="10"/>
        <v>9.4696969696969682E-3</v>
      </c>
    </row>
    <row r="94" spans="2:9" s="37" customFormat="1" ht="15" x14ac:dyDescent="0.2">
      <c r="B94" s="3" t="s">
        <v>25</v>
      </c>
      <c r="C94" s="49">
        <v>4</v>
      </c>
      <c r="D94" s="49">
        <v>7</v>
      </c>
      <c r="E94" s="54">
        <f t="shared" si="7"/>
        <v>7.575757575757576E-3</v>
      </c>
      <c r="F94" s="54">
        <f t="shared" si="8"/>
        <v>1.7326732673267328E-2</v>
      </c>
      <c r="G94" s="51">
        <f t="shared" si="9"/>
        <v>0.75</v>
      </c>
      <c r="H94" s="46">
        <f t="shared" si="10"/>
        <v>5.681818181818182E-3</v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2.4752475247524753E-3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1</v>
      </c>
      <c r="D96" s="49">
        <v>0</v>
      </c>
      <c r="E96" s="54">
        <f t="shared" si="7"/>
        <v>1.893939393939394E-3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25</v>
      </c>
      <c r="D98" s="49">
        <v>26</v>
      </c>
      <c r="E98" s="54">
        <f t="shared" si="7"/>
        <v>4.7348484848484848E-2</v>
      </c>
      <c r="F98" s="54">
        <f t="shared" si="8"/>
        <v>6.4356435643564358E-2</v>
      </c>
      <c r="G98" s="51">
        <f t="shared" si="9"/>
        <v>0.04</v>
      </c>
      <c r="H98" s="46">
        <f t="shared" si="10"/>
        <v>1.893939393939394E-3</v>
      </c>
    </row>
    <row r="99" spans="2:8" s="37" customFormat="1" ht="15" x14ac:dyDescent="0.2">
      <c r="B99" s="3" t="s">
        <v>239</v>
      </c>
      <c r="C99" s="49">
        <v>28</v>
      </c>
      <c r="D99" s="49">
        <v>17</v>
      </c>
      <c r="E99" s="54">
        <f t="shared" si="7"/>
        <v>5.3030303030303032E-2</v>
      </c>
      <c r="F99" s="54">
        <f t="shared" si="8"/>
        <v>4.2079207920792082E-2</v>
      </c>
      <c r="G99" s="51">
        <f t="shared" si="9"/>
        <v>-0.39285714285714285</v>
      </c>
      <c r="H99" s="46">
        <f t="shared" si="10"/>
        <v>-2.0833333333333332E-2</v>
      </c>
    </row>
    <row r="100" spans="2:8" s="37" customFormat="1" ht="15" x14ac:dyDescent="0.2">
      <c r="B100" s="3" t="s">
        <v>240</v>
      </c>
      <c r="C100" s="49">
        <v>18</v>
      </c>
      <c r="D100" s="49">
        <v>7</v>
      </c>
      <c r="E100" s="54">
        <f t="shared" si="7"/>
        <v>3.4090909090909088E-2</v>
      </c>
      <c r="F100" s="54">
        <f t="shared" si="8"/>
        <v>1.7326732673267328E-2</v>
      </c>
      <c r="G100" s="51">
        <f t="shared" si="9"/>
        <v>-0.61111111111111116</v>
      </c>
      <c r="H100" s="46">
        <f t="shared" si="10"/>
        <v>-2.0833333333333332E-2</v>
      </c>
    </row>
    <row r="101" spans="2:8" s="37" customFormat="1" ht="15" x14ac:dyDescent="0.2">
      <c r="B101" s="3" t="s">
        <v>241</v>
      </c>
      <c r="C101" s="49">
        <v>6</v>
      </c>
      <c r="D101" s="49">
        <v>2</v>
      </c>
      <c r="E101" s="54">
        <f t="shared" si="7"/>
        <v>1.1363636363636364E-2</v>
      </c>
      <c r="F101" s="54">
        <f t="shared" si="8"/>
        <v>4.9504950495049506E-3</v>
      </c>
      <c r="G101" s="51">
        <f t="shared" si="9"/>
        <v>-0.66666666666666663</v>
      </c>
      <c r="H101" s="46">
        <f t="shared" si="10"/>
        <v>-7.575757575757576E-3</v>
      </c>
    </row>
    <row r="102" spans="2:8" s="37" customFormat="1" ht="15" x14ac:dyDescent="0.2">
      <c r="B102" s="3" t="s">
        <v>242</v>
      </c>
      <c r="C102" s="49">
        <v>1</v>
      </c>
      <c r="D102" s="49">
        <v>4</v>
      </c>
      <c r="E102" s="54">
        <f t="shared" si="7"/>
        <v>1.893939393939394E-3</v>
      </c>
      <c r="F102" s="54">
        <f t="shared" si="8"/>
        <v>9.9009900990099011E-3</v>
      </c>
      <c r="G102" s="51">
        <f t="shared" si="9"/>
        <v>3</v>
      </c>
      <c r="H102" s="46">
        <f t="shared" si="10"/>
        <v>5.681818181818182E-3</v>
      </c>
    </row>
    <row r="103" spans="2:8" s="37" customFormat="1" ht="15" x14ac:dyDescent="0.2">
      <c r="B103" s="3" t="s">
        <v>243</v>
      </c>
      <c r="C103" s="49">
        <v>3</v>
      </c>
      <c r="D103" s="49">
        <v>4</v>
      </c>
      <c r="E103" s="54">
        <f t="shared" si="7"/>
        <v>5.681818181818182E-3</v>
      </c>
      <c r="F103" s="54">
        <f t="shared" si="8"/>
        <v>9.9009900990099011E-3</v>
      </c>
      <c r="G103" s="51">
        <f t="shared" si="9"/>
        <v>0.33333333333333331</v>
      </c>
      <c r="H103" s="46">
        <f t="shared" si="10"/>
        <v>1.893939393939394E-3</v>
      </c>
    </row>
    <row r="104" spans="2:8" s="37" customFormat="1" ht="15" x14ac:dyDescent="0.2">
      <c r="B104" s="3" t="s">
        <v>34</v>
      </c>
      <c r="C104" s="49">
        <v>5</v>
      </c>
      <c r="D104" s="49">
        <v>6</v>
      </c>
      <c r="E104" s="54">
        <f t="shared" si="7"/>
        <v>9.46969696969697E-3</v>
      </c>
      <c r="F104" s="54">
        <f t="shared" si="8"/>
        <v>1.4851485148514851E-2</v>
      </c>
      <c r="G104" s="51">
        <f t="shared" si="9"/>
        <v>0.2</v>
      </c>
      <c r="H104" s="46">
        <f t="shared" si="10"/>
        <v>1.893939393939394E-3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1</v>
      </c>
      <c r="E106" s="54" t="str">
        <f t="shared" si="7"/>
        <v/>
      </c>
      <c r="F106" s="54">
        <f t="shared" si="8"/>
        <v>2.4752475247524753E-3</v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3</v>
      </c>
      <c r="D107" s="49">
        <v>5</v>
      </c>
      <c r="E107" s="54">
        <f t="shared" si="7"/>
        <v>5.681818181818182E-3</v>
      </c>
      <c r="F107" s="54">
        <f t="shared" si="8"/>
        <v>1.2376237623762377E-2</v>
      </c>
      <c r="G107" s="51">
        <f t="shared" si="9"/>
        <v>0.66666666666666663</v>
      </c>
      <c r="H107" s="46">
        <f t="shared" si="10"/>
        <v>3.787878787878788E-3</v>
      </c>
    </row>
    <row r="108" spans="2:8" s="37" customFormat="1" ht="15" x14ac:dyDescent="0.2">
      <c r="B108" s="3" t="s">
        <v>31</v>
      </c>
      <c r="C108" s="49">
        <v>1</v>
      </c>
      <c r="D108" s="49">
        <v>0</v>
      </c>
      <c r="E108" s="54">
        <f t="shared" si="7"/>
        <v>1.893939393939394E-3</v>
      </c>
      <c r="F108" s="54" t="str">
        <f t="shared" si="8"/>
        <v/>
      </c>
      <c r="G108" s="51" t="str">
        <f t="shared" si="9"/>
        <v>0</v>
      </c>
      <c r="H108" s="46">
        <f t="shared" si="10"/>
        <v>0</v>
      </c>
    </row>
    <row r="109" spans="2:8" s="37" customFormat="1" ht="15" x14ac:dyDescent="0.2">
      <c r="B109" s="3" t="s">
        <v>247</v>
      </c>
      <c r="C109" s="49">
        <v>1</v>
      </c>
      <c r="D109" s="49">
        <v>1</v>
      </c>
      <c r="E109" s="54">
        <f t="shared" si="7"/>
        <v>1.893939393939394E-3</v>
      </c>
      <c r="F109" s="54">
        <f t="shared" si="8"/>
        <v>2.4752475247524753E-3</v>
      </c>
      <c r="G109" s="51">
        <f t="shared" si="9"/>
        <v>0</v>
      </c>
      <c r="H109" s="46">
        <f t="shared" si="10"/>
        <v>0</v>
      </c>
    </row>
    <row r="110" spans="2:8" s="37" customFormat="1" ht="15" x14ac:dyDescent="0.2">
      <c r="B110" s="3" t="s">
        <v>32</v>
      </c>
      <c r="C110" s="49">
        <v>3</v>
      </c>
      <c r="D110" s="49">
        <v>3</v>
      </c>
      <c r="E110" s="54">
        <f t="shared" si="7"/>
        <v>5.681818181818182E-3</v>
      </c>
      <c r="F110" s="54">
        <f t="shared" si="8"/>
        <v>7.4257425742574254E-3</v>
      </c>
      <c r="G110" s="51">
        <f t="shared" si="9"/>
        <v>0</v>
      </c>
      <c r="H110" s="46">
        <f t="shared" si="10"/>
        <v>0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14</v>
      </c>
      <c r="D112" s="49">
        <v>19</v>
      </c>
      <c r="E112" s="54">
        <f t="shared" si="7"/>
        <v>2.6515151515151516E-2</v>
      </c>
      <c r="F112" s="54">
        <f t="shared" si="8"/>
        <v>4.702970297029703E-2</v>
      </c>
      <c r="G112" s="51">
        <f t="shared" si="9"/>
        <v>0.35714285714285715</v>
      </c>
      <c r="H112" s="46">
        <f t="shared" si="10"/>
        <v>9.46969696969697E-3</v>
      </c>
    </row>
    <row r="113" spans="2:8" s="37" customFormat="1" ht="15" x14ac:dyDescent="0.2">
      <c r="B113" s="3" t="s">
        <v>248</v>
      </c>
      <c r="C113" s="49">
        <v>41</v>
      </c>
      <c r="D113" s="49">
        <v>10</v>
      </c>
      <c r="E113" s="54">
        <f t="shared" si="7"/>
        <v>7.7651515151515152E-2</v>
      </c>
      <c r="F113" s="54">
        <f t="shared" si="8"/>
        <v>2.4752475247524754E-2</v>
      </c>
      <c r="G113" s="51">
        <f t="shared" si="9"/>
        <v>-0.75609756097560976</v>
      </c>
      <c r="H113" s="46">
        <f t="shared" si="10"/>
        <v>-5.8712121212121215E-2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36</v>
      </c>
      <c r="D115" s="49">
        <v>25</v>
      </c>
      <c r="E115" s="54">
        <f t="shared" si="7"/>
        <v>6.8181818181818177E-2</v>
      </c>
      <c r="F115" s="54">
        <f t="shared" si="8"/>
        <v>6.1881188118811881E-2</v>
      </c>
      <c r="G115" s="51">
        <f t="shared" si="9"/>
        <v>-0.30555555555555558</v>
      </c>
      <c r="H115" s="46">
        <f t="shared" si="10"/>
        <v>-2.0833333333333332E-2</v>
      </c>
    </row>
    <row r="116" spans="2:8" s="37" customFormat="1" ht="15" x14ac:dyDescent="0.2">
      <c r="B116" s="3" t="s">
        <v>249</v>
      </c>
      <c r="C116" s="49">
        <v>11</v>
      </c>
      <c r="D116" s="49">
        <v>7</v>
      </c>
      <c r="E116" s="54">
        <f t="shared" si="7"/>
        <v>2.0833333333333332E-2</v>
      </c>
      <c r="F116" s="54">
        <f t="shared" si="8"/>
        <v>1.7326732673267328E-2</v>
      </c>
      <c r="G116" s="51">
        <f t="shared" si="9"/>
        <v>-0.36363636363636365</v>
      </c>
      <c r="H116" s="46">
        <f t="shared" si="10"/>
        <v>-7.575757575757576E-3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25</v>
      </c>
      <c r="D118" s="49">
        <v>32</v>
      </c>
      <c r="E118" s="54">
        <f t="shared" si="7"/>
        <v>4.7348484848484848E-2</v>
      </c>
      <c r="F118" s="54">
        <f t="shared" si="8"/>
        <v>7.9207920792079209E-2</v>
      </c>
      <c r="G118" s="51">
        <f t="shared" si="9"/>
        <v>0.28000000000000003</v>
      </c>
      <c r="H118" s="46">
        <f t="shared" si="10"/>
        <v>1.3257575757575758E-2</v>
      </c>
    </row>
    <row r="119" spans="2:8" s="37" customFormat="1" ht="30" x14ac:dyDescent="0.2">
      <c r="B119" s="3" t="s">
        <v>252</v>
      </c>
      <c r="C119" s="49">
        <v>13</v>
      </c>
      <c r="D119" s="49">
        <v>7</v>
      </c>
      <c r="E119" s="54">
        <f t="shared" si="7"/>
        <v>2.462121212121212E-2</v>
      </c>
      <c r="F119" s="54">
        <f t="shared" si="8"/>
        <v>1.7326732673267328E-2</v>
      </c>
      <c r="G119" s="51">
        <f t="shared" si="9"/>
        <v>-0.46153846153846156</v>
      </c>
      <c r="H119" s="46">
        <f t="shared" si="10"/>
        <v>-1.1363636363636364E-2</v>
      </c>
    </row>
    <row r="120" spans="2:8" s="37" customFormat="1" ht="15" x14ac:dyDescent="0.2">
      <c r="B120" s="3" t="s">
        <v>253</v>
      </c>
      <c r="C120" s="49">
        <v>20</v>
      </c>
      <c r="D120" s="49">
        <v>16</v>
      </c>
      <c r="E120" s="54">
        <f t="shared" si="7"/>
        <v>3.787878787878788E-2</v>
      </c>
      <c r="F120" s="54">
        <f t="shared" si="8"/>
        <v>3.9603960396039604E-2</v>
      </c>
      <c r="G120" s="51">
        <f t="shared" si="9"/>
        <v>-0.2</v>
      </c>
      <c r="H120" s="46">
        <f t="shared" si="10"/>
        <v>-7.575757575757576E-3</v>
      </c>
    </row>
    <row r="121" spans="2:8" s="37" customFormat="1" ht="15" x14ac:dyDescent="0.2">
      <c r="B121" s="3" t="s">
        <v>35</v>
      </c>
      <c r="C121" s="49">
        <v>8</v>
      </c>
      <c r="D121" s="49">
        <v>6</v>
      </c>
      <c r="E121" s="54">
        <f t="shared" si="7"/>
        <v>1.5151515151515152E-2</v>
      </c>
      <c r="F121" s="54">
        <f t="shared" si="8"/>
        <v>1.4851485148514851E-2</v>
      </c>
      <c r="G121" s="51">
        <f t="shared" si="9"/>
        <v>-0.25</v>
      </c>
      <c r="H121" s="46">
        <f t="shared" si="10"/>
        <v>-3.787878787878788E-3</v>
      </c>
    </row>
    <row r="122" spans="2:8" s="37" customFormat="1" ht="15" x14ac:dyDescent="0.2">
      <c r="B122" s="3" t="s">
        <v>39</v>
      </c>
      <c r="C122" s="49">
        <v>0</v>
      </c>
      <c r="D122" s="49">
        <v>1</v>
      </c>
      <c r="E122" s="54" t="str">
        <f t="shared" si="7"/>
        <v/>
      </c>
      <c r="F122" s="54">
        <f t="shared" si="8"/>
        <v>2.4752475247524753E-3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3</v>
      </c>
      <c r="D123" s="49">
        <v>1</v>
      </c>
      <c r="E123" s="54">
        <f t="shared" si="7"/>
        <v>5.681818181818182E-3</v>
      </c>
      <c r="F123" s="54">
        <f t="shared" si="8"/>
        <v>2.4752475247524753E-3</v>
      </c>
      <c r="G123" s="51">
        <f t="shared" si="9"/>
        <v>-0.66666666666666663</v>
      </c>
      <c r="H123" s="46">
        <f t="shared" si="10"/>
        <v>-3.787878787878788E-3</v>
      </c>
    </row>
    <row r="124" spans="2:8" s="37" customFormat="1" ht="15" x14ac:dyDescent="0.2">
      <c r="B124" s="3" t="s">
        <v>36</v>
      </c>
      <c r="C124" s="49">
        <v>2</v>
      </c>
      <c r="D124" s="49">
        <v>3</v>
      </c>
      <c r="E124" s="54">
        <f t="shared" si="7"/>
        <v>3.787878787878788E-3</v>
      </c>
      <c r="F124" s="54">
        <f t="shared" si="8"/>
        <v>7.4257425742574254E-3</v>
      </c>
      <c r="G124" s="51">
        <f t="shared" si="9"/>
        <v>0.5</v>
      </c>
      <c r="H124" s="46">
        <f t="shared" si="10"/>
        <v>1.893939393939394E-3</v>
      </c>
    </row>
    <row r="125" spans="2:8" s="37" customFormat="1" ht="15" x14ac:dyDescent="0.2">
      <c r="B125" s="3" t="s">
        <v>254</v>
      </c>
      <c r="C125" s="49">
        <v>1</v>
      </c>
      <c r="D125" s="49">
        <v>1</v>
      </c>
      <c r="E125" s="54">
        <f t="shared" si="7"/>
        <v>1.893939393939394E-3</v>
      </c>
      <c r="F125" s="54">
        <f t="shared" si="8"/>
        <v>2.4752475247524753E-3</v>
      </c>
      <c r="G125" s="51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8</v>
      </c>
      <c r="D127" s="49">
        <v>10</v>
      </c>
      <c r="E127" s="54">
        <f t="shared" si="7"/>
        <v>1.5151515151515152E-2</v>
      </c>
      <c r="F127" s="54">
        <f t="shared" si="8"/>
        <v>2.4752475247524754E-2</v>
      </c>
      <c r="G127" s="51">
        <f t="shared" si="9"/>
        <v>0.25</v>
      </c>
      <c r="H127" s="46">
        <f t="shared" si="10"/>
        <v>3.787878787878788E-3</v>
      </c>
    </row>
    <row r="128" spans="2:8" s="37" customFormat="1" ht="30" x14ac:dyDescent="0.2">
      <c r="B128" s="3" t="s">
        <v>257</v>
      </c>
      <c r="C128" s="49">
        <v>20</v>
      </c>
      <c r="D128" s="49">
        <v>19</v>
      </c>
      <c r="E128" s="54">
        <f t="shared" si="7"/>
        <v>3.787878787878788E-2</v>
      </c>
      <c r="F128" s="54">
        <f t="shared" si="8"/>
        <v>4.702970297029703E-2</v>
      </c>
      <c r="G128" s="51">
        <f t="shared" si="9"/>
        <v>-0.05</v>
      </c>
      <c r="H128" s="46">
        <f t="shared" si="10"/>
        <v>-1.893939393939394E-3</v>
      </c>
    </row>
    <row r="129" spans="2:8" s="37" customFormat="1" ht="30" x14ac:dyDescent="0.2">
      <c r="B129" s="3" t="s">
        <v>258</v>
      </c>
      <c r="C129" s="49">
        <v>3</v>
      </c>
      <c r="D129" s="49">
        <v>3</v>
      </c>
      <c r="E129" s="54">
        <f t="shared" si="7"/>
        <v>5.681818181818182E-3</v>
      </c>
      <c r="F129" s="54">
        <f t="shared" si="8"/>
        <v>7.4257425742574254E-3</v>
      </c>
      <c r="G129" s="51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1</v>
      </c>
      <c r="D130" s="49">
        <v>2</v>
      </c>
      <c r="E130" s="54">
        <f t="shared" si="7"/>
        <v>1.893939393939394E-3</v>
      </c>
      <c r="F130" s="54">
        <f t="shared" si="8"/>
        <v>4.9504950495049506E-3</v>
      </c>
      <c r="G130" s="51">
        <f t="shared" si="9"/>
        <v>1</v>
      </c>
      <c r="H130" s="46">
        <f t="shared" si="10"/>
        <v>1.893939393939394E-3</v>
      </c>
    </row>
    <row r="131" spans="2:8" s="37" customFormat="1" ht="30" x14ac:dyDescent="0.2">
      <c r="B131" s="3" t="s">
        <v>260</v>
      </c>
      <c r="C131" s="49">
        <v>6</v>
      </c>
      <c r="D131" s="49">
        <v>6</v>
      </c>
      <c r="E131" s="54">
        <f t="shared" si="7"/>
        <v>1.1363636363636364E-2</v>
      </c>
      <c r="F131" s="54">
        <f t="shared" si="8"/>
        <v>1.4851485148514851E-2</v>
      </c>
      <c r="G131" s="51">
        <f t="shared" si="9"/>
        <v>0</v>
      </c>
      <c r="H131" s="46">
        <f t="shared" si="10"/>
        <v>0</v>
      </c>
    </row>
    <row r="132" spans="2:8" s="37" customFormat="1" ht="15" x14ac:dyDescent="0.2">
      <c r="B132" s="3" t="s">
        <v>50</v>
      </c>
      <c r="C132" s="49">
        <v>0</v>
      </c>
      <c r="D132" s="49">
        <v>2</v>
      </c>
      <c r="E132" s="54" t="str">
        <f t="shared" si="7"/>
        <v/>
      </c>
      <c r="F132" s="54">
        <f t="shared" si="8"/>
        <v>4.9504950495049506E-3</v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1</v>
      </c>
      <c r="D133" s="49">
        <v>0</v>
      </c>
      <c r="E133" s="54">
        <f t="shared" si="7"/>
        <v>1.893939393939394E-3</v>
      </c>
      <c r="F133" s="54" t="str">
        <f t="shared" si="8"/>
        <v/>
      </c>
      <c r="G133" s="51" t="str">
        <f t="shared" si="9"/>
        <v>0</v>
      </c>
      <c r="H133" s="46">
        <f t="shared" si="10"/>
        <v>0</v>
      </c>
    </row>
    <row r="134" spans="2:8" s="37" customFormat="1" ht="15" x14ac:dyDescent="0.2">
      <c r="B134" s="3" t="s">
        <v>42</v>
      </c>
      <c r="C134" s="49">
        <v>13</v>
      </c>
      <c r="D134" s="49">
        <v>5</v>
      </c>
      <c r="E134" s="54">
        <f t="shared" si="7"/>
        <v>2.462121212121212E-2</v>
      </c>
      <c r="F134" s="54">
        <f t="shared" si="8"/>
        <v>1.2376237623762377E-2</v>
      </c>
      <c r="G134" s="51">
        <f t="shared" si="9"/>
        <v>-0.61538461538461542</v>
      </c>
      <c r="H134" s="46">
        <f t="shared" si="10"/>
        <v>-1.5151515151515152E-2</v>
      </c>
    </row>
    <row r="135" spans="2:8" s="37" customFormat="1" ht="15" x14ac:dyDescent="0.2">
      <c r="B135" s="3" t="s">
        <v>43</v>
      </c>
      <c r="C135" s="49">
        <v>0</v>
      </c>
      <c r="D135" s="49">
        <v>1</v>
      </c>
      <c r="E135" s="54" t="str">
        <f t="shared" si="7"/>
        <v/>
      </c>
      <c r="F135" s="54">
        <f t="shared" si="8"/>
        <v>2.4752475247524753E-3</v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10</v>
      </c>
      <c r="D137" s="49">
        <v>7</v>
      </c>
      <c r="E137" s="54">
        <f t="shared" si="11"/>
        <v>1.893939393939394E-2</v>
      </c>
      <c r="F137" s="54">
        <f t="shared" si="12"/>
        <v>1.7326732673267328E-2</v>
      </c>
      <c r="G137" s="51">
        <f t="shared" si="13"/>
        <v>-0.3</v>
      </c>
      <c r="H137" s="46">
        <f t="shared" si="14"/>
        <v>-5.681818181818182E-3</v>
      </c>
    </row>
    <row r="138" spans="2:8" s="37" customFormat="1" ht="15" x14ac:dyDescent="0.2">
      <c r="B138" s="3" t="s">
        <v>261</v>
      </c>
      <c r="C138" s="49">
        <v>0</v>
      </c>
      <c r="D138" s="49">
        <v>1</v>
      </c>
      <c r="E138" s="54" t="str">
        <f t="shared" si="11"/>
        <v/>
      </c>
      <c r="F138" s="54">
        <f t="shared" si="12"/>
        <v>2.4752475247524753E-3</v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1</v>
      </c>
      <c r="D139" s="49">
        <v>1</v>
      </c>
      <c r="E139" s="54">
        <f t="shared" si="11"/>
        <v>1.893939393939394E-3</v>
      </c>
      <c r="F139" s="54">
        <f t="shared" si="12"/>
        <v>2.4752475247524753E-3</v>
      </c>
      <c r="G139" s="51">
        <f t="shared" si="13"/>
        <v>0</v>
      </c>
      <c r="H139" s="46">
        <f t="shared" si="14"/>
        <v>0</v>
      </c>
    </row>
    <row r="140" spans="2:8" s="37" customFormat="1" ht="30" x14ac:dyDescent="0.2">
      <c r="B140" s="3" t="s">
        <v>263</v>
      </c>
      <c r="C140" s="49">
        <v>1</v>
      </c>
      <c r="D140" s="49">
        <v>1</v>
      </c>
      <c r="E140" s="54">
        <f t="shared" si="11"/>
        <v>1.893939393939394E-3</v>
      </c>
      <c r="F140" s="54">
        <f t="shared" si="12"/>
        <v>2.4752475247524753E-3</v>
      </c>
      <c r="G140" s="51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5</v>
      </c>
      <c r="D142" s="49">
        <v>3</v>
      </c>
      <c r="E142" s="54">
        <f t="shared" si="11"/>
        <v>9.46969696969697E-3</v>
      </c>
      <c r="F142" s="54">
        <f t="shared" si="12"/>
        <v>7.4257425742574254E-3</v>
      </c>
      <c r="G142" s="51">
        <f t="shared" si="13"/>
        <v>-0.4</v>
      </c>
      <c r="H142" s="46">
        <f t="shared" si="14"/>
        <v>-3.787878787878788E-3</v>
      </c>
    </row>
    <row r="143" spans="2:8" s="37" customFormat="1" ht="15" x14ac:dyDescent="0.2">
      <c r="B143" s="3" t="s">
        <v>49</v>
      </c>
      <c r="C143" s="49">
        <v>1</v>
      </c>
      <c r="D143" s="49">
        <v>7</v>
      </c>
      <c r="E143" s="54">
        <f t="shared" si="11"/>
        <v>1.893939393939394E-3</v>
      </c>
      <c r="F143" s="54">
        <f t="shared" si="12"/>
        <v>1.7326732673267328E-2</v>
      </c>
      <c r="G143" s="51">
        <f t="shared" si="13"/>
        <v>6</v>
      </c>
      <c r="H143" s="46">
        <f t="shared" si="14"/>
        <v>1.1363636363636364E-2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1.893939393939394E-3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1230</v>
      </c>
      <c r="D151" s="41">
        <f>SUM(D152:D288)</f>
        <v>1623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0.31951219512195123</v>
      </c>
      <c r="H151" s="42">
        <f>+IF(OR(AND(E151=""),(G151="")),"",E151*G151)</f>
        <v>0.31951219512195123</v>
      </c>
    </row>
    <row r="152" spans="2:8" s="37" customFormat="1" ht="30" x14ac:dyDescent="0.2">
      <c r="B152" s="4" t="s">
        <v>54</v>
      </c>
      <c r="C152" s="49">
        <v>4</v>
      </c>
      <c r="D152" s="49">
        <v>2</v>
      </c>
      <c r="E152" s="54">
        <f>+IF(C152=0,"",C152/C$151)</f>
        <v>3.2520325203252032E-3</v>
      </c>
      <c r="F152" s="54">
        <f>+IF(D152=0,"",D152/D$151)</f>
        <v>1.2322858903265558E-3</v>
      </c>
      <c r="G152" s="51">
        <f>+IF(OR(AND(D152=0),(C152=0)),"0",((D152-C152)/C152))</f>
        <v>-0.5</v>
      </c>
      <c r="H152" s="46">
        <f>+IF(OR(AND(E152=""),(G152="")),"",E152*G152)</f>
        <v>-1.6260162601626016E-3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8.1300813008130081E-4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8</v>
      </c>
      <c r="D154" s="49">
        <v>8</v>
      </c>
      <c r="E154" s="54">
        <f t="shared" si="15"/>
        <v>6.5040650406504065E-3</v>
      </c>
      <c r="F154" s="54">
        <f t="shared" si="16"/>
        <v>4.9291435613062233E-3</v>
      </c>
      <c r="G154" s="51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5</v>
      </c>
      <c r="D156" s="49">
        <v>4</v>
      </c>
      <c r="E156" s="54">
        <f t="shared" si="15"/>
        <v>4.0650406504065045E-3</v>
      </c>
      <c r="F156" s="54">
        <f t="shared" si="16"/>
        <v>2.4645717806531116E-3</v>
      </c>
      <c r="G156" s="51">
        <f t="shared" si="17"/>
        <v>-0.2</v>
      </c>
      <c r="H156" s="46">
        <f t="shared" si="18"/>
        <v>-8.1300813008130092E-4</v>
      </c>
    </row>
    <row r="157" spans="2:8" s="37" customFormat="1" ht="15" x14ac:dyDescent="0.2">
      <c r="B157" s="4" t="s">
        <v>53</v>
      </c>
      <c r="C157" s="49">
        <v>81</v>
      </c>
      <c r="D157" s="49">
        <v>50</v>
      </c>
      <c r="E157" s="54">
        <f t="shared" si="15"/>
        <v>6.5853658536585369E-2</v>
      </c>
      <c r="F157" s="54">
        <f t="shared" si="16"/>
        <v>3.0807147258163893E-2</v>
      </c>
      <c r="G157" s="51">
        <f t="shared" si="17"/>
        <v>-0.38271604938271603</v>
      </c>
      <c r="H157" s="46">
        <f t="shared" si="18"/>
        <v>-2.5203252032520326E-2</v>
      </c>
    </row>
    <row r="158" spans="2:8" s="37" customFormat="1" ht="15" x14ac:dyDescent="0.2">
      <c r="B158" s="4" t="s">
        <v>59</v>
      </c>
      <c r="C158" s="49">
        <v>6</v>
      </c>
      <c r="D158" s="49">
        <v>2</v>
      </c>
      <c r="E158" s="54">
        <f t="shared" si="15"/>
        <v>4.8780487804878049E-3</v>
      </c>
      <c r="F158" s="54">
        <f t="shared" si="16"/>
        <v>1.2322858903265558E-3</v>
      </c>
      <c r="G158" s="51">
        <f t="shared" si="17"/>
        <v>-0.66666666666666663</v>
      </c>
      <c r="H158" s="46">
        <f t="shared" si="18"/>
        <v>-3.2520325203252032E-3</v>
      </c>
    </row>
    <row r="159" spans="2:8" s="37" customFormat="1" ht="15" x14ac:dyDescent="0.2">
      <c r="B159" s="4" t="s">
        <v>268</v>
      </c>
      <c r="C159" s="49">
        <v>4</v>
      </c>
      <c r="D159" s="49">
        <v>4</v>
      </c>
      <c r="E159" s="54">
        <f t="shared" si="15"/>
        <v>3.2520325203252032E-3</v>
      </c>
      <c r="F159" s="54">
        <f t="shared" si="16"/>
        <v>2.4645717806531116E-3</v>
      </c>
      <c r="G159" s="51">
        <f t="shared" si="17"/>
        <v>0</v>
      </c>
      <c r="H159" s="46">
        <f t="shared" si="18"/>
        <v>0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2</v>
      </c>
      <c r="E161" s="54" t="str">
        <f t="shared" si="15"/>
        <v/>
      </c>
      <c r="F161" s="54">
        <f t="shared" si="16"/>
        <v>1.2322858903265558E-3</v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3</v>
      </c>
      <c r="D163" s="49">
        <v>3</v>
      </c>
      <c r="E163" s="54">
        <f t="shared" si="15"/>
        <v>2.4390243902439024E-3</v>
      </c>
      <c r="F163" s="54">
        <f t="shared" si="16"/>
        <v>1.8484288354898336E-3</v>
      </c>
      <c r="G163" s="51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40</v>
      </c>
      <c r="D165" s="49">
        <v>5</v>
      </c>
      <c r="E165" s="54">
        <f t="shared" si="15"/>
        <v>3.2520325203252036E-2</v>
      </c>
      <c r="F165" s="54">
        <f t="shared" si="16"/>
        <v>3.0807147258163892E-3</v>
      </c>
      <c r="G165" s="51">
        <f t="shared" si="17"/>
        <v>-0.875</v>
      </c>
      <c r="H165" s="46">
        <f t="shared" si="18"/>
        <v>-2.8455284552845531E-2</v>
      </c>
    </row>
    <row r="166" spans="2:8" s="37" customFormat="1" ht="15" x14ac:dyDescent="0.2">
      <c r="B166" s="4" t="s">
        <v>270</v>
      </c>
      <c r="C166" s="49">
        <v>4</v>
      </c>
      <c r="D166" s="49">
        <v>2</v>
      </c>
      <c r="E166" s="54">
        <f t="shared" si="15"/>
        <v>3.2520325203252032E-3</v>
      </c>
      <c r="F166" s="54">
        <f t="shared" si="16"/>
        <v>1.2322858903265558E-3</v>
      </c>
      <c r="G166" s="51">
        <f t="shared" si="17"/>
        <v>-0.5</v>
      </c>
      <c r="H166" s="46">
        <f t="shared" si="18"/>
        <v>-1.6260162601626016E-3</v>
      </c>
    </row>
    <row r="167" spans="2:8" s="37" customFormat="1" ht="15" x14ac:dyDescent="0.2">
      <c r="B167" s="4" t="s">
        <v>52</v>
      </c>
      <c r="C167" s="49">
        <v>1</v>
      </c>
      <c r="D167" s="49">
        <v>3</v>
      </c>
      <c r="E167" s="54">
        <f t="shared" si="15"/>
        <v>8.1300813008130081E-4</v>
      </c>
      <c r="F167" s="54">
        <f t="shared" si="16"/>
        <v>1.8484288354898336E-3</v>
      </c>
      <c r="G167" s="51">
        <f t="shared" si="17"/>
        <v>2</v>
      </c>
      <c r="H167" s="46">
        <f t="shared" si="18"/>
        <v>1.6260162601626016E-3</v>
      </c>
    </row>
    <row r="168" spans="2:8" s="37" customFormat="1" ht="15" x14ac:dyDescent="0.2">
      <c r="B168" s="4" t="s">
        <v>60</v>
      </c>
      <c r="C168" s="49">
        <v>3</v>
      </c>
      <c r="D168" s="49">
        <v>3</v>
      </c>
      <c r="E168" s="54">
        <f t="shared" si="15"/>
        <v>2.4390243902439024E-3</v>
      </c>
      <c r="F168" s="54">
        <f t="shared" si="16"/>
        <v>1.8484288354898336E-3</v>
      </c>
      <c r="G168" s="51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49">
        <v>10</v>
      </c>
      <c r="D169" s="49">
        <v>95</v>
      </c>
      <c r="E169" s="54">
        <f t="shared" si="15"/>
        <v>8.130081300813009E-3</v>
      </c>
      <c r="F169" s="54">
        <f t="shared" si="16"/>
        <v>5.8533579790511402E-2</v>
      </c>
      <c r="G169" s="51">
        <f t="shared" si="17"/>
        <v>8.5</v>
      </c>
      <c r="H169" s="46">
        <f t="shared" si="18"/>
        <v>6.910569105691057E-2</v>
      </c>
    </row>
    <row r="170" spans="2:8" s="37" customFormat="1" ht="15" x14ac:dyDescent="0.2">
      <c r="B170" s="4" t="s">
        <v>272</v>
      </c>
      <c r="C170" s="49">
        <v>2</v>
      </c>
      <c r="D170" s="49">
        <v>0</v>
      </c>
      <c r="E170" s="54">
        <f t="shared" si="15"/>
        <v>1.6260162601626016E-3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5</v>
      </c>
      <c r="E172" s="54" t="str">
        <f t="shared" si="15"/>
        <v/>
      </c>
      <c r="F172" s="54">
        <f t="shared" si="16"/>
        <v>3.0807147258163892E-3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48</v>
      </c>
      <c r="D173" s="49">
        <v>29</v>
      </c>
      <c r="E173" s="54">
        <f t="shared" si="15"/>
        <v>3.9024390243902439E-2</v>
      </c>
      <c r="F173" s="54">
        <f t="shared" si="16"/>
        <v>1.7868145409735057E-2</v>
      </c>
      <c r="G173" s="51">
        <f t="shared" si="17"/>
        <v>-0.39583333333333331</v>
      </c>
      <c r="H173" s="46">
        <f t="shared" si="18"/>
        <v>-1.5447154471544714E-2</v>
      </c>
    </row>
    <row r="174" spans="2:8" s="37" customFormat="1" ht="15" x14ac:dyDescent="0.2">
      <c r="B174" s="4" t="s">
        <v>276</v>
      </c>
      <c r="C174" s="49">
        <v>31</v>
      </c>
      <c r="D174" s="49">
        <v>17</v>
      </c>
      <c r="E174" s="54">
        <f t="shared" si="15"/>
        <v>2.5203252032520326E-2</v>
      </c>
      <c r="F174" s="54">
        <f t="shared" si="16"/>
        <v>1.0474430067775724E-2</v>
      </c>
      <c r="G174" s="51">
        <f t="shared" si="17"/>
        <v>-0.45161290322580644</v>
      </c>
      <c r="H174" s="46">
        <f t="shared" si="18"/>
        <v>-1.1382113821138211E-2</v>
      </c>
    </row>
    <row r="175" spans="2:8" s="37" customFormat="1" ht="15" x14ac:dyDescent="0.2">
      <c r="B175" s="4" t="s">
        <v>277</v>
      </c>
      <c r="C175" s="49">
        <v>5</v>
      </c>
      <c r="D175" s="49">
        <v>4</v>
      </c>
      <c r="E175" s="54">
        <f t="shared" si="15"/>
        <v>4.0650406504065045E-3</v>
      </c>
      <c r="F175" s="54">
        <f t="shared" si="16"/>
        <v>2.4645717806531116E-3</v>
      </c>
      <c r="G175" s="51">
        <f t="shared" si="17"/>
        <v>-0.2</v>
      </c>
      <c r="H175" s="46">
        <f t="shared" si="18"/>
        <v>-8.1300813008130092E-4</v>
      </c>
    </row>
    <row r="176" spans="2:8" s="37" customFormat="1" ht="15" x14ac:dyDescent="0.2">
      <c r="B176" s="4" t="s">
        <v>278</v>
      </c>
      <c r="C176" s="49">
        <v>62</v>
      </c>
      <c r="D176" s="49">
        <v>77</v>
      </c>
      <c r="E176" s="54">
        <f t="shared" si="15"/>
        <v>5.0406504065040651E-2</v>
      </c>
      <c r="F176" s="54">
        <f t="shared" si="16"/>
        <v>4.7443006777572398E-2</v>
      </c>
      <c r="G176" s="51">
        <f t="shared" si="17"/>
        <v>0.24193548387096775</v>
      </c>
      <c r="H176" s="46">
        <f t="shared" si="18"/>
        <v>1.2195121951219513E-2</v>
      </c>
    </row>
    <row r="177" spans="2:8" s="37" customFormat="1" ht="15" x14ac:dyDescent="0.2">
      <c r="B177" s="4" t="s">
        <v>279</v>
      </c>
      <c r="C177" s="49">
        <v>9</v>
      </c>
      <c r="D177" s="49">
        <v>14</v>
      </c>
      <c r="E177" s="54">
        <f t="shared" si="15"/>
        <v>7.3170731707317077E-3</v>
      </c>
      <c r="F177" s="54">
        <f t="shared" si="16"/>
        <v>8.6260012322858896E-3</v>
      </c>
      <c r="G177" s="51">
        <f t="shared" si="17"/>
        <v>0.55555555555555558</v>
      </c>
      <c r="H177" s="46">
        <f t="shared" si="18"/>
        <v>4.0650406504065045E-3</v>
      </c>
    </row>
    <row r="178" spans="2:8" s="37" customFormat="1" ht="15" x14ac:dyDescent="0.2">
      <c r="B178" s="4" t="s">
        <v>280</v>
      </c>
      <c r="C178" s="49">
        <v>53</v>
      </c>
      <c r="D178" s="49">
        <v>32</v>
      </c>
      <c r="E178" s="54">
        <f t="shared" si="15"/>
        <v>4.3089430894308944E-2</v>
      </c>
      <c r="F178" s="54">
        <f t="shared" si="16"/>
        <v>1.9716574245224893E-2</v>
      </c>
      <c r="G178" s="51">
        <f t="shared" si="17"/>
        <v>-0.39622641509433965</v>
      </c>
      <c r="H178" s="46">
        <f t="shared" si="18"/>
        <v>-1.7073170731707318E-2</v>
      </c>
    </row>
    <row r="179" spans="2:8" s="37" customFormat="1" ht="15" x14ac:dyDescent="0.2">
      <c r="B179" s="4" t="s">
        <v>281</v>
      </c>
      <c r="C179" s="49">
        <v>0</v>
      </c>
      <c r="D179" s="49">
        <v>2</v>
      </c>
      <c r="E179" s="54" t="str">
        <f t="shared" si="15"/>
        <v/>
      </c>
      <c r="F179" s="54">
        <f t="shared" si="16"/>
        <v>1.2322858903265558E-3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32</v>
      </c>
      <c r="D182" s="49">
        <v>19</v>
      </c>
      <c r="E182" s="54">
        <f t="shared" si="15"/>
        <v>2.6016260162601626E-2</v>
      </c>
      <c r="F182" s="54">
        <f t="shared" si="16"/>
        <v>1.1706715958102279E-2</v>
      </c>
      <c r="G182" s="51">
        <f t="shared" si="17"/>
        <v>-0.40625</v>
      </c>
      <c r="H182" s="46">
        <f t="shared" si="18"/>
        <v>-1.056910569105691E-2</v>
      </c>
    </row>
    <row r="183" spans="2:8" s="37" customFormat="1" ht="15" x14ac:dyDescent="0.2">
      <c r="B183" s="4" t="s">
        <v>285</v>
      </c>
      <c r="C183" s="49">
        <v>13</v>
      </c>
      <c r="D183" s="49">
        <v>5</v>
      </c>
      <c r="E183" s="54">
        <f t="shared" si="15"/>
        <v>1.056910569105691E-2</v>
      </c>
      <c r="F183" s="54">
        <f t="shared" si="16"/>
        <v>3.0807147258163892E-3</v>
      </c>
      <c r="G183" s="51">
        <f t="shared" si="17"/>
        <v>-0.61538461538461542</v>
      </c>
      <c r="H183" s="46">
        <f t="shared" si="18"/>
        <v>-6.5040650406504065E-3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1</v>
      </c>
      <c r="E185" s="54" t="str">
        <f t="shared" si="15"/>
        <v/>
      </c>
      <c r="F185" s="54">
        <f t="shared" si="16"/>
        <v>6.1614294516327791E-4</v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49</v>
      </c>
      <c r="D186" s="49">
        <v>91</v>
      </c>
      <c r="E186" s="54">
        <f t="shared" si="15"/>
        <v>3.9837398373983743E-2</v>
      </c>
      <c r="F186" s="54">
        <f t="shared" si="16"/>
        <v>5.6069008009858284E-2</v>
      </c>
      <c r="G186" s="51">
        <f t="shared" si="17"/>
        <v>0.8571428571428571</v>
      </c>
      <c r="H186" s="46">
        <f t="shared" si="18"/>
        <v>3.4146341463414637E-2</v>
      </c>
    </row>
    <row r="187" spans="2:8" s="37" customFormat="1" ht="15" x14ac:dyDescent="0.2">
      <c r="B187" s="4" t="s">
        <v>287</v>
      </c>
      <c r="C187" s="49">
        <v>4</v>
      </c>
      <c r="D187" s="49">
        <v>1</v>
      </c>
      <c r="E187" s="54">
        <f t="shared" si="15"/>
        <v>3.2520325203252032E-3</v>
      </c>
      <c r="F187" s="54">
        <f t="shared" si="16"/>
        <v>6.1614294516327791E-4</v>
      </c>
      <c r="G187" s="51">
        <f t="shared" si="17"/>
        <v>-0.75</v>
      </c>
      <c r="H187" s="46">
        <f t="shared" si="18"/>
        <v>-2.4390243902439024E-3</v>
      </c>
    </row>
    <row r="188" spans="2:8" s="37" customFormat="1" ht="30" x14ac:dyDescent="0.2">
      <c r="B188" s="4" t="s">
        <v>288</v>
      </c>
      <c r="C188" s="49">
        <v>1</v>
      </c>
      <c r="D188" s="49">
        <v>0</v>
      </c>
      <c r="E188" s="54">
        <f t="shared" si="15"/>
        <v>8.1300813008130081E-4</v>
      </c>
      <c r="F188" s="54" t="str">
        <f t="shared" si="16"/>
        <v/>
      </c>
      <c r="G188" s="51" t="str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0</v>
      </c>
      <c r="D189" s="49">
        <v>1</v>
      </c>
      <c r="E189" s="54" t="str">
        <f t="shared" si="15"/>
        <v/>
      </c>
      <c r="F189" s="54">
        <f t="shared" si="16"/>
        <v>6.1614294516327791E-4</v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1</v>
      </c>
      <c r="E190" s="54" t="str">
        <f t="shared" si="15"/>
        <v/>
      </c>
      <c r="F190" s="54">
        <f t="shared" si="16"/>
        <v>6.1614294516327791E-4</v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235</v>
      </c>
      <c r="D196" s="49">
        <v>290</v>
      </c>
      <c r="E196" s="54">
        <f t="shared" si="15"/>
        <v>0.1910569105691057</v>
      </c>
      <c r="F196" s="54">
        <f t="shared" si="16"/>
        <v>0.17868145409735059</v>
      </c>
      <c r="G196" s="51">
        <f t="shared" si="17"/>
        <v>0.23404255319148937</v>
      </c>
      <c r="H196" s="46">
        <f t="shared" si="18"/>
        <v>4.4715447154471545E-2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1</v>
      </c>
      <c r="D199" s="49">
        <v>1</v>
      </c>
      <c r="E199" s="54">
        <f t="shared" si="15"/>
        <v>8.1300813008130081E-4</v>
      </c>
      <c r="F199" s="54">
        <f t="shared" si="16"/>
        <v>6.1614294516327791E-4</v>
      </c>
      <c r="G199" s="51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1</v>
      </c>
      <c r="D202" s="49">
        <v>0</v>
      </c>
      <c r="E202" s="54">
        <f t="shared" si="15"/>
        <v>8.1300813008130081E-4</v>
      </c>
      <c r="F202" s="54" t="str">
        <f t="shared" si="16"/>
        <v/>
      </c>
      <c r="G202" s="51" t="str">
        <f t="shared" si="17"/>
        <v>0</v>
      </c>
      <c r="H202" s="46">
        <f t="shared" si="18"/>
        <v>0</v>
      </c>
    </row>
    <row r="203" spans="2:8" s="37" customFormat="1" ht="15" x14ac:dyDescent="0.2">
      <c r="B203" s="4" t="s">
        <v>67</v>
      </c>
      <c r="C203" s="49">
        <v>2</v>
      </c>
      <c r="D203" s="49">
        <v>2</v>
      </c>
      <c r="E203" s="54">
        <f t="shared" si="15"/>
        <v>1.6260162601626016E-3</v>
      </c>
      <c r="F203" s="54">
        <f t="shared" si="16"/>
        <v>1.2322858903265558E-3</v>
      </c>
      <c r="G203" s="51">
        <f t="shared" si="17"/>
        <v>0</v>
      </c>
      <c r="H203" s="46">
        <f t="shared" si="18"/>
        <v>0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1</v>
      </c>
      <c r="E205" s="54" t="str">
        <f t="shared" si="15"/>
        <v/>
      </c>
      <c r="F205" s="54">
        <f t="shared" si="16"/>
        <v>6.1614294516327791E-4</v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14</v>
      </c>
      <c r="D208" s="49">
        <v>4</v>
      </c>
      <c r="E208" s="54">
        <f t="shared" si="15"/>
        <v>1.1382113821138212E-2</v>
      </c>
      <c r="F208" s="54">
        <f t="shared" si="16"/>
        <v>2.4645717806531116E-3</v>
      </c>
      <c r="G208" s="51">
        <f t="shared" si="17"/>
        <v>-0.7142857142857143</v>
      </c>
      <c r="H208" s="46">
        <f t="shared" si="18"/>
        <v>-8.130081300813009E-3</v>
      </c>
    </row>
    <row r="209" spans="2:8" s="37" customFormat="1" ht="15" x14ac:dyDescent="0.2">
      <c r="B209" s="4" t="s">
        <v>71</v>
      </c>
      <c r="C209" s="49">
        <v>0</v>
      </c>
      <c r="D209" s="49">
        <v>1</v>
      </c>
      <c r="E209" s="54" t="str">
        <f t="shared" si="15"/>
        <v/>
      </c>
      <c r="F209" s="54">
        <f t="shared" si="16"/>
        <v>6.1614294516327791E-4</v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1</v>
      </c>
      <c r="D210" s="49">
        <v>0</v>
      </c>
      <c r="E210" s="54">
        <f t="shared" si="15"/>
        <v>8.1300813008130081E-4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4</v>
      </c>
      <c r="D213" s="49">
        <v>4</v>
      </c>
      <c r="E213" s="54">
        <f t="shared" si="15"/>
        <v>3.2520325203252032E-3</v>
      </c>
      <c r="F213" s="54">
        <f t="shared" si="16"/>
        <v>2.4645717806531116E-3</v>
      </c>
      <c r="G213" s="51">
        <f t="shared" si="17"/>
        <v>0</v>
      </c>
      <c r="H213" s="46">
        <f t="shared" si="18"/>
        <v>0</v>
      </c>
    </row>
    <row r="214" spans="2:8" s="37" customFormat="1" ht="15" x14ac:dyDescent="0.2">
      <c r="B214" s="4" t="s">
        <v>70</v>
      </c>
      <c r="C214" s="49">
        <v>7</v>
      </c>
      <c r="D214" s="49">
        <v>9</v>
      </c>
      <c r="E214" s="54">
        <f t="shared" si="15"/>
        <v>5.6910569105691061E-3</v>
      </c>
      <c r="F214" s="54">
        <f t="shared" si="16"/>
        <v>5.5452865064695009E-3</v>
      </c>
      <c r="G214" s="51">
        <f t="shared" si="17"/>
        <v>0.2857142857142857</v>
      </c>
      <c r="H214" s="46">
        <f t="shared" si="18"/>
        <v>1.6260162601626016E-3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2</v>
      </c>
      <c r="E216" s="54">
        <f t="shared" si="15"/>
        <v>8.1300813008130081E-4</v>
      </c>
      <c r="F216" s="54">
        <f t="shared" si="16"/>
        <v>1.2322858903265558E-3</v>
      </c>
      <c r="G216" s="51">
        <f t="shared" si="17"/>
        <v>1</v>
      </c>
      <c r="H216" s="46">
        <f t="shared" si="18"/>
        <v>8.1300813008130081E-4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8.1300813008130081E-4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3</v>
      </c>
      <c r="D222" s="49">
        <v>0</v>
      </c>
      <c r="E222" s="54">
        <f t="shared" si="19"/>
        <v>2.4390243902439024E-3</v>
      </c>
      <c r="F222" s="54" t="str">
        <f t="shared" si="20"/>
        <v/>
      </c>
      <c r="G222" s="51" t="str">
        <f t="shared" si="21"/>
        <v>0</v>
      </c>
      <c r="H222" s="46">
        <f t="shared" si="22"/>
        <v>0</v>
      </c>
    </row>
    <row r="223" spans="2:8" s="37" customFormat="1" ht="30" x14ac:dyDescent="0.2">
      <c r="B223" s="4" t="s">
        <v>528</v>
      </c>
      <c r="C223" s="49">
        <v>1</v>
      </c>
      <c r="D223" s="49">
        <v>1</v>
      </c>
      <c r="E223" s="54">
        <f t="shared" si="19"/>
        <v>8.1300813008130081E-4</v>
      </c>
      <c r="F223" s="54">
        <f t="shared" si="20"/>
        <v>6.1614294516327791E-4</v>
      </c>
      <c r="G223" s="51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2</v>
      </c>
      <c r="D226" s="49">
        <v>1</v>
      </c>
      <c r="E226" s="54">
        <f t="shared" si="19"/>
        <v>1.6260162601626016E-3</v>
      </c>
      <c r="F226" s="54">
        <f t="shared" si="20"/>
        <v>6.1614294516327791E-4</v>
      </c>
      <c r="G226" s="51">
        <f t="shared" si="21"/>
        <v>-0.5</v>
      </c>
      <c r="H226" s="46">
        <f t="shared" si="22"/>
        <v>-8.1300813008130081E-4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2</v>
      </c>
      <c r="D228" s="49">
        <v>0</v>
      </c>
      <c r="E228" s="54">
        <f t="shared" si="19"/>
        <v>1.6260162601626016E-3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23</v>
      </c>
      <c r="D229" s="49">
        <v>30</v>
      </c>
      <c r="E229" s="54">
        <f t="shared" si="19"/>
        <v>1.8699186991869919E-2</v>
      </c>
      <c r="F229" s="54">
        <f t="shared" si="20"/>
        <v>1.8484288354898338E-2</v>
      </c>
      <c r="G229" s="51">
        <f t="shared" si="21"/>
        <v>0.30434782608695654</v>
      </c>
      <c r="H229" s="46">
        <f t="shared" si="22"/>
        <v>5.6910569105691061E-3</v>
      </c>
    </row>
    <row r="230" spans="2:8" s="37" customFormat="1" ht="15" x14ac:dyDescent="0.2">
      <c r="B230" s="4" t="s">
        <v>312</v>
      </c>
      <c r="C230" s="49">
        <v>1</v>
      </c>
      <c r="D230" s="49">
        <v>0</v>
      </c>
      <c r="E230" s="54">
        <f t="shared" si="19"/>
        <v>8.1300813008130081E-4</v>
      </c>
      <c r="F230" s="54" t="str">
        <f t="shared" si="20"/>
        <v/>
      </c>
      <c r="G230" s="51" t="str">
        <f t="shared" si="21"/>
        <v>0</v>
      </c>
      <c r="H230" s="46">
        <f t="shared" si="22"/>
        <v>0</v>
      </c>
    </row>
    <row r="231" spans="2:8" s="37" customFormat="1" ht="30" x14ac:dyDescent="0.2">
      <c r="B231" s="4" t="s">
        <v>313</v>
      </c>
      <c r="C231" s="49">
        <v>3</v>
      </c>
      <c r="D231" s="49">
        <v>2</v>
      </c>
      <c r="E231" s="54">
        <f t="shared" si="19"/>
        <v>2.4390243902439024E-3</v>
      </c>
      <c r="F231" s="54">
        <f t="shared" si="20"/>
        <v>1.2322858903265558E-3</v>
      </c>
      <c r="G231" s="51">
        <f t="shared" si="21"/>
        <v>-0.33333333333333331</v>
      </c>
      <c r="H231" s="46">
        <f t="shared" si="22"/>
        <v>-8.1300813008130081E-4</v>
      </c>
    </row>
    <row r="232" spans="2:8" s="37" customFormat="1" ht="15" x14ac:dyDescent="0.2">
      <c r="B232" s="4" t="s">
        <v>77</v>
      </c>
      <c r="C232" s="49">
        <v>19</v>
      </c>
      <c r="D232" s="49">
        <v>32</v>
      </c>
      <c r="E232" s="54">
        <f t="shared" si="19"/>
        <v>1.5447154471544716E-2</v>
      </c>
      <c r="F232" s="54">
        <f t="shared" si="20"/>
        <v>1.9716574245224893E-2</v>
      </c>
      <c r="G232" s="51">
        <f t="shared" si="21"/>
        <v>0.68421052631578949</v>
      </c>
      <c r="H232" s="46">
        <f t="shared" si="22"/>
        <v>1.0569105691056912E-2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2</v>
      </c>
      <c r="E234" s="54" t="str">
        <f t="shared" si="19"/>
        <v/>
      </c>
      <c r="F234" s="54">
        <f t="shared" si="20"/>
        <v>1.2322858903265558E-3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3</v>
      </c>
      <c r="D235" s="49">
        <v>25</v>
      </c>
      <c r="E235" s="54">
        <f t="shared" si="19"/>
        <v>2.4390243902439024E-3</v>
      </c>
      <c r="F235" s="54">
        <f t="shared" si="20"/>
        <v>1.5403573629081947E-2</v>
      </c>
      <c r="G235" s="51">
        <f t="shared" si="21"/>
        <v>7.333333333333333</v>
      </c>
      <c r="H235" s="46">
        <f t="shared" si="22"/>
        <v>1.7886178861788619E-2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7</v>
      </c>
      <c r="D237" s="49">
        <v>6</v>
      </c>
      <c r="E237" s="54">
        <f t="shared" si="19"/>
        <v>5.6910569105691061E-3</v>
      </c>
      <c r="F237" s="54">
        <f t="shared" si="20"/>
        <v>3.6968576709796672E-3</v>
      </c>
      <c r="G237" s="51">
        <f t="shared" si="21"/>
        <v>-0.14285714285714285</v>
      </c>
      <c r="H237" s="46">
        <f t="shared" si="22"/>
        <v>-8.1300813008130081E-4</v>
      </c>
    </row>
    <row r="238" spans="2:8" s="37" customFormat="1" ht="30" x14ac:dyDescent="0.2">
      <c r="B238" s="4" t="s">
        <v>85</v>
      </c>
      <c r="C238" s="49">
        <v>89</v>
      </c>
      <c r="D238" s="49">
        <v>98</v>
      </c>
      <c r="E238" s="54">
        <f t="shared" si="19"/>
        <v>7.2357723577235772E-2</v>
      </c>
      <c r="F238" s="54">
        <f t="shared" si="20"/>
        <v>6.0382008626001231E-2</v>
      </c>
      <c r="G238" s="51">
        <f t="shared" si="21"/>
        <v>0.10112359550561797</v>
      </c>
      <c r="H238" s="46">
        <f t="shared" si="22"/>
        <v>7.3170731707317069E-3</v>
      </c>
    </row>
    <row r="239" spans="2:8" s="37" customFormat="1" ht="15" x14ac:dyDescent="0.2">
      <c r="B239" s="4" t="s">
        <v>81</v>
      </c>
      <c r="C239" s="49">
        <v>8</v>
      </c>
      <c r="D239" s="49">
        <v>11</v>
      </c>
      <c r="E239" s="54">
        <f t="shared" si="19"/>
        <v>6.5040650406504065E-3</v>
      </c>
      <c r="F239" s="54">
        <f t="shared" si="20"/>
        <v>6.7775723967960569E-3</v>
      </c>
      <c r="G239" s="51">
        <f t="shared" si="21"/>
        <v>0.375</v>
      </c>
      <c r="H239" s="46">
        <f t="shared" si="22"/>
        <v>2.4390243902439024E-3</v>
      </c>
    </row>
    <row r="240" spans="2:8" s="37" customFormat="1" ht="15" x14ac:dyDescent="0.2">
      <c r="B240" s="4" t="s">
        <v>316</v>
      </c>
      <c r="C240" s="49">
        <v>1</v>
      </c>
      <c r="D240" s="49">
        <v>19</v>
      </c>
      <c r="E240" s="54">
        <f t="shared" si="19"/>
        <v>8.1300813008130081E-4</v>
      </c>
      <c r="F240" s="54">
        <f t="shared" si="20"/>
        <v>1.1706715958102279E-2</v>
      </c>
      <c r="G240" s="51">
        <f t="shared" si="21"/>
        <v>18</v>
      </c>
      <c r="H240" s="46">
        <f t="shared" si="22"/>
        <v>1.4634146341463414E-2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1</v>
      </c>
      <c r="D242" s="49">
        <v>3</v>
      </c>
      <c r="E242" s="54">
        <f t="shared" si="19"/>
        <v>8.1300813008130081E-4</v>
      </c>
      <c r="F242" s="54">
        <f t="shared" si="20"/>
        <v>1.8484288354898336E-3</v>
      </c>
      <c r="G242" s="51">
        <f t="shared" si="21"/>
        <v>2</v>
      </c>
      <c r="H242" s="46">
        <f t="shared" si="22"/>
        <v>1.6260162601626016E-3</v>
      </c>
    </row>
    <row r="243" spans="2:8" s="37" customFormat="1" ht="15" x14ac:dyDescent="0.2">
      <c r="B243" s="4" t="s">
        <v>317</v>
      </c>
      <c r="C243" s="49">
        <v>0</v>
      </c>
      <c r="D243" s="49">
        <v>3</v>
      </c>
      <c r="E243" s="54" t="str">
        <f t="shared" si="19"/>
        <v/>
      </c>
      <c r="F243" s="54">
        <f t="shared" si="20"/>
        <v>1.8484288354898336E-3</v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8</v>
      </c>
      <c r="D244" s="49">
        <v>4</v>
      </c>
      <c r="E244" s="54">
        <f t="shared" si="19"/>
        <v>6.5040650406504065E-3</v>
      </c>
      <c r="F244" s="54">
        <f t="shared" si="20"/>
        <v>2.4645717806531116E-3</v>
      </c>
      <c r="G244" s="51">
        <f t="shared" si="21"/>
        <v>-0.5</v>
      </c>
      <c r="H244" s="46">
        <f t="shared" si="22"/>
        <v>-3.2520325203252032E-3</v>
      </c>
    </row>
    <row r="245" spans="2:8" s="37" customFormat="1" ht="15" x14ac:dyDescent="0.2">
      <c r="B245" s="4" t="s">
        <v>84</v>
      </c>
      <c r="C245" s="49">
        <v>0</v>
      </c>
      <c r="D245" s="49">
        <v>1</v>
      </c>
      <c r="E245" s="54" t="str">
        <f t="shared" si="19"/>
        <v/>
      </c>
      <c r="F245" s="54">
        <f t="shared" si="20"/>
        <v>6.1614294516327791E-4</v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1</v>
      </c>
      <c r="D246" s="49">
        <v>1</v>
      </c>
      <c r="E246" s="54">
        <f t="shared" si="19"/>
        <v>8.1300813008130081E-4</v>
      </c>
      <c r="F246" s="54">
        <f t="shared" si="20"/>
        <v>6.1614294516327791E-4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12</v>
      </c>
      <c r="D247" s="49">
        <v>9</v>
      </c>
      <c r="E247" s="54">
        <f t="shared" si="19"/>
        <v>9.7560975609756097E-3</v>
      </c>
      <c r="F247" s="54">
        <f t="shared" si="20"/>
        <v>5.5452865064695009E-3</v>
      </c>
      <c r="G247" s="51">
        <f t="shared" si="21"/>
        <v>-0.25</v>
      </c>
      <c r="H247" s="46">
        <f t="shared" si="22"/>
        <v>-2.4390243902439024E-3</v>
      </c>
    </row>
    <row r="248" spans="2:8" s="37" customFormat="1" ht="15" x14ac:dyDescent="0.2">
      <c r="B248" s="4" t="s">
        <v>86</v>
      </c>
      <c r="C248" s="49">
        <v>2</v>
      </c>
      <c r="D248" s="49">
        <v>3</v>
      </c>
      <c r="E248" s="54">
        <f t="shared" si="19"/>
        <v>1.6260162601626016E-3</v>
      </c>
      <c r="F248" s="54">
        <f t="shared" si="20"/>
        <v>1.8484288354898336E-3</v>
      </c>
      <c r="G248" s="51">
        <f t="shared" si="21"/>
        <v>0.5</v>
      </c>
      <c r="H248" s="46">
        <f t="shared" si="22"/>
        <v>8.1300813008130081E-4</v>
      </c>
    </row>
    <row r="249" spans="2:8" s="37" customFormat="1" ht="15" x14ac:dyDescent="0.2">
      <c r="B249" s="4" t="s">
        <v>87</v>
      </c>
      <c r="C249" s="49">
        <v>19</v>
      </c>
      <c r="D249" s="49">
        <v>3</v>
      </c>
      <c r="E249" s="54">
        <f t="shared" si="19"/>
        <v>1.5447154471544716E-2</v>
      </c>
      <c r="F249" s="54">
        <f t="shared" si="20"/>
        <v>1.8484288354898336E-3</v>
      </c>
      <c r="G249" s="51">
        <f t="shared" si="21"/>
        <v>-0.84210526315789469</v>
      </c>
      <c r="H249" s="46">
        <f t="shared" si="22"/>
        <v>-1.3008130081300813E-2</v>
      </c>
    </row>
    <row r="250" spans="2:8" s="37" customFormat="1" ht="15" x14ac:dyDescent="0.2">
      <c r="B250" s="4" t="s">
        <v>82</v>
      </c>
      <c r="C250" s="49">
        <v>1</v>
      </c>
      <c r="D250" s="49">
        <v>0</v>
      </c>
      <c r="E250" s="54">
        <f t="shared" si="19"/>
        <v>8.1300813008130081E-4</v>
      </c>
      <c r="F250" s="54" t="str">
        <f t="shared" si="20"/>
        <v/>
      </c>
      <c r="G250" s="51" t="str">
        <f t="shared" si="21"/>
        <v>0</v>
      </c>
      <c r="H250" s="46">
        <f t="shared" si="22"/>
        <v>0</v>
      </c>
    </row>
    <row r="251" spans="2:8" s="37" customFormat="1" ht="15" x14ac:dyDescent="0.2">
      <c r="B251" s="4" t="s">
        <v>320</v>
      </c>
      <c r="C251" s="49">
        <v>1</v>
      </c>
      <c r="D251" s="49">
        <v>1</v>
      </c>
      <c r="E251" s="54">
        <f t="shared" si="19"/>
        <v>8.1300813008130081E-4</v>
      </c>
      <c r="F251" s="54">
        <f t="shared" si="20"/>
        <v>6.1614294516327791E-4</v>
      </c>
      <c r="G251" s="51">
        <f t="shared" si="21"/>
        <v>0</v>
      </c>
      <c r="H251" s="46">
        <f t="shared" si="22"/>
        <v>0</v>
      </c>
    </row>
    <row r="252" spans="2:8" s="37" customFormat="1" ht="30" x14ac:dyDescent="0.2">
      <c r="B252" s="4" t="s">
        <v>321</v>
      </c>
      <c r="C252" s="49">
        <v>3</v>
      </c>
      <c r="D252" s="49">
        <v>3</v>
      </c>
      <c r="E252" s="54">
        <f t="shared" si="19"/>
        <v>2.4390243902439024E-3</v>
      </c>
      <c r="F252" s="54">
        <f t="shared" si="20"/>
        <v>1.8484288354898336E-3</v>
      </c>
      <c r="G252" s="51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3</v>
      </c>
      <c r="D253" s="49">
        <v>9</v>
      </c>
      <c r="E253" s="54">
        <f t="shared" si="19"/>
        <v>2.4390243902439024E-3</v>
      </c>
      <c r="F253" s="54">
        <f t="shared" si="20"/>
        <v>5.5452865064695009E-3</v>
      </c>
      <c r="G253" s="51">
        <f t="shared" si="21"/>
        <v>2</v>
      </c>
      <c r="H253" s="46">
        <f t="shared" si="22"/>
        <v>4.8780487804878049E-3</v>
      </c>
    </row>
    <row r="254" spans="2:8" s="37" customFormat="1" ht="15" x14ac:dyDescent="0.2">
      <c r="B254" s="4" t="s">
        <v>323</v>
      </c>
      <c r="C254" s="49">
        <v>0</v>
      </c>
      <c r="D254" s="49">
        <v>5</v>
      </c>
      <c r="E254" s="54" t="str">
        <f t="shared" si="19"/>
        <v/>
      </c>
      <c r="F254" s="54">
        <f t="shared" si="20"/>
        <v>3.0807147258163892E-3</v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245</v>
      </c>
      <c r="D256" s="49">
        <v>539</v>
      </c>
      <c r="E256" s="54">
        <f t="shared" si="19"/>
        <v>0.1991869918699187</v>
      </c>
      <c r="F256" s="54">
        <f t="shared" si="20"/>
        <v>0.33210104744300678</v>
      </c>
      <c r="G256" s="51">
        <f t="shared" si="21"/>
        <v>1.2</v>
      </c>
      <c r="H256" s="46">
        <f t="shared" si="22"/>
        <v>0.23902439024390243</v>
      </c>
    </row>
    <row r="257" spans="2:8" s="37" customFormat="1" ht="15" x14ac:dyDescent="0.2">
      <c r="B257" s="4" t="s">
        <v>325</v>
      </c>
      <c r="C257" s="49">
        <v>2</v>
      </c>
      <c r="D257" s="49">
        <v>0</v>
      </c>
      <c r="E257" s="54">
        <f t="shared" si="19"/>
        <v>1.6260162601626016E-3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0</v>
      </c>
      <c r="D258" s="49">
        <v>1</v>
      </c>
      <c r="E258" s="54" t="str">
        <f t="shared" si="19"/>
        <v/>
      </c>
      <c r="F258" s="54">
        <f t="shared" si="20"/>
        <v>6.1614294516327791E-4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4</v>
      </c>
      <c r="E259" s="54">
        <f t="shared" si="19"/>
        <v>8.1300813008130081E-4</v>
      </c>
      <c r="F259" s="54">
        <f t="shared" si="20"/>
        <v>2.4645717806531116E-3</v>
      </c>
      <c r="G259" s="51">
        <f t="shared" si="21"/>
        <v>3</v>
      </c>
      <c r="H259" s="46">
        <f t="shared" si="22"/>
        <v>2.4390243902439024E-3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4</v>
      </c>
      <c r="D262" s="49">
        <v>0</v>
      </c>
      <c r="E262" s="54">
        <f t="shared" si="19"/>
        <v>3.2520325203252032E-3</v>
      </c>
      <c r="F262" s="54" t="str">
        <f t="shared" si="20"/>
        <v/>
      </c>
      <c r="G262" s="51" t="str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1</v>
      </c>
      <c r="D263" s="49">
        <v>1</v>
      </c>
      <c r="E263" s="54">
        <f t="shared" si="19"/>
        <v>8.1300813008130081E-4</v>
      </c>
      <c r="F263" s="54">
        <f t="shared" si="20"/>
        <v>6.1614294516327791E-4</v>
      </c>
      <c r="G263" s="51">
        <f t="shared" si="21"/>
        <v>0</v>
      </c>
      <c r="H263" s="46">
        <f t="shared" si="22"/>
        <v>0</v>
      </c>
    </row>
    <row r="264" spans="2:8" s="37" customFormat="1" ht="30" x14ac:dyDescent="0.2">
      <c r="B264" s="4" t="s">
        <v>330</v>
      </c>
      <c r="C264" s="49">
        <v>0</v>
      </c>
      <c r="D264" s="49">
        <v>1</v>
      </c>
      <c r="E264" s="54" t="str">
        <f t="shared" si="19"/>
        <v/>
      </c>
      <c r="F264" s="54">
        <f t="shared" si="20"/>
        <v>6.1614294516327791E-4</v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1</v>
      </c>
      <c r="D267" s="49">
        <v>0</v>
      </c>
      <c r="E267" s="54">
        <f t="shared" si="19"/>
        <v>8.1300813008130081E-4</v>
      </c>
      <c r="F267" s="54" t="str">
        <f t="shared" si="20"/>
        <v/>
      </c>
      <c r="G267" s="51" t="str">
        <f t="shared" si="21"/>
        <v>0</v>
      </c>
      <c r="H267" s="46">
        <f t="shared" si="22"/>
        <v>0</v>
      </c>
    </row>
    <row r="268" spans="2:8" s="37" customFormat="1" ht="30" x14ac:dyDescent="0.2">
      <c r="B268" s="4" t="s">
        <v>334</v>
      </c>
      <c r="C268" s="49">
        <v>9</v>
      </c>
      <c r="D268" s="49">
        <v>4</v>
      </c>
      <c r="E268" s="54">
        <f t="shared" si="19"/>
        <v>7.3170731707317077E-3</v>
      </c>
      <c r="F268" s="54">
        <f t="shared" si="20"/>
        <v>2.4645717806531116E-3</v>
      </c>
      <c r="G268" s="51">
        <f t="shared" si="21"/>
        <v>-0.55555555555555558</v>
      </c>
      <c r="H268" s="46">
        <f t="shared" si="22"/>
        <v>-4.0650406504065045E-3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3</v>
      </c>
      <c r="E272" s="54" t="str">
        <f t="shared" si="19"/>
        <v/>
      </c>
      <c r="F272" s="54">
        <f t="shared" si="20"/>
        <v>1.8484288354898336E-3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2</v>
      </c>
      <c r="D273" s="49">
        <v>1</v>
      </c>
      <c r="E273" s="54">
        <f t="shared" si="19"/>
        <v>1.6260162601626016E-3</v>
      </c>
      <c r="F273" s="54">
        <f t="shared" si="20"/>
        <v>6.1614294516327791E-4</v>
      </c>
      <c r="G273" s="51">
        <f t="shared" si="21"/>
        <v>-0.5</v>
      </c>
      <c r="H273" s="46">
        <f t="shared" si="22"/>
        <v>-8.1300813008130081E-4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3</v>
      </c>
      <c r="D281" s="49">
        <v>0</v>
      </c>
      <c r="E281" s="54">
        <f t="shared" ref="E281:E288" si="23">+IF(C281=0,"",C281/C$151)</f>
        <v>2.4390243902439024E-3</v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>
        <f t="shared" ref="H281:H288" si="26">+IF(OR(AND(E281=""),(G281="")),"",E281*G281)</f>
        <v>0</v>
      </c>
    </row>
    <row r="282" spans="2:8" s="37" customFormat="1" ht="30" x14ac:dyDescent="0.2">
      <c r="B282" s="4" t="s">
        <v>345</v>
      </c>
      <c r="C282" s="49">
        <v>2</v>
      </c>
      <c r="D282" s="49">
        <v>0</v>
      </c>
      <c r="E282" s="54">
        <f t="shared" si="23"/>
        <v>1.6260162601626016E-3</v>
      </c>
      <c r="F282" s="54" t="str">
        <f t="shared" si="24"/>
        <v/>
      </c>
      <c r="G282" s="51" t="str">
        <f t="shared" si="25"/>
        <v>0</v>
      </c>
      <c r="H282" s="46">
        <f t="shared" si="26"/>
        <v>0</v>
      </c>
    </row>
    <row r="283" spans="2:8" s="37" customFormat="1" ht="30" x14ac:dyDescent="0.2">
      <c r="B283" s="4" t="s">
        <v>346</v>
      </c>
      <c r="C283" s="49">
        <v>0</v>
      </c>
      <c r="D283" s="49">
        <v>1</v>
      </c>
      <c r="E283" s="54" t="str">
        <f t="shared" si="23"/>
        <v/>
      </c>
      <c r="F283" s="54">
        <f t="shared" si="24"/>
        <v>6.1614294516327791E-4</v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1</v>
      </c>
      <c r="D287" s="49">
        <v>0</v>
      </c>
      <c r="E287" s="54">
        <f t="shared" si="23"/>
        <v>8.1300813008130081E-4</v>
      </c>
      <c r="F287" s="54" t="str">
        <f t="shared" si="24"/>
        <v/>
      </c>
      <c r="G287" s="51" t="str">
        <f t="shared" si="25"/>
        <v>0</v>
      </c>
      <c r="H287" s="46">
        <f t="shared" si="26"/>
        <v>0</v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4287</v>
      </c>
      <c r="D294" s="41">
        <f>SUM(D295:D499)</f>
        <v>2580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-0.39818054583624912</v>
      </c>
      <c r="H294" s="42">
        <f>+IF(OR(AND(E294=""),(G294="")),"",E294*G294)</f>
        <v>-0.39818054583624912</v>
      </c>
    </row>
    <row r="295" spans="2:8" s="37" customFormat="1" ht="15" x14ac:dyDescent="0.2">
      <c r="B295" s="3" t="s">
        <v>100</v>
      </c>
      <c r="C295" s="49">
        <v>82</v>
      </c>
      <c r="D295" s="49">
        <v>57</v>
      </c>
      <c r="E295" s="54">
        <f>+IF(C295=0,"",C295/C$294)</f>
        <v>1.9127595054816888E-2</v>
      </c>
      <c r="F295" s="54">
        <f>+IF(D295=0,"",D295/D$294)</f>
        <v>2.2093023255813953E-2</v>
      </c>
      <c r="G295" s="51">
        <f>+IF(OR(AND(D295=0),(C295=0)),"0",((D295-C295)/C295))</f>
        <v>-0.3048780487804878</v>
      </c>
      <c r="H295" s="46">
        <f>+IF(OR(AND(E295=""),(G295="")),"",E295*G295)</f>
        <v>-5.8315838581758806E-3</v>
      </c>
    </row>
    <row r="296" spans="2:8" s="37" customFormat="1" ht="15" x14ac:dyDescent="0.2">
      <c r="B296" s="3" t="s">
        <v>113</v>
      </c>
      <c r="C296" s="49">
        <v>196</v>
      </c>
      <c r="D296" s="49">
        <v>13</v>
      </c>
      <c r="E296" s="54">
        <f t="shared" ref="E296:E359" si="27">+IF(C296=0,"",C296/C$294)</f>
        <v>4.5719617448098902E-2</v>
      </c>
      <c r="F296" s="54">
        <f t="shared" ref="F296:F359" si="28">+IF(D296=0,"",D296/D$294)</f>
        <v>5.0387596899224806E-3</v>
      </c>
      <c r="G296" s="51">
        <f t="shared" ref="G296:G359" si="29">+IF(OR(AND(D296=0),(C296=0)),"0",((D296-C296)/C296))</f>
        <v>-0.93367346938775508</v>
      </c>
      <c r="H296" s="46">
        <f t="shared" ref="H296:H359" si="30">+IF(OR(AND(E296=""),(G296="")),"",E296*G296)</f>
        <v>-4.2687193841847444E-2</v>
      </c>
    </row>
    <row r="297" spans="2:8" s="37" customFormat="1" ht="15" x14ac:dyDescent="0.2">
      <c r="B297" s="3" t="s">
        <v>104</v>
      </c>
      <c r="C297" s="49">
        <v>24</v>
      </c>
      <c r="D297" s="49">
        <v>12</v>
      </c>
      <c r="E297" s="54">
        <f t="shared" si="27"/>
        <v>5.598320503848845E-3</v>
      </c>
      <c r="F297" s="54">
        <f t="shared" si="28"/>
        <v>4.6511627906976744E-3</v>
      </c>
      <c r="G297" s="51">
        <f t="shared" si="29"/>
        <v>-0.5</v>
      </c>
      <c r="H297" s="46">
        <f t="shared" si="30"/>
        <v>-2.7991602519244225E-3</v>
      </c>
    </row>
    <row r="298" spans="2:8" s="37" customFormat="1" ht="15" x14ac:dyDescent="0.2">
      <c r="B298" s="3" t="s">
        <v>95</v>
      </c>
      <c r="C298" s="49">
        <v>324</v>
      </c>
      <c r="D298" s="49">
        <v>80</v>
      </c>
      <c r="E298" s="54">
        <f t="shared" si="27"/>
        <v>7.5577326801959416E-2</v>
      </c>
      <c r="F298" s="54">
        <f t="shared" si="28"/>
        <v>3.1007751937984496E-2</v>
      </c>
      <c r="G298" s="51">
        <f t="shared" si="29"/>
        <v>-0.75308641975308643</v>
      </c>
      <c r="H298" s="46">
        <f t="shared" si="30"/>
        <v>-5.6916258455796599E-2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1</v>
      </c>
      <c r="D300" s="49">
        <v>1</v>
      </c>
      <c r="E300" s="54">
        <f t="shared" si="27"/>
        <v>2.3326335432703523E-4</v>
      </c>
      <c r="F300" s="54">
        <f t="shared" si="28"/>
        <v>3.875968992248062E-4</v>
      </c>
      <c r="G300" s="51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122</v>
      </c>
      <c r="D301" s="49">
        <v>158</v>
      </c>
      <c r="E301" s="54">
        <f t="shared" si="27"/>
        <v>2.8458129227898296E-2</v>
      </c>
      <c r="F301" s="54">
        <f t="shared" si="28"/>
        <v>6.1240310077519379E-2</v>
      </c>
      <c r="G301" s="51">
        <f t="shared" si="29"/>
        <v>0.29508196721311475</v>
      </c>
      <c r="H301" s="46">
        <f t="shared" si="30"/>
        <v>8.3974807557732675E-3</v>
      </c>
    </row>
    <row r="302" spans="2:8" s="37" customFormat="1" ht="15" x14ac:dyDescent="0.2">
      <c r="B302" s="3" t="s">
        <v>109</v>
      </c>
      <c r="C302" s="49">
        <v>5</v>
      </c>
      <c r="D302" s="49">
        <v>3</v>
      </c>
      <c r="E302" s="54">
        <f t="shared" si="27"/>
        <v>1.166316771635176E-3</v>
      </c>
      <c r="F302" s="54">
        <f t="shared" si="28"/>
        <v>1.1627906976744186E-3</v>
      </c>
      <c r="G302" s="51">
        <f t="shared" si="29"/>
        <v>-0.4</v>
      </c>
      <c r="H302" s="46">
        <f t="shared" si="30"/>
        <v>-4.6652670865407041E-4</v>
      </c>
    </row>
    <row r="303" spans="2:8" s="37" customFormat="1" ht="30" x14ac:dyDescent="0.2">
      <c r="B303" s="3" t="s">
        <v>108</v>
      </c>
      <c r="C303" s="49">
        <v>22</v>
      </c>
      <c r="D303" s="49">
        <v>2</v>
      </c>
      <c r="E303" s="54">
        <f t="shared" si="27"/>
        <v>5.1317937951947746E-3</v>
      </c>
      <c r="F303" s="54">
        <f t="shared" si="28"/>
        <v>7.7519379844961239E-4</v>
      </c>
      <c r="G303" s="51">
        <f t="shared" si="29"/>
        <v>-0.90909090909090906</v>
      </c>
      <c r="H303" s="46">
        <f t="shared" si="30"/>
        <v>-4.6652670865407041E-3</v>
      </c>
    </row>
    <row r="304" spans="2:8" s="37" customFormat="1" ht="15" x14ac:dyDescent="0.2">
      <c r="B304" s="3" t="s">
        <v>107</v>
      </c>
      <c r="C304" s="49">
        <v>10</v>
      </c>
      <c r="D304" s="49">
        <v>9</v>
      </c>
      <c r="E304" s="54">
        <f t="shared" si="27"/>
        <v>2.3326335432703521E-3</v>
      </c>
      <c r="F304" s="54">
        <f t="shared" si="28"/>
        <v>3.4883720930232558E-3</v>
      </c>
      <c r="G304" s="51">
        <f t="shared" si="29"/>
        <v>-0.1</v>
      </c>
      <c r="H304" s="46">
        <f t="shared" si="30"/>
        <v>-2.3326335432703521E-4</v>
      </c>
    </row>
    <row r="305" spans="2:8" s="37" customFormat="1" ht="15" x14ac:dyDescent="0.2">
      <c r="B305" s="3" t="s">
        <v>351</v>
      </c>
      <c r="C305" s="49">
        <v>9</v>
      </c>
      <c r="D305" s="49">
        <v>2</v>
      </c>
      <c r="E305" s="54">
        <f t="shared" si="27"/>
        <v>2.0993701889433169E-3</v>
      </c>
      <c r="F305" s="54">
        <f t="shared" si="28"/>
        <v>7.7519379844961239E-4</v>
      </c>
      <c r="G305" s="51">
        <f t="shared" si="29"/>
        <v>-0.77777777777777779</v>
      </c>
      <c r="H305" s="46">
        <f t="shared" si="30"/>
        <v>-1.6328434802892464E-3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375</v>
      </c>
      <c r="D307" s="49">
        <v>94</v>
      </c>
      <c r="E307" s="54">
        <f t="shared" si="27"/>
        <v>8.7473757872638211E-2</v>
      </c>
      <c r="F307" s="54">
        <f t="shared" si="28"/>
        <v>3.6434108527131782E-2</v>
      </c>
      <c r="G307" s="51">
        <f t="shared" si="29"/>
        <v>-0.7493333333333333</v>
      </c>
      <c r="H307" s="46">
        <f t="shared" si="30"/>
        <v>-6.5547002565896892E-2</v>
      </c>
    </row>
    <row r="308" spans="2:8" s="37" customFormat="1" ht="15" x14ac:dyDescent="0.2">
      <c r="B308" s="3" t="s">
        <v>99</v>
      </c>
      <c r="C308" s="49">
        <v>8</v>
      </c>
      <c r="D308" s="49">
        <v>25</v>
      </c>
      <c r="E308" s="54">
        <f t="shared" si="27"/>
        <v>1.8661068346162819E-3</v>
      </c>
      <c r="F308" s="54">
        <f t="shared" si="28"/>
        <v>9.6899224806201549E-3</v>
      </c>
      <c r="G308" s="51">
        <f t="shared" si="29"/>
        <v>2.125</v>
      </c>
      <c r="H308" s="46">
        <f t="shared" si="30"/>
        <v>3.965477023559599E-3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63</v>
      </c>
      <c r="D310" s="49">
        <v>58</v>
      </c>
      <c r="E310" s="54">
        <f t="shared" si="27"/>
        <v>1.4695591322603219E-2</v>
      </c>
      <c r="F310" s="54">
        <f t="shared" si="28"/>
        <v>2.2480620155038759E-2</v>
      </c>
      <c r="G310" s="51">
        <f t="shared" si="29"/>
        <v>-7.9365079365079361E-2</v>
      </c>
      <c r="H310" s="46">
        <f t="shared" si="30"/>
        <v>-1.166316771635176E-3</v>
      </c>
    </row>
    <row r="311" spans="2:8" s="37" customFormat="1" ht="15" x14ac:dyDescent="0.2">
      <c r="B311" s="3" t="s">
        <v>102</v>
      </c>
      <c r="C311" s="49">
        <v>11</v>
      </c>
      <c r="D311" s="49">
        <v>12</v>
      </c>
      <c r="E311" s="54">
        <f t="shared" si="27"/>
        <v>2.5658968975973873E-3</v>
      </c>
      <c r="F311" s="54">
        <f t="shared" si="28"/>
        <v>4.6511627906976744E-3</v>
      </c>
      <c r="G311" s="51">
        <f t="shared" si="29"/>
        <v>9.0909090909090912E-2</v>
      </c>
      <c r="H311" s="46">
        <f t="shared" si="30"/>
        <v>2.3326335432703521E-4</v>
      </c>
    </row>
    <row r="312" spans="2:8" s="37" customFormat="1" ht="15" x14ac:dyDescent="0.2">
      <c r="B312" s="3" t="s">
        <v>97</v>
      </c>
      <c r="C312" s="49">
        <v>1</v>
      </c>
      <c r="D312" s="49">
        <v>1</v>
      </c>
      <c r="E312" s="54">
        <f t="shared" si="27"/>
        <v>2.3326335432703523E-4</v>
      </c>
      <c r="F312" s="54">
        <f t="shared" si="28"/>
        <v>3.875968992248062E-4</v>
      </c>
      <c r="G312" s="51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154</v>
      </c>
      <c r="D314" s="49">
        <v>202</v>
      </c>
      <c r="E314" s="54">
        <f t="shared" si="27"/>
        <v>3.5922556566363423E-2</v>
      </c>
      <c r="F314" s="54">
        <f t="shared" si="28"/>
        <v>7.8294573643410859E-2</v>
      </c>
      <c r="G314" s="51">
        <f t="shared" si="29"/>
        <v>0.31168831168831168</v>
      </c>
      <c r="H314" s="46">
        <f t="shared" si="30"/>
        <v>1.119664100769769E-2</v>
      </c>
    </row>
    <row r="315" spans="2:8" s="37" customFormat="1" ht="15" x14ac:dyDescent="0.2">
      <c r="B315" s="3" t="s">
        <v>354</v>
      </c>
      <c r="C315" s="49">
        <v>14</v>
      </c>
      <c r="D315" s="49">
        <v>10</v>
      </c>
      <c r="E315" s="54">
        <f t="shared" si="27"/>
        <v>3.2656869605784933E-3</v>
      </c>
      <c r="F315" s="54">
        <f t="shared" si="28"/>
        <v>3.875968992248062E-3</v>
      </c>
      <c r="G315" s="51">
        <f t="shared" si="29"/>
        <v>-0.2857142857142857</v>
      </c>
      <c r="H315" s="46">
        <f t="shared" si="30"/>
        <v>-9.3305341730814094E-4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2.3326335432703523E-4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33</v>
      </c>
      <c r="D317" s="49">
        <v>7</v>
      </c>
      <c r="E317" s="54">
        <f t="shared" si="27"/>
        <v>7.6976906927921623E-3</v>
      </c>
      <c r="F317" s="54">
        <f t="shared" si="28"/>
        <v>2.7131782945736434E-3</v>
      </c>
      <c r="G317" s="51">
        <f t="shared" si="29"/>
        <v>-0.78787878787878785</v>
      </c>
      <c r="H317" s="46">
        <f t="shared" si="30"/>
        <v>-6.0648472125029154E-3</v>
      </c>
    </row>
    <row r="318" spans="2:8" s="37" customFormat="1" ht="15" x14ac:dyDescent="0.2">
      <c r="B318" s="3" t="s">
        <v>355</v>
      </c>
      <c r="C318" s="49">
        <v>140</v>
      </c>
      <c r="D318" s="49">
        <v>101</v>
      </c>
      <c r="E318" s="54">
        <f t="shared" si="27"/>
        <v>3.2656869605784934E-2</v>
      </c>
      <c r="F318" s="54">
        <f t="shared" si="28"/>
        <v>3.9147286821705429E-2</v>
      </c>
      <c r="G318" s="51">
        <f t="shared" si="29"/>
        <v>-0.27857142857142858</v>
      </c>
      <c r="H318" s="46">
        <f t="shared" si="30"/>
        <v>-9.0972708187543744E-3</v>
      </c>
    </row>
    <row r="319" spans="2:8" s="37" customFormat="1" ht="15" x14ac:dyDescent="0.2">
      <c r="B319" s="3" t="s">
        <v>115</v>
      </c>
      <c r="C319" s="49">
        <v>12</v>
      </c>
      <c r="D319" s="49">
        <v>2</v>
      </c>
      <c r="E319" s="54">
        <f t="shared" si="27"/>
        <v>2.7991602519244225E-3</v>
      </c>
      <c r="F319" s="54">
        <f t="shared" si="28"/>
        <v>7.7519379844961239E-4</v>
      </c>
      <c r="G319" s="51">
        <f t="shared" si="29"/>
        <v>-0.83333333333333337</v>
      </c>
      <c r="H319" s="46">
        <f t="shared" si="30"/>
        <v>-2.3326335432703521E-3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2.3326335432703523E-4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1</v>
      </c>
      <c r="E321" s="54" t="str">
        <f t="shared" si="27"/>
        <v/>
      </c>
      <c r="F321" s="54">
        <f t="shared" si="28"/>
        <v>3.875968992248062E-4</v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</v>
      </c>
      <c r="D323" s="49">
        <v>3</v>
      </c>
      <c r="E323" s="54">
        <f t="shared" si="27"/>
        <v>4.6652670865407047E-4</v>
      </c>
      <c r="F323" s="54">
        <f t="shared" si="28"/>
        <v>1.1627906976744186E-3</v>
      </c>
      <c r="G323" s="51">
        <f t="shared" si="29"/>
        <v>0.5</v>
      </c>
      <c r="H323" s="46">
        <f t="shared" si="30"/>
        <v>2.3326335432703523E-4</v>
      </c>
    </row>
    <row r="324" spans="2:8" s="37" customFormat="1" ht="15" x14ac:dyDescent="0.2">
      <c r="B324" s="3" t="s">
        <v>474</v>
      </c>
      <c r="C324" s="49">
        <v>2</v>
      </c>
      <c r="D324" s="49">
        <v>2</v>
      </c>
      <c r="E324" s="54">
        <f t="shared" si="27"/>
        <v>4.6652670865407047E-4</v>
      </c>
      <c r="F324" s="54">
        <f t="shared" si="28"/>
        <v>7.7519379844961239E-4</v>
      </c>
      <c r="G324" s="51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7</v>
      </c>
      <c r="E325" s="54" t="str">
        <f t="shared" si="27"/>
        <v/>
      </c>
      <c r="F325" s="54">
        <f t="shared" si="28"/>
        <v>2.7131782945736434E-3</v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55</v>
      </c>
      <c r="D326" s="49">
        <v>49</v>
      </c>
      <c r="E326" s="54">
        <f t="shared" si="27"/>
        <v>1.2829484487986938E-2</v>
      </c>
      <c r="F326" s="54">
        <f t="shared" si="28"/>
        <v>1.8992248062015504E-2</v>
      </c>
      <c r="G326" s="51">
        <f t="shared" si="29"/>
        <v>-0.10909090909090909</v>
      </c>
      <c r="H326" s="46">
        <f t="shared" si="30"/>
        <v>-1.3995801259622112E-3</v>
      </c>
    </row>
    <row r="327" spans="2:8" s="37" customFormat="1" ht="15" x14ac:dyDescent="0.2">
      <c r="B327" s="3" t="s">
        <v>358</v>
      </c>
      <c r="C327" s="49">
        <v>6</v>
      </c>
      <c r="D327" s="49">
        <v>3</v>
      </c>
      <c r="E327" s="54">
        <f t="shared" si="27"/>
        <v>1.3995801259622112E-3</v>
      </c>
      <c r="F327" s="54">
        <f t="shared" si="28"/>
        <v>1.1627906976744186E-3</v>
      </c>
      <c r="G327" s="51">
        <f t="shared" si="29"/>
        <v>-0.5</v>
      </c>
      <c r="H327" s="46">
        <f t="shared" si="30"/>
        <v>-6.9979006298110562E-4</v>
      </c>
    </row>
    <row r="328" spans="2:8" s="37" customFormat="1" ht="15" x14ac:dyDescent="0.2">
      <c r="B328" s="3" t="s">
        <v>116</v>
      </c>
      <c r="C328" s="49">
        <v>1</v>
      </c>
      <c r="D328" s="49">
        <v>4</v>
      </c>
      <c r="E328" s="54">
        <f t="shared" si="27"/>
        <v>2.3326335432703523E-4</v>
      </c>
      <c r="F328" s="54">
        <f t="shared" si="28"/>
        <v>1.5503875968992248E-3</v>
      </c>
      <c r="G328" s="51">
        <f t="shared" si="29"/>
        <v>3</v>
      </c>
      <c r="H328" s="46">
        <f t="shared" si="30"/>
        <v>6.9979006298110573E-4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26</v>
      </c>
      <c r="D330" s="49">
        <v>5</v>
      </c>
      <c r="E330" s="54">
        <f t="shared" si="27"/>
        <v>6.0648472125029154E-3</v>
      </c>
      <c r="F330" s="54">
        <f t="shared" si="28"/>
        <v>1.937984496124031E-3</v>
      </c>
      <c r="G330" s="51">
        <f t="shared" si="29"/>
        <v>-0.80769230769230771</v>
      </c>
      <c r="H330" s="46">
        <f t="shared" si="30"/>
        <v>-4.8985304408677398E-3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180</v>
      </c>
      <c r="D332" s="49">
        <v>202</v>
      </c>
      <c r="E332" s="54">
        <f t="shared" si="27"/>
        <v>4.1987403778866339E-2</v>
      </c>
      <c r="F332" s="54">
        <f t="shared" si="28"/>
        <v>7.8294573643410859E-2</v>
      </c>
      <c r="G332" s="51">
        <f t="shared" si="29"/>
        <v>0.12222222222222222</v>
      </c>
      <c r="H332" s="46">
        <f t="shared" si="30"/>
        <v>5.1317937951947746E-3</v>
      </c>
    </row>
    <row r="333" spans="2:8" s="37" customFormat="1" ht="15" x14ac:dyDescent="0.2">
      <c r="B333" s="3" t="s">
        <v>130</v>
      </c>
      <c r="C333" s="49">
        <v>262</v>
      </c>
      <c r="D333" s="49">
        <v>54</v>
      </c>
      <c r="E333" s="54">
        <f t="shared" si="27"/>
        <v>6.111499883368323E-2</v>
      </c>
      <c r="F333" s="54">
        <f t="shared" si="28"/>
        <v>2.0930232558139535E-2</v>
      </c>
      <c r="G333" s="51">
        <f t="shared" si="29"/>
        <v>-0.79389312977099236</v>
      </c>
      <c r="H333" s="46">
        <f t="shared" si="30"/>
        <v>-4.851877770002333E-2</v>
      </c>
    </row>
    <row r="334" spans="2:8" s="37" customFormat="1" ht="15" x14ac:dyDescent="0.2">
      <c r="B334" s="3" t="s">
        <v>119</v>
      </c>
      <c r="C334" s="49">
        <v>144</v>
      </c>
      <c r="D334" s="49">
        <v>131</v>
      </c>
      <c r="E334" s="54">
        <f t="shared" si="27"/>
        <v>3.358992302309307E-2</v>
      </c>
      <c r="F334" s="54">
        <f t="shared" si="28"/>
        <v>5.0775193798449615E-2</v>
      </c>
      <c r="G334" s="51">
        <f t="shared" si="29"/>
        <v>-9.0277777777777776E-2</v>
      </c>
      <c r="H334" s="46">
        <f t="shared" si="30"/>
        <v>-3.0324236062514577E-3</v>
      </c>
    </row>
    <row r="335" spans="2:8" s="37" customFormat="1" ht="15" x14ac:dyDescent="0.2">
      <c r="B335" s="3" t="s">
        <v>128</v>
      </c>
      <c r="C335" s="49">
        <v>47</v>
      </c>
      <c r="D335" s="49">
        <v>37</v>
      </c>
      <c r="E335" s="54">
        <f t="shared" si="27"/>
        <v>1.0963377653370656E-2</v>
      </c>
      <c r="F335" s="54">
        <f t="shared" si="28"/>
        <v>1.4341085271317829E-2</v>
      </c>
      <c r="G335" s="51">
        <f t="shared" si="29"/>
        <v>-0.21276595744680851</v>
      </c>
      <c r="H335" s="46">
        <f t="shared" si="30"/>
        <v>-2.3326335432703525E-3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4</v>
      </c>
      <c r="D337" s="49">
        <v>0</v>
      </c>
      <c r="E337" s="54">
        <f t="shared" si="27"/>
        <v>9.3305341730814094E-4</v>
      </c>
      <c r="F337" s="54" t="str">
        <f t="shared" si="28"/>
        <v/>
      </c>
      <c r="G337" s="51" t="str">
        <f t="shared" si="29"/>
        <v>0</v>
      </c>
      <c r="H337" s="46">
        <f t="shared" si="30"/>
        <v>0</v>
      </c>
    </row>
    <row r="338" spans="2:8" s="37" customFormat="1" ht="30" x14ac:dyDescent="0.2">
      <c r="B338" s="3" t="s">
        <v>362</v>
      </c>
      <c r="C338" s="49">
        <v>1</v>
      </c>
      <c r="D338" s="49">
        <v>4</v>
      </c>
      <c r="E338" s="54">
        <f t="shared" si="27"/>
        <v>2.3326335432703523E-4</v>
      </c>
      <c r="F338" s="54">
        <f t="shared" si="28"/>
        <v>1.5503875968992248E-3</v>
      </c>
      <c r="G338" s="51">
        <f t="shared" si="29"/>
        <v>3</v>
      </c>
      <c r="H338" s="46">
        <f t="shared" si="30"/>
        <v>6.9979006298110573E-4</v>
      </c>
    </row>
    <row r="339" spans="2:8" s="37" customFormat="1" ht="15" x14ac:dyDescent="0.2">
      <c r="B339" s="3" t="s">
        <v>363</v>
      </c>
      <c r="C339" s="49">
        <v>11</v>
      </c>
      <c r="D339" s="49">
        <v>1</v>
      </c>
      <c r="E339" s="54">
        <f t="shared" si="27"/>
        <v>2.5658968975973873E-3</v>
      </c>
      <c r="F339" s="54">
        <f t="shared" si="28"/>
        <v>3.875968992248062E-4</v>
      </c>
      <c r="G339" s="51">
        <f t="shared" si="29"/>
        <v>-0.90909090909090906</v>
      </c>
      <c r="H339" s="46">
        <f t="shared" si="30"/>
        <v>-2.3326335432703521E-3</v>
      </c>
    </row>
    <row r="340" spans="2:8" s="37" customFormat="1" ht="15" x14ac:dyDescent="0.2">
      <c r="B340" s="3" t="s">
        <v>364</v>
      </c>
      <c r="C340" s="49">
        <v>2</v>
      </c>
      <c r="D340" s="49">
        <v>2</v>
      </c>
      <c r="E340" s="54">
        <f t="shared" si="27"/>
        <v>4.6652670865407047E-4</v>
      </c>
      <c r="F340" s="54">
        <f t="shared" si="28"/>
        <v>7.7519379844961239E-4</v>
      </c>
      <c r="G340" s="51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6</v>
      </c>
      <c r="D341" s="49">
        <v>2</v>
      </c>
      <c r="E341" s="54">
        <f t="shared" si="27"/>
        <v>1.3995801259622112E-3</v>
      </c>
      <c r="F341" s="54">
        <f t="shared" si="28"/>
        <v>7.7519379844961239E-4</v>
      </c>
      <c r="G341" s="51">
        <f t="shared" si="29"/>
        <v>-0.66666666666666663</v>
      </c>
      <c r="H341" s="46">
        <f t="shared" si="30"/>
        <v>-9.3305341730814083E-4</v>
      </c>
    </row>
    <row r="342" spans="2:8" s="37" customFormat="1" ht="15" x14ac:dyDescent="0.2">
      <c r="B342" s="3" t="s">
        <v>365</v>
      </c>
      <c r="C342" s="49">
        <v>0</v>
      </c>
      <c r="D342" s="49">
        <v>1</v>
      </c>
      <c r="E342" s="54" t="str">
        <f t="shared" si="27"/>
        <v/>
      </c>
      <c r="F342" s="54">
        <f t="shared" si="28"/>
        <v>3.875968992248062E-4</v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1</v>
      </c>
      <c r="E343" s="54" t="str">
        <f t="shared" si="27"/>
        <v/>
      </c>
      <c r="F343" s="54">
        <f t="shared" si="28"/>
        <v>3.875968992248062E-4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85</v>
      </c>
      <c r="D344" s="49">
        <v>5</v>
      </c>
      <c r="E344" s="54">
        <f t="shared" si="27"/>
        <v>1.9827385117797993E-2</v>
      </c>
      <c r="F344" s="54">
        <f t="shared" si="28"/>
        <v>1.937984496124031E-3</v>
      </c>
      <c r="G344" s="51">
        <f t="shared" si="29"/>
        <v>-0.94117647058823528</v>
      </c>
      <c r="H344" s="46">
        <f t="shared" si="30"/>
        <v>-1.8661068346162817E-2</v>
      </c>
    </row>
    <row r="345" spans="2:8" s="37" customFormat="1" ht="15" x14ac:dyDescent="0.2">
      <c r="B345" s="3" t="s">
        <v>366</v>
      </c>
      <c r="C345" s="49">
        <v>36</v>
      </c>
      <c r="D345" s="49">
        <v>26</v>
      </c>
      <c r="E345" s="54">
        <f t="shared" si="27"/>
        <v>8.3974807557732675E-3</v>
      </c>
      <c r="F345" s="54">
        <f t="shared" si="28"/>
        <v>1.0077519379844961E-2</v>
      </c>
      <c r="G345" s="51">
        <f t="shared" si="29"/>
        <v>-0.27777777777777779</v>
      </c>
      <c r="H345" s="46">
        <f t="shared" si="30"/>
        <v>-2.3326335432703521E-3</v>
      </c>
    </row>
    <row r="346" spans="2:8" s="37" customFormat="1" ht="15" x14ac:dyDescent="0.2">
      <c r="B346" s="3" t="s">
        <v>122</v>
      </c>
      <c r="C346" s="49">
        <v>9</v>
      </c>
      <c r="D346" s="49">
        <v>1</v>
      </c>
      <c r="E346" s="54">
        <f t="shared" si="27"/>
        <v>2.0993701889433169E-3</v>
      </c>
      <c r="F346" s="54">
        <f t="shared" si="28"/>
        <v>3.875968992248062E-4</v>
      </c>
      <c r="G346" s="51">
        <f t="shared" si="29"/>
        <v>-0.88888888888888884</v>
      </c>
      <c r="H346" s="46">
        <f t="shared" si="30"/>
        <v>-1.8661068346162817E-3</v>
      </c>
    </row>
    <row r="347" spans="2:8" s="37" customFormat="1" ht="15" x14ac:dyDescent="0.2">
      <c r="B347" s="3" t="s">
        <v>121</v>
      </c>
      <c r="C347" s="49">
        <v>51</v>
      </c>
      <c r="D347" s="49">
        <v>22</v>
      </c>
      <c r="E347" s="54">
        <f t="shared" si="27"/>
        <v>1.1896431070678797E-2</v>
      </c>
      <c r="F347" s="54">
        <f t="shared" si="28"/>
        <v>8.5271317829457363E-3</v>
      </c>
      <c r="G347" s="51">
        <f t="shared" si="29"/>
        <v>-0.56862745098039214</v>
      </c>
      <c r="H347" s="46">
        <f t="shared" si="30"/>
        <v>-6.7646372754840214E-3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4</v>
      </c>
      <c r="D350" s="49">
        <v>2</v>
      </c>
      <c r="E350" s="54">
        <f t="shared" si="27"/>
        <v>9.3305341730814094E-4</v>
      </c>
      <c r="F350" s="54">
        <f t="shared" si="28"/>
        <v>7.7519379844961239E-4</v>
      </c>
      <c r="G350" s="51">
        <f t="shared" si="29"/>
        <v>-0.5</v>
      </c>
      <c r="H350" s="46">
        <f t="shared" si="30"/>
        <v>-4.6652670865407047E-4</v>
      </c>
    </row>
    <row r="351" spans="2:8" s="37" customFormat="1" ht="15" x14ac:dyDescent="0.2">
      <c r="B351" s="3" t="s">
        <v>120</v>
      </c>
      <c r="C351" s="49">
        <v>15</v>
      </c>
      <c r="D351" s="49">
        <v>0</v>
      </c>
      <c r="E351" s="54">
        <f t="shared" si="27"/>
        <v>3.4989503149055285E-3</v>
      </c>
      <c r="F351" s="54" t="str">
        <f t="shared" si="28"/>
        <v/>
      </c>
      <c r="G351" s="51" t="str">
        <f t="shared" si="29"/>
        <v>0</v>
      </c>
      <c r="H351" s="46">
        <f t="shared" si="30"/>
        <v>0</v>
      </c>
    </row>
    <row r="352" spans="2:8" s="37" customFormat="1" ht="15" x14ac:dyDescent="0.2">
      <c r="B352" s="3" t="s">
        <v>370</v>
      </c>
      <c r="C352" s="49">
        <v>0</v>
      </c>
      <c r="D352" s="49">
        <v>1</v>
      </c>
      <c r="E352" s="54" t="str">
        <f t="shared" si="27"/>
        <v/>
      </c>
      <c r="F352" s="54">
        <f t="shared" si="28"/>
        <v>3.875968992248062E-4</v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2</v>
      </c>
      <c r="D353" s="49">
        <v>1</v>
      </c>
      <c r="E353" s="54">
        <f t="shared" si="27"/>
        <v>4.6652670865407047E-4</v>
      </c>
      <c r="F353" s="54">
        <f t="shared" si="28"/>
        <v>3.875968992248062E-4</v>
      </c>
      <c r="G353" s="51">
        <f t="shared" si="29"/>
        <v>-0.5</v>
      </c>
      <c r="H353" s="46">
        <f t="shared" si="30"/>
        <v>-2.3326335432703523E-4</v>
      </c>
    </row>
    <row r="354" spans="2:8" s="37" customFormat="1" ht="15" x14ac:dyDescent="0.2">
      <c r="B354" s="3" t="s">
        <v>124</v>
      </c>
      <c r="C354" s="49">
        <v>74</v>
      </c>
      <c r="D354" s="49">
        <v>73</v>
      </c>
      <c r="E354" s="54">
        <f t="shared" si="27"/>
        <v>1.7261488220200606E-2</v>
      </c>
      <c r="F354" s="54">
        <f t="shared" si="28"/>
        <v>2.8294573643410852E-2</v>
      </c>
      <c r="G354" s="51">
        <f t="shared" si="29"/>
        <v>-1.3513513513513514E-2</v>
      </c>
      <c r="H354" s="46">
        <f t="shared" si="30"/>
        <v>-2.3326335432703523E-4</v>
      </c>
    </row>
    <row r="355" spans="2:8" s="37" customFormat="1" ht="15" x14ac:dyDescent="0.2">
      <c r="B355" s="3" t="s">
        <v>126</v>
      </c>
      <c r="C355" s="49">
        <v>1</v>
      </c>
      <c r="D355" s="49">
        <v>1</v>
      </c>
      <c r="E355" s="54">
        <f t="shared" si="27"/>
        <v>2.3326335432703523E-4</v>
      </c>
      <c r="F355" s="54">
        <f t="shared" si="28"/>
        <v>3.875968992248062E-4</v>
      </c>
      <c r="G355" s="51">
        <f t="shared" si="29"/>
        <v>0</v>
      </c>
      <c r="H355" s="46">
        <f t="shared" si="30"/>
        <v>0</v>
      </c>
    </row>
    <row r="356" spans="2:8" s="37" customFormat="1" ht="15" x14ac:dyDescent="0.2">
      <c r="B356" s="3" t="s">
        <v>371</v>
      </c>
      <c r="C356" s="49">
        <v>8</v>
      </c>
      <c r="D356" s="49">
        <v>7</v>
      </c>
      <c r="E356" s="54">
        <f t="shared" si="27"/>
        <v>1.8661068346162819E-3</v>
      </c>
      <c r="F356" s="54">
        <f t="shared" si="28"/>
        <v>2.7131782945736434E-3</v>
      </c>
      <c r="G356" s="51">
        <f t="shared" si="29"/>
        <v>-0.125</v>
      </c>
      <c r="H356" s="46">
        <f t="shared" si="30"/>
        <v>-2.3326335432703523E-4</v>
      </c>
    </row>
    <row r="357" spans="2:8" s="37" customFormat="1" ht="15" x14ac:dyDescent="0.2">
      <c r="B357" s="3" t="s">
        <v>372</v>
      </c>
      <c r="C357" s="49">
        <v>19</v>
      </c>
      <c r="D357" s="49">
        <v>12</v>
      </c>
      <c r="E357" s="54">
        <f t="shared" si="27"/>
        <v>4.4320037322136694E-3</v>
      </c>
      <c r="F357" s="54">
        <f t="shared" si="28"/>
        <v>4.6511627906976744E-3</v>
      </c>
      <c r="G357" s="51">
        <f t="shared" si="29"/>
        <v>-0.36842105263157893</v>
      </c>
      <c r="H357" s="46">
        <f t="shared" si="30"/>
        <v>-1.6328434802892464E-3</v>
      </c>
    </row>
    <row r="358" spans="2:8" s="37" customFormat="1" ht="15" x14ac:dyDescent="0.2">
      <c r="B358" s="3" t="s">
        <v>127</v>
      </c>
      <c r="C358" s="49">
        <v>79</v>
      </c>
      <c r="D358" s="49">
        <v>46</v>
      </c>
      <c r="E358" s="54">
        <f t="shared" si="27"/>
        <v>1.8427804991835783E-2</v>
      </c>
      <c r="F358" s="54">
        <f t="shared" si="28"/>
        <v>1.7829457364341085E-2</v>
      </c>
      <c r="G358" s="51">
        <f t="shared" si="29"/>
        <v>-0.41772151898734178</v>
      </c>
      <c r="H358" s="46">
        <f t="shared" si="30"/>
        <v>-7.6976906927921623E-3</v>
      </c>
    </row>
    <row r="359" spans="2:8" s="37" customFormat="1" ht="15" x14ac:dyDescent="0.2">
      <c r="B359" s="3" t="s">
        <v>123</v>
      </c>
      <c r="C359" s="49">
        <v>3</v>
      </c>
      <c r="D359" s="49">
        <v>0</v>
      </c>
      <c r="E359" s="54">
        <f t="shared" si="27"/>
        <v>6.9979006298110562E-4</v>
      </c>
      <c r="F359" s="54" t="str">
        <f t="shared" si="28"/>
        <v/>
      </c>
      <c r="G359" s="51" t="str">
        <f t="shared" si="29"/>
        <v>0</v>
      </c>
      <c r="H359" s="46">
        <f t="shared" si="30"/>
        <v>0</v>
      </c>
    </row>
    <row r="360" spans="2:8" s="37" customFormat="1" ht="15" x14ac:dyDescent="0.2">
      <c r="B360" s="3" t="s">
        <v>373</v>
      </c>
      <c r="C360" s="49">
        <v>1</v>
      </c>
      <c r="D360" s="49">
        <v>0</v>
      </c>
      <c r="E360" s="54">
        <f t="shared" ref="E360:E423" si="31">+IF(C360=0,"",C360/C$294)</f>
        <v>2.3326335432703523E-4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1</v>
      </c>
      <c r="D361" s="49">
        <v>1</v>
      </c>
      <c r="E361" s="54">
        <f t="shared" si="31"/>
        <v>2.3326335432703523E-4</v>
      </c>
      <c r="F361" s="54">
        <f t="shared" si="32"/>
        <v>3.875968992248062E-4</v>
      </c>
      <c r="G361" s="51">
        <f t="shared" si="33"/>
        <v>0</v>
      </c>
      <c r="H361" s="46">
        <f t="shared" si="34"/>
        <v>0</v>
      </c>
    </row>
    <row r="362" spans="2:8" s="37" customFormat="1" ht="30" x14ac:dyDescent="0.2">
      <c r="B362" s="3" t="s">
        <v>375</v>
      </c>
      <c r="C362" s="49">
        <v>5</v>
      </c>
      <c r="D362" s="49">
        <v>0</v>
      </c>
      <c r="E362" s="54">
        <f t="shared" si="31"/>
        <v>1.166316771635176E-3</v>
      </c>
      <c r="F362" s="54" t="str">
        <f t="shared" si="32"/>
        <v/>
      </c>
      <c r="G362" s="51" t="str">
        <f t="shared" si="33"/>
        <v>0</v>
      </c>
      <c r="H362" s="46">
        <f t="shared" si="34"/>
        <v>0</v>
      </c>
    </row>
    <row r="363" spans="2:8" s="37" customFormat="1" ht="30" x14ac:dyDescent="0.2">
      <c r="B363" s="3" t="s">
        <v>376</v>
      </c>
      <c r="C363" s="49">
        <v>13</v>
      </c>
      <c r="D363" s="49">
        <v>10</v>
      </c>
      <c r="E363" s="54">
        <f t="shared" si="31"/>
        <v>3.0324236062514577E-3</v>
      </c>
      <c r="F363" s="54">
        <f t="shared" si="32"/>
        <v>3.875968992248062E-3</v>
      </c>
      <c r="G363" s="51">
        <f t="shared" si="33"/>
        <v>-0.23076923076923078</v>
      </c>
      <c r="H363" s="46">
        <f t="shared" si="34"/>
        <v>-6.9979006298110562E-4</v>
      </c>
    </row>
    <row r="364" spans="2:8" s="37" customFormat="1" ht="15" x14ac:dyDescent="0.2">
      <c r="B364" s="3" t="s">
        <v>377</v>
      </c>
      <c r="C364" s="49">
        <v>1</v>
      </c>
      <c r="D364" s="49">
        <v>0</v>
      </c>
      <c r="E364" s="54">
        <f t="shared" si="31"/>
        <v>2.3326335432703523E-4</v>
      </c>
      <c r="F364" s="54" t="str">
        <f t="shared" si="32"/>
        <v/>
      </c>
      <c r="G364" s="51" t="str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1</v>
      </c>
      <c r="D365" s="49">
        <v>1</v>
      </c>
      <c r="E365" s="54">
        <f t="shared" si="31"/>
        <v>2.3326335432703523E-4</v>
      </c>
      <c r="F365" s="54">
        <f t="shared" si="32"/>
        <v>3.875968992248062E-4</v>
      </c>
      <c r="G365" s="51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1</v>
      </c>
      <c r="D366" s="49">
        <v>0</v>
      </c>
      <c r="E366" s="54">
        <f t="shared" si="31"/>
        <v>2.3326335432703523E-4</v>
      </c>
      <c r="F366" s="54" t="str">
        <f t="shared" si="32"/>
        <v/>
      </c>
      <c r="G366" s="51" t="str">
        <f t="shared" si="33"/>
        <v>0</v>
      </c>
      <c r="H366" s="46">
        <f t="shared" si="34"/>
        <v>0</v>
      </c>
    </row>
    <row r="367" spans="2:8" s="37" customFormat="1" ht="15" x14ac:dyDescent="0.2">
      <c r="B367" s="3" t="s">
        <v>379</v>
      </c>
      <c r="C367" s="49">
        <v>1</v>
      </c>
      <c r="D367" s="49">
        <v>2</v>
      </c>
      <c r="E367" s="54">
        <f t="shared" si="31"/>
        <v>2.3326335432703523E-4</v>
      </c>
      <c r="F367" s="54">
        <f t="shared" si="32"/>
        <v>7.7519379844961239E-4</v>
      </c>
      <c r="G367" s="51">
        <f t="shared" si="33"/>
        <v>1</v>
      </c>
      <c r="H367" s="46">
        <f t="shared" si="34"/>
        <v>2.3326335432703523E-4</v>
      </c>
    </row>
    <row r="368" spans="2:8" s="37" customFormat="1" ht="15" x14ac:dyDescent="0.2">
      <c r="B368" s="3" t="s">
        <v>380</v>
      </c>
      <c r="C368" s="49">
        <v>5</v>
      </c>
      <c r="D368" s="49">
        <v>0</v>
      </c>
      <c r="E368" s="54">
        <f t="shared" si="31"/>
        <v>1.166316771635176E-3</v>
      </c>
      <c r="F368" s="54" t="str">
        <f t="shared" si="32"/>
        <v/>
      </c>
      <c r="G368" s="51" t="str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198</v>
      </c>
      <c r="D369" s="49">
        <v>55</v>
      </c>
      <c r="E369" s="54">
        <f t="shared" si="31"/>
        <v>4.6186144156752977E-2</v>
      </c>
      <c r="F369" s="54">
        <f t="shared" si="32"/>
        <v>2.1317829457364341E-2</v>
      </c>
      <c r="G369" s="51">
        <f t="shared" si="33"/>
        <v>-0.72222222222222221</v>
      </c>
      <c r="H369" s="46">
        <f t="shared" si="34"/>
        <v>-3.3356659668766039E-2</v>
      </c>
    </row>
    <row r="370" spans="2:8" s="37" customFormat="1" ht="15" x14ac:dyDescent="0.2">
      <c r="B370" s="3" t="s">
        <v>135</v>
      </c>
      <c r="C370" s="49">
        <v>146</v>
      </c>
      <c r="D370" s="49">
        <v>48</v>
      </c>
      <c r="E370" s="54">
        <f t="shared" si="31"/>
        <v>3.4056449731747145E-2</v>
      </c>
      <c r="F370" s="54">
        <f t="shared" si="32"/>
        <v>1.8604651162790697E-2</v>
      </c>
      <c r="G370" s="51">
        <f t="shared" si="33"/>
        <v>-0.67123287671232879</v>
      </c>
      <c r="H370" s="46">
        <f t="shared" si="34"/>
        <v>-2.2859808724049455E-2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641</v>
      </c>
      <c r="D372" s="49">
        <v>485</v>
      </c>
      <c r="E372" s="54">
        <f t="shared" si="31"/>
        <v>0.14952181012362958</v>
      </c>
      <c r="F372" s="54">
        <f t="shared" si="32"/>
        <v>0.18798449612403101</v>
      </c>
      <c r="G372" s="51">
        <f t="shared" si="33"/>
        <v>-0.24336973478939158</v>
      </c>
      <c r="H372" s="46">
        <f t="shared" si="34"/>
        <v>-3.6389083275017498E-2</v>
      </c>
    </row>
    <row r="373" spans="2:8" s="37" customFormat="1" ht="15" x14ac:dyDescent="0.2">
      <c r="B373" s="3" t="s">
        <v>382</v>
      </c>
      <c r="C373" s="49">
        <v>1</v>
      </c>
      <c r="D373" s="49">
        <v>1</v>
      </c>
      <c r="E373" s="54">
        <f t="shared" si="31"/>
        <v>2.3326335432703523E-4</v>
      </c>
      <c r="F373" s="54">
        <f t="shared" si="32"/>
        <v>3.875968992248062E-4</v>
      </c>
      <c r="G373" s="51">
        <f t="shared" si="33"/>
        <v>0</v>
      </c>
      <c r="H373" s="46">
        <f t="shared" si="34"/>
        <v>0</v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3</v>
      </c>
      <c r="E375" s="54">
        <f t="shared" si="31"/>
        <v>2.3326335432703523E-4</v>
      </c>
      <c r="F375" s="54">
        <f t="shared" si="32"/>
        <v>1.1627906976744186E-3</v>
      </c>
      <c r="G375" s="51">
        <f t="shared" si="33"/>
        <v>2</v>
      </c>
      <c r="H375" s="46">
        <f t="shared" si="34"/>
        <v>4.6652670865407047E-4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10</v>
      </c>
      <c r="D377" s="49">
        <v>1</v>
      </c>
      <c r="E377" s="54">
        <f t="shared" si="31"/>
        <v>2.3326335432703521E-3</v>
      </c>
      <c r="F377" s="54">
        <f t="shared" si="32"/>
        <v>3.875968992248062E-4</v>
      </c>
      <c r="G377" s="51">
        <f t="shared" si="33"/>
        <v>-0.9</v>
      </c>
      <c r="H377" s="46">
        <f t="shared" si="34"/>
        <v>-2.0993701889433169E-3</v>
      </c>
    </row>
    <row r="378" spans="2:8" s="37" customFormat="1" ht="15" x14ac:dyDescent="0.2">
      <c r="B378" s="3" t="s">
        <v>149</v>
      </c>
      <c r="C378" s="49">
        <v>7</v>
      </c>
      <c r="D378" s="49">
        <v>13</v>
      </c>
      <c r="E378" s="54">
        <f t="shared" si="31"/>
        <v>1.6328434802892467E-3</v>
      </c>
      <c r="F378" s="54">
        <f t="shared" si="32"/>
        <v>5.0387596899224806E-3</v>
      </c>
      <c r="G378" s="51">
        <f t="shared" si="33"/>
        <v>0.8571428571428571</v>
      </c>
      <c r="H378" s="46">
        <f t="shared" si="34"/>
        <v>1.3995801259622112E-3</v>
      </c>
    </row>
    <row r="379" spans="2:8" s="37" customFormat="1" ht="15" x14ac:dyDescent="0.2">
      <c r="B379" s="3" t="s">
        <v>384</v>
      </c>
      <c r="C379" s="49">
        <v>1</v>
      </c>
      <c r="D379" s="49">
        <v>0</v>
      </c>
      <c r="E379" s="54">
        <f t="shared" si="31"/>
        <v>2.3326335432703523E-4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1</v>
      </c>
      <c r="D380" s="49">
        <v>5</v>
      </c>
      <c r="E380" s="54">
        <f t="shared" si="31"/>
        <v>2.3326335432703523E-4</v>
      </c>
      <c r="F380" s="54">
        <f t="shared" si="32"/>
        <v>1.937984496124031E-3</v>
      </c>
      <c r="G380" s="51">
        <f t="shared" si="33"/>
        <v>4</v>
      </c>
      <c r="H380" s="46">
        <f t="shared" si="34"/>
        <v>9.3305341730814094E-4</v>
      </c>
    </row>
    <row r="381" spans="2:8" s="37" customFormat="1" ht="30" x14ac:dyDescent="0.2">
      <c r="B381" s="3" t="s">
        <v>386</v>
      </c>
      <c r="C381" s="49">
        <v>2</v>
      </c>
      <c r="D381" s="49">
        <v>1</v>
      </c>
      <c r="E381" s="54">
        <f t="shared" si="31"/>
        <v>4.6652670865407047E-4</v>
      </c>
      <c r="F381" s="54">
        <f t="shared" si="32"/>
        <v>3.875968992248062E-4</v>
      </c>
      <c r="G381" s="51">
        <f t="shared" si="33"/>
        <v>-0.5</v>
      </c>
      <c r="H381" s="46">
        <f t="shared" si="34"/>
        <v>-2.3326335432703523E-4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4</v>
      </c>
      <c r="D383" s="49">
        <v>0</v>
      </c>
      <c r="E383" s="54">
        <f t="shared" si="31"/>
        <v>9.3305341730814094E-4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3</v>
      </c>
      <c r="D385" s="49">
        <v>4</v>
      </c>
      <c r="E385" s="54">
        <f t="shared" si="31"/>
        <v>6.9979006298110562E-4</v>
      </c>
      <c r="F385" s="54">
        <f t="shared" si="32"/>
        <v>1.5503875968992248E-3</v>
      </c>
      <c r="G385" s="51">
        <f t="shared" si="33"/>
        <v>0.33333333333333331</v>
      </c>
      <c r="H385" s="46">
        <f t="shared" si="34"/>
        <v>2.3326335432703521E-4</v>
      </c>
    </row>
    <row r="386" spans="2:8" s="37" customFormat="1" ht="15" x14ac:dyDescent="0.2">
      <c r="B386" s="3" t="s">
        <v>531</v>
      </c>
      <c r="C386" s="49">
        <v>9</v>
      </c>
      <c r="D386" s="49">
        <v>1</v>
      </c>
      <c r="E386" s="54">
        <f t="shared" si="31"/>
        <v>2.0993701889433169E-3</v>
      </c>
      <c r="F386" s="54">
        <f t="shared" si="32"/>
        <v>3.875968992248062E-4</v>
      </c>
      <c r="G386" s="51">
        <f t="shared" si="33"/>
        <v>-0.88888888888888884</v>
      </c>
      <c r="H386" s="46">
        <f t="shared" si="34"/>
        <v>-1.8661068346162817E-3</v>
      </c>
    </row>
    <row r="387" spans="2:8" s="37" customFormat="1" ht="15" x14ac:dyDescent="0.2">
      <c r="B387" s="3" t="s">
        <v>144</v>
      </c>
      <c r="C387" s="49">
        <v>14</v>
      </c>
      <c r="D387" s="49">
        <v>46</v>
      </c>
      <c r="E387" s="54">
        <f t="shared" si="31"/>
        <v>3.2656869605784933E-3</v>
      </c>
      <c r="F387" s="54">
        <f t="shared" si="32"/>
        <v>1.7829457364341085E-2</v>
      </c>
      <c r="G387" s="51">
        <f t="shared" si="33"/>
        <v>2.2857142857142856</v>
      </c>
      <c r="H387" s="46">
        <f t="shared" si="34"/>
        <v>7.4644273384651275E-3</v>
      </c>
    </row>
    <row r="388" spans="2:8" s="37" customFormat="1" ht="15" x14ac:dyDescent="0.2">
      <c r="B388" s="3" t="s">
        <v>389</v>
      </c>
      <c r="C388" s="49">
        <v>1</v>
      </c>
      <c r="D388" s="49">
        <v>2</v>
      </c>
      <c r="E388" s="54">
        <f t="shared" si="31"/>
        <v>2.3326335432703523E-4</v>
      </c>
      <c r="F388" s="54">
        <f t="shared" si="32"/>
        <v>7.7519379844961239E-4</v>
      </c>
      <c r="G388" s="51">
        <f t="shared" si="33"/>
        <v>1</v>
      </c>
      <c r="H388" s="46">
        <f t="shared" si="34"/>
        <v>2.3326335432703523E-4</v>
      </c>
    </row>
    <row r="389" spans="2:8" s="37" customFormat="1" ht="15" x14ac:dyDescent="0.2">
      <c r="B389" s="3" t="s">
        <v>143</v>
      </c>
      <c r="C389" s="49">
        <v>0</v>
      </c>
      <c r="D389" s="49">
        <v>2</v>
      </c>
      <c r="E389" s="54" t="str">
        <f t="shared" si="31"/>
        <v/>
      </c>
      <c r="F389" s="54">
        <f t="shared" si="32"/>
        <v>7.7519379844961239E-4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1</v>
      </c>
      <c r="D390" s="49">
        <v>0</v>
      </c>
      <c r="E390" s="54">
        <f t="shared" si="31"/>
        <v>2.3326335432703523E-4</v>
      </c>
      <c r="F390" s="54" t="str">
        <f t="shared" si="32"/>
        <v/>
      </c>
      <c r="G390" s="51" t="str">
        <f t="shared" si="33"/>
        <v>0</v>
      </c>
      <c r="H390" s="46">
        <f t="shared" si="34"/>
        <v>0</v>
      </c>
    </row>
    <row r="391" spans="2:8" s="37" customFormat="1" ht="15" x14ac:dyDescent="0.2">
      <c r="B391" s="3" t="s">
        <v>153</v>
      </c>
      <c r="C391" s="49">
        <v>2</v>
      </c>
      <c r="D391" s="49">
        <v>1</v>
      </c>
      <c r="E391" s="54">
        <f t="shared" si="31"/>
        <v>4.6652670865407047E-4</v>
      </c>
      <c r="F391" s="54">
        <f t="shared" si="32"/>
        <v>3.875968992248062E-4</v>
      </c>
      <c r="G391" s="51">
        <f t="shared" si="33"/>
        <v>-0.5</v>
      </c>
      <c r="H391" s="46">
        <f t="shared" si="34"/>
        <v>-2.3326335432703523E-4</v>
      </c>
    </row>
    <row r="392" spans="2:8" s="37" customFormat="1" ht="15" x14ac:dyDescent="0.2">
      <c r="B392" s="3" t="s">
        <v>140</v>
      </c>
      <c r="C392" s="49">
        <v>2</v>
      </c>
      <c r="D392" s="49">
        <v>2</v>
      </c>
      <c r="E392" s="54">
        <f t="shared" si="31"/>
        <v>4.6652670865407047E-4</v>
      </c>
      <c r="F392" s="54">
        <f t="shared" si="32"/>
        <v>7.7519379844961239E-4</v>
      </c>
      <c r="G392" s="51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37</v>
      </c>
      <c r="D393" s="49">
        <v>43</v>
      </c>
      <c r="E393" s="54">
        <f t="shared" si="31"/>
        <v>8.6307441101003031E-3</v>
      </c>
      <c r="F393" s="54">
        <f t="shared" si="32"/>
        <v>1.6666666666666666E-2</v>
      </c>
      <c r="G393" s="51">
        <f t="shared" si="33"/>
        <v>0.16216216216216217</v>
      </c>
      <c r="H393" s="46">
        <f t="shared" si="34"/>
        <v>1.3995801259622115E-3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1</v>
      </c>
      <c r="D395" s="49">
        <v>1</v>
      </c>
      <c r="E395" s="54">
        <f t="shared" si="31"/>
        <v>2.3326335432703523E-4</v>
      </c>
      <c r="F395" s="54">
        <f t="shared" si="32"/>
        <v>3.875968992248062E-4</v>
      </c>
      <c r="G395" s="51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1</v>
      </c>
      <c r="E397" s="54" t="str">
        <f t="shared" si="31"/>
        <v/>
      </c>
      <c r="F397" s="54">
        <f t="shared" si="32"/>
        <v>3.875968992248062E-4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2</v>
      </c>
      <c r="D398" s="49">
        <v>1</v>
      </c>
      <c r="E398" s="54">
        <f t="shared" si="31"/>
        <v>4.6652670865407047E-4</v>
      </c>
      <c r="F398" s="54">
        <f t="shared" si="32"/>
        <v>3.875968992248062E-4</v>
      </c>
      <c r="G398" s="51">
        <f t="shared" si="33"/>
        <v>-0.5</v>
      </c>
      <c r="H398" s="46">
        <f t="shared" si="34"/>
        <v>-2.3326335432703523E-4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7</v>
      </c>
      <c r="D401" s="49">
        <v>15</v>
      </c>
      <c r="E401" s="54">
        <f t="shared" si="31"/>
        <v>1.6328434802892467E-3</v>
      </c>
      <c r="F401" s="54">
        <f t="shared" si="32"/>
        <v>5.8139534883720929E-3</v>
      </c>
      <c r="G401" s="51">
        <f t="shared" si="33"/>
        <v>1.1428571428571428</v>
      </c>
      <c r="H401" s="46">
        <f t="shared" si="34"/>
        <v>1.8661068346162819E-3</v>
      </c>
    </row>
    <row r="402" spans="2:8" s="37" customFormat="1" ht="15" x14ac:dyDescent="0.2">
      <c r="B402" s="3" t="s">
        <v>393</v>
      </c>
      <c r="C402" s="49">
        <v>1</v>
      </c>
      <c r="D402" s="49">
        <v>0</v>
      </c>
      <c r="E402" s="54">
        <f t="shared" si="31"/>
        <v>2.3326335432703523E-4</v>
      </c>
      <c r="F402" s="54" t="str">
        <f t="shared" si="32"/>
        <v/>
      </c>
      <c r="G402" s="51" t="str">
        <f t="shared" si="33"/>
        <v>0</v>
      </c>
      <c r="H402" s="46">
        <f t="shared" si="34"/>
        <v>0</v>
      </c>
    </row>
    <row r="403" spans="2:8" s="37" customFormat="1" ht="15" x14ac:dyDescent="0.2">
      <c r="B403" s="3" t="s">
        <v>394</v>
      </c>
      <c r="C403" s="49">
        <v>4</v>
      </c>
      <c r="D403" s="49">
        <v>27</v>
      </c>
      <c r="E403" s="54">
        <f t="shared" si="31"/>
        <v>9.3305341730814094E-4</v>
      </c>
      <c r="F403" s="54">
        <f t="shared" si="32"/>
        <v>1.0465116279069767E-2</v>
      </c>
      <c r="G403" s="51">
        <f t="shared" si="33"/>
        <v>5.75</v>
      </c>
      <c r="H403" s="46">
        <f t="shared" si="34"/>
        <v>5.3650571495218102E-3</v>
      </c>
    </row>
    <row r="404" spans="2:8" s="37" customFormat="1" ht="15" x14ac:dyDescent="0.2">
      <c r="B404" s="3" t="s">
        <v>395</v>
      </c>
      <c r="C404" s="49">
        <v>1</v>
      </c>
      <c r="D404" s="49">
        <v>0</v>
      </c>
      <c r="E404" s="54">
        <f t="shared" si="31"/>
        <v>2.3326335432703523E-4</v>
      </c>
      <c r="F404" s="54" t="str">
        <f t="shared" si="32"/>
        <v/>
      </c>
      <c r="G404" s="51" t="str">
        <f t="shared" si="33"/>
        <v>0</v>
      </c>
      <c r="H404" s="46">
        <f t="shared" si="34"/>
        <v>0</v>
      </c>
    </row>
    <row r="405" spans="2:8" s="37" customFormat="1" ht="15" x14ac:dyDescent="0.2">
      <c r="B405" s="3" t="s">
        <v>396</v>
      </c>
      <c r="C405" s="49">
        <v>2</v>
      </c>
      <c r="D405" s="49">
        <v>1</v>
      </c>
      <c r="E405" s="54">
        <f t="shared" si="31"/>
        <v>4.6652670865407047E-4</v>
      </c>
      <c r="F405" s="54">
        <f t="shared" si="32"/>
        <v>3.875968992248062E-4</v>
      </c>
      <c r="G405" s="51">
        <f t="shared" si="33"/>
        <v>-0.5</v>
      </c>
      <c r="H405" s="46">
        <f t="shared" si="34"/>
        <v>-2.3326335432703523E-4</v>
      </c>
    </row>
    <row r="406" spans="2:8" s="37" customFormat="1" ht="15" x14ac:dyDescent="0.2">
      <c r="B406" s="3" t="s">
        <v>397</v>
      </c>
      <c r="C406" s="49">
        <v>1</v>
      </c>
      <c r="D406" s="49">
        <v>4</v>
      </c>
      <c r="E406" s="54">
        <f t="shared" si="31"/>
        <v>2.3326335432703523E-4</v>
      </c>
      <c r="F406" s="54">
        <f t="shared" si="32"/>
        <v>1.5503875968992248E-3</v>
      </c>
      <c r="G406" s="51">
        <f t="shared" si="33"/>
        <v>3</v>
      </c>
      <c r="H406" s="46">
        <f t="shared" si="34"/>
        <v>6.9979006298110573E-4</v>
      </c>
    </row>
    <row r="407" spans="2:8" s="37" customFormat="1" ht="15" x14ac:dyDescent="0.2">
      <c r="B407" s="3" t="s">
        <v>398</v>
      </c>
      <c r="C407" s="49">
        <v>9</v>
      </c>
      <c r="D407" s="49">
        <v>2</v>
      </c>
      <c r="E407" s="54">
        <f t="shared" si="31"/>
        <v>2.0993701889433169E-3</v>
      </c>
      <c r="F407" s="54">
        <f t="shared" si="32"/>
        <v>7.7519379844961239E-4</v>
      </c>
      <c r="G407" s="51">
        <f t="shared" si="33"/>
        <v>-0.77777777777777779</v>
      </c>
      <c r="H407" s="46">
        <f t="shared" si="34"/>
        <v>-1.6328434802892464E-3</v>
      </c>
    </row>
    <row r="408" spans="2:8" s="37" customFormat="1" ht="15" x14ac:dyDescent="0.2">
      <c r="B408" s="3" t="s">
        <v>399</v>
      </c>
      <c r="C408" s="49">
        <v>27</v>
      </c>
      <c r="D408" s="49">
        <v>6</v>
      </c>
      <c r="E408" s="54">
        <f t="shared" si="31"/>
        <v>6.298110566829951E-3</v>
      </c>
      <c r="F408" s="54">
        <f t="shared" si="32"/>
        <v>2.3255813953488372E-3</v>
      </c>
      <c r="G408" s="51">
        <f t="shared" si="33"/>
        <v>-0.77777777777777779</v>
      </c>
      <c r="H408" s="46">
        <f t="shared" si="34"/>
        <v>-4.8985304408677398E-3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1</v>
      </c>
      <c r="E410" s="54" t="str">
        <f t="shared" si="31"/>
        <v/>
      </c>
      <c r="F410" s="54">
        <f t="shared" si="32"/>
        <v>3.875968992248062E-4</v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5</v>
      </c>
      <c r="D411" s="49">
        <v>6</v>
      </c>
      <c r="E411" s="54">
        <f t="shared" si="31"/>
        <v>1.166316771635176E-3</v>
      </c>
      <c r="F411" s="54">
        <f t="shared" si="32"/>
        <v>2.3255813953488372E-3</v>
      </c>
      <c r="G411" s="51">
        <f t="shared" si="33"/>
        <v>0.2</v>
      </c>
      <c r="H411" s="46">
        <f t="shared" si="34"/>
        <v>2.3326335432703521E-4</v>
      </c>
    </row>
    <row r="412" spans="2:8" s="37" customFormat="1" ht="30" x14ac:dyDescent="0.2">
      <c r="B412" s="3" t="s">
        <v>402</v>
      </c>
      <c r="C412" s="49">
        <v>31</v>
      </c>
      <c r="D412" s="49">
        <v>34</v>
      </c>
      <c r="E412" s="54">
        <f t="shared" si="31"/>
        <v>7.2311639841380919E-3</v>
      </c>
      <c r="F412" s="54">
        <f t="shared" si="32"/>
        <v>1.3178294573643411E-2</v>
      </c>
      <c r="G412" s="51">
        <f t="shared" si="33"/>
        <v>9.6774193548387094E-2</v>
      </c>
      <c r="H412" s="46">
        <f t="shared" si="34"/>
        <v>6.9979006298110562E-4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1</v>
      </c>
      <c r="E414" s="54" t="str">
        <f t="shared" si="31"/>
        <v/>
      </c>
      <c r="F414" s="54">
        <f t="shared" si="32"/>
        <v>3.875968992248062E-4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1</v>
      </c>
      <c r="E416" s="54" t="str">
        <f t="shared" si="31"/>
        <v/>
      </c>
      <c r="F416" s="54">
        <f t="shared" si="32"/>
        <v>3.875968992248062E-4</v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2</v>
      </c>
      <c r="D418" s="49">
        <v>0</v>
      </c>
      <c r="E418" s="54">
        <f t="shared" si="31"/>
        <v>4.6652670865407047E-4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1</v>
      </c>
      <c r="D419" s="49">
        <v>0</v>
      </c>
      <c r="E419" s="54">
        <f t="shared" si="31"/>
        <v>2.3326335432703523E-4</v>
      </c>
      <c r="F419" s="54" t="str">
        <f t="shared" si="32"/>
        <v/>
      </c>
      <c r="G419" s="51" t="str">
        <f t="shared" si="33"/>
        <v>0</v>
      </c>
      <c r="H419" s="46">
        <f t="shared" si="34"/>
        <v>0</v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1</v>
      </c>
      <c r="D422" s="49">
        <v>0</v>
      </c>
      <c r="E422" s="54">
        <f t="shared" si="31"/>
        <v>2.3326335432703523E-4</v>
      </c>
      <c r="F422" s="54" t="str">
        <f t="shared" si="32"/>
        <v/>
      </c>
      <c r="G422" s="51" t="str">
        <f t="shared" si="33"/>
        <v>0</v>
      </c>
      <c r="H422" s="46">
        <f t="shared" si="34"/>
        <v>0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1</v>
      </c>
      <c r="D425" s="49">
        <v>0</v>
      </c>
      <c r="E425" s="54">
        <f t="shared" si="35"/>
        <v>2.3326335432703523E-4</v>
      </c>
      <c r="F425" s="54" t="str">
        <f t="shared" si="36"/>
        <v/>
      </c>
      <c r="G425" s="51" t="str">
        <f t="shared" si="37"/>
        <v>0</v>
      </c>
      <c r="H425" s="46">
        <f t="shared" si="38"/>
        <v>0</v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1</v>
      </c>
      <c r="E429" s="54">
        <f t="shared" si="35"/>
        <v>2.3326335432703523E-4</v>
      </c>
      <c r="F429" s="54">
        <f t="shared" si="36"/>
        <v>3.875968992248062E-4</v>
      </c>
      <c r="G429" s="51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49">
        <v>2</v>
      </c>
      <c r="D430" s="49">
        <v>2</v>
      </c>
      <c r="E430" s="54">
        <f t="shared" si="35"/>
        <v>4.6652670865407047E-4</v>
      </c>
      <c r="F430" s="54">
        <f t="shared" si="36"/>
        <v>7.7519379844961239E-4</v>
      </c>
      <c r="G430" s="51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27</v>
      </c>
      <c r="D432" s="49">
        <v>29</v>
      </c>
      <c r="E432" s="54">
        <f t="shared" si="35"/>
        <v>6.298110566829951E-3</v>
      </c>
      <c r="F432" s="54">
        <f t="shared" si="36"/>
        <v>1.124031007751938E-2</v>
      </c>
      <c r="G432" s="51">
        <f t="shared" si="37"/>
        <v>7.407407407407407E-2</v>
      </c>
      <c r="H432" s="46">
        <f t="shared" si="38"/>
        <v>4.6652670865407041E-4</v>
      </c>
    </row>
    <row r="433" spans="2:8" s="37" customFormat="1" ht="15" x14ac:dyDescent="0.2">
      <c r="B433" s="3" t="s">
        <v>162</v>
      </c>
      <c r="C433" s="49">
        <v>17</v>
      </c>
      <c r="D433" s="49">
        <v>25</v>
      </c>
      <c r="E433" s="54">
        <f t="shared" si="35"/>
        <v>3.965477023559599E-3</v>
      </c>
      <c r="F433" s="54">
        <f t="shared" si="36"/>
        <v>9.6899224806201549E-3</v>
      </c>
      <c r="G433" s="51">
        <f t="shared" si="37"/>
        <v>0.47058823529411764</v>
      </c>
      <c r="H433" s="46">
        <f t="shared" si="38"/>
        <v>1.8661068346162819E-3</v>
      </c>
    </row>
    <row r="434" spans="2:8" s="37" customFormat="1" ht="45" x14ac:dyDescent="0.2">
      <c r="B434" s="3" t="s">
        <v>418</v>
      </c>
      <c r="C434" s="49">
        <v>1</v>
      </c>
      <c r="D434" s="49">
        <v>1</v>
      </c>
      <c r="E434" s="54">
        <f t="shared" si="35"/>
        <v>2.3326335432703523E-4</v>
      </c>
      <c r="F434" s="54">
        <f t="shared" si="36"/>
        <v>3.875968992248062E-4</v>
      </c>
      <c r="G434" s="51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2</v>
      </c>
      <c r="D436" s="49">
        <v>1</v>
      </c>
      <c r="E436" s="54">
        <f t="shared" si="35"/>
        <v>4.6652670865407047E-4</v>
      </c>
      <c r="F436" s="54">
        <f t="shared" si="36"/>
        <v>3.875968992248062E-4</v>
      </c>
      <c r="G436" s="51">
        <f t="shared" si="37"/>
        <v>-0.5</v>
      </c>
      <c r="H436" s="46">
        <f t="shared" si="38"/>
        <v>-2.3326335432703523E-4</v>
      </c>
    </row>
    <row r="437" spans="2:8" s="37" customFormat="1" ht="30" x14ac:dyDescent="0.2">
      <c r="B437" s="3" t="s">
        <v>420</v>
      </c>
      <c r="C437" s="49">
        <v>121</v>
      </c>
      <c r="D437" s="49">
        <v>10</v>
      </c>
      <c r="E437" s="54">
        <f t="shared" si="35"/>
        <v>2.8224865873571262E-2</v>
      </c>
      <c r="F437" s="54">
        <f t="shared" si="36"/>
        <v>3.875968992248062E-3</v>
      </c>
      <c r="G437" s="51">
        <f t="shared" si="37"/>
        <v>-0.9173553719008265</v>
      </c>
      <c r="H437" s="46">
        <f t="shared" si="38"/>
        <v>-2.5892232330300913E-2</v>
      </c>
    </row>
    <row r="438" spans="2:8" s="37" customFormat="1" ht="15" x14ac:dyDescent="0.2">
      <c r="B438" s="3" t="s">
        <v>155</v>
      </c>
      <c r="C438" s="49">
        <v>1</v>
      </c>
      <c r="D438" s="49">
        <v>0</v>
      </c>
      <c r="E438" s="54">
        <f t="shared" si="35"/>
        <v>2.3326335432703523E-4</v>
      </c>
      <c r="F438" s="54" t="str">
        <f t="shared" si="36"/>
        <v/>
      </c>
      <c r="G438" s="51" t="str">
        <f t="shared" si="37"/>
        <v>0</v>
      </c>
      <c r="H438" s="46">
        <f t="shared" si="38"/>
        <v>0</v>
      </c>
    </row>
    <row r="439" spans="2:8" s="37" customFormat="1" ht="30" x14ac:dyDescent="0.2">
      <c r="B439" s="3" t="s">
        <v>154</v>
      </c>
      <c r="C439" s="49">
        <v>0</v>
      </c>
      <c r="D439" s="49">
        <v>1</v>
      </c>
      <c r="E439" s="54" t="str">
        <f t="shared" si="35"/>
        <v/>
      </c>
      <c r="F439" s="54">
        <f t="shared" si="36"/>
        <v>3.875968992248062E-4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4</v>
      </c>
      <c r="E441" s="54" t="str">
        <f t="shared" si="35"/>
        <v/>
      </c>
      <c r="F441" s="54">
        <f t="shared" si="36"/>
        <v>1.5503875968992248E-3</v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2</v>
      </c>
      <c r="D447" s="49">
        <v>1</v>
      </c>
      <c r="E447" s="54">
        <f t="shared" si="35"/>
        <v>4.6652670865407047E-4</v>
      </c>
      <c r="F447" s="54">
        <f t="shared" si="36"/>
        <v>3.875968992248062E-4</v>
      </c>
      <c r="G447" s="51">
        <f t="shared" si="37"/>
        <v>-0.5</v>
      </c>
      <c r="H447" s="46">
        <f t="shared" si="38"/>
        <v>-2.3326335432703523E-4</v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3</v>
      </c>
      <c r="D450" s="49">
        <v>0</v>
      </c>
      <c r="E450" s="54">
        <f t="shared" si="35"/>
        <v>6.9979006298110562E-4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1</v>
      </c>
      <c r="D454" s="49">
        <v>0</v>
      </c>
      <c r="E454" s="54">
        <f t="shared" si="35"/>
        <v>2.3326335432703523E-4</v>
      </c>
      <c r="F454" s="54" t="str">
        <f t="shared" si="36"/>
        <v/>
      </c>
      <c r="G454" s="51" t="str">
        <f t="shared" si="37"/>
        <v>0</v>
      </c>
      <c r="H454" s="46">
        <f t="shared" si="38"/>
        <v>0</v>
      </c>
    </row>
    <row r="455" spans="2:8" s="37" customFormat="1" ht="15" x14ac:dyDescent="0.2">
      <c r="B455" s="3" t="s">
        <v>158</v>
      </c>
      <c r="C455" s="49">
        <v>1</v>
      </c>
      <c r="D455" s="49">
        <v>1</v>
      </c>
      <c r="E455" s="54">
        <f t="shared" si="35"/>
        <v>2.3326335432703523E-4</v>
      </c>
      <c r="F455" s="54">
        <f t="shared" si="36"/>
        <v>3.875968992248062E-4</v>
      </c>
      <c r="G455" s="51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0</v>
      </c>
      <c r="D456" s="49">
        <v>1</v>
      </c>
      <c r="E456" s="54" t="str">
        <f t="shared" si="35"/>
        <v/>
      </c>
      <c r="F456" s="54">
        <f t="shared" si="36"/>
        <v>3.875968992248062E-4</v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1</v>
      </c>
      <c r="E457" s="54" t="str">
        <f t="shared" si="35"/>
        <v/>
      </c>
      <c r="F457" s="54">
        <f t="shared" si="36"/>
        <v>3.875968992248062E-4</v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1</v>
      </c>
      <c r="D458" s="49">
        <v>1</v>
      </c>
      <c r="E458" s="54">
        <f t="shared" si="35"/>
        <v>2.3326335432703523E-4</v>
      </c>
      <c r="F458" s="54">
        <f t="shared" si="36"/>
        <v>3.875968992248062E-4</v>
      </c>
      <c r="G458" s="51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49">
        <v>3</v>
      </c>
      <c r="D459" s="49">
        <v>0</v>
      </c>
      <c r="E459" s="54">
        <f t="shared" si="35"/>
        <v>6.9979006298110562E-4</v>
      </c>
      <c r="F459" s="54" t="str">
        <f t="shared" si="36"/>
        <v/>
      </c>
      <c r="G459" s="51" t="str">
        <f t="shared" si="37"/>
        <v>0</v>
      </c>
      <c r="H459" s="46">
        <f t="shared" si="38"/>
        <v>0</v>
      </c>
    </row>
    <row r="460" spans="2:8" s="37" customFormat="1" ht="15" x14ac:dyDescent="0.2">
      <c r="B460" s="3" t="s">
        <v>176</v>
      </c>
      <c r="C460" s="49">
        <v>9</v>
      </c>
      <c r="D460" s="49">
        <v>15</v>
      </c>
      <c r="E460" s="54">
        <f t="shared" si="35"/>
        <v>2.0993701889433169E-3</v>
      </c>
      <c r="F460" s="54">
        <f t="shared" si="36"/>
        <v>5.8139534883720929E-3</v>
      </c>
      <c r="G460" s="51">
        <f t="shared" si="37"/>
        <v>0.66666666666666663</v>
      </c>
      <c r="H460" s="46">
        <f t="shared" si="38"/>
        <v>1.3995801259622112E-3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1</v>
      </c>
      <c r="E462" s="54" t="str">
        <f t="shared" si="35"/>
        <v/>
      </c>
      <c r="F462" s="54">
        <f t="shared" si="36"/>
        <v>3.875968992248062E-4</v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18</v>
      </c>
      <c r="D463" s="49">
        <v>8</v>
      </c>
      <c r="E463" s="54">
        <f t="shared" si="35"/>
        <v>4.1987403778866337E-3</v>
      </c>
      <c r="F463" s="54">
        <f t="shared" si="36"/>
        <v>3.1007751937984496E-3</v>
      </c>
      <c r="G463" s="51">
        <f t="shared" si="37"/>
        <v>-0.55555555555555558</v>
      </c>
      <c r="H463" s="46">
        <f t="shared" si="38"/>
        <v>-2.3326335432703521E-3</v>
      </c>
    </row>
    <row r="464" spans="2:8" s="37" customFormat="1" ht="15" x14ac:dyDescent="0.2">
      <c r="B464" s="3" t="s">
        <v>479</v>
      </c>
      <c r="C464" s="49">
        <v>3</v>
      </c>
      <c r="D464" s="49">
        <v>7</v>
      </c>
      <c r="E464" s="54">
        <f t="shared" si="35"/>
        <v>6.9979006298110562E-4</v>
      </c>
      <c r="F464" s="54">
        <f t="shared" si="36"/>
        <v>2.7131782945736434E-3</v>
      </c>
      <c r="G464" s="51">
        <f t="shared" si="37"/>
        <v>1.3333333333333333</v>
      </c>
      <c r="H464" s="46">
        <f t="shared" si="38"/>
        <v>9.3305341730814083E-4</v>
      </c>
    </row>
    <row r="465" spans="2:8" s="37" customFormat="1" ht="15" x14ac:dyDescent="0.2">
      <c r="B465" s="3" t="s">
        <v>183</v>
      </c>
      <c r="C465" s="49">
        <v>1</v>
      </c>
      <c r="D465" s="49">
        <v>0</v>
      </c>
      <c r="E465" s="54">
        <f t="shared" si="35"/>
        <v>2.3326335432703523E-4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8</v>
      </c>
      <c r="D467" s="49">
        <v>3</v>
      </c>
      <c r="E467" s="54">
        <f t="shared" si="35"/>
        <v>1.8661068346162819E-3</v>
      </c>
      <c r="F467" s="54">
        <f t="shared" si="36"/>
        <v>1.1627906976744186E-3</v>
      </c>
      <c r="G467" s="51">
        <f t="shared" si="37"/>
        <v>-0.625</v>
      </c>
      <c r="H467" s="46">
        <f t="shared" si="38"/>
        <v>-1.1663167716351763E-3</v>
      </c>
    </row>
    <row r="468" spans="2:8" s="37" customFormat="1" ht="15" x14ac:dyDescent="0.2">
      <c r="B468" s="3" t="s">
        <v>182</v>
      </c>
      <c r="C468" s="49">
        <v>2</v>
      </c>
      <c r="D468" s="49">
        <v>1</v>
      </c>
      <c r="E468" s="54">
        <f t="shared" si="35"/>
        <v>4.6652670865407047E-4</v>
      </c>
      <c r="F468" s="54">
        <f t="shared" si="36"/>
        <v>3.875968992248062E-4</v>
      </c>
      <c r="G468" s="51">
        <f t="shared" si="37"/>
        <v>-0.5</v>
      </c>
      <c r="H468" s="46">
        <f t="shared" si="38"/>
        <v>-2.3326335432703523E-4</v>
      </c>
    </row>
    <row r="469" spans="2:8" s="37" customFormat="1" ht="15" x14ac:dyDescent="0.2">
      <c r="B469" s="3" t="s">
        <v>175</v>
      </c>
      <c r="C469" s="49">
        <v>1</v>
      </c>
      <c r="D469" s="49">
        <v>2</v>
      </c>
      <c r="E469" s="54">
        <f t="shared" si="35"/>
        <v>2.3326335432703523E-4</v>
      </c>
      <c r="F469" s="54">
        <f t="shared" si="36"/>
        <v>7.7519379844961239E-4</v>
      </c>
      <c r="G469" s="51">
        <f t="shared" si="37"/>
        <v>1</v>
      </c>
      <c r="H469" s="46">
        <f t="shared" si="38"/>
        <v>2.3326335432703523E-4</v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1</v>
      </c>
      <c r="E475" s="54" t="str">
        <f t="shared" si="35"/>
        <v/>
      </c>
      <c r="F475" s="54">
        <f t="shared" si="36"/>
        <v>3.875968992248062E-4</v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1</v>
      </c>
      <c r="D476" s="49">
        <v>0</v>
      </c>
      <c r="E476" s="54">
        <f t="shared" si="35"/>
        <v>2.3326335432703523E-4</v>
      </c>
      <c r="F476" s="54" t="str">
        <f t="shared" si="36"/>
        <v/>
      </c>
      <c r="G476" s="51" t="str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1</v>
      </c>
      <c r="D477" s="49">
        <v>0</v>
      </c>
      <c r="E477" s="54">
        <f t="shared" si="35"/>
        <v>2.3326335432703523E-4</v>
      </c>
      <c r="F477" s="54" t="str">
        <f t="shared" si="36"/>
        <v/>
      </c>
      <c r="G477" s="51" t="str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49">
        <v>11</v>
      </c>
      <c r="D478" s="49">
        <v>19</v>
      </c>
      <c r="E478" s="54">
        <f t="shared" si="35"/>
        <v>2.5658968975973873E-3</v>
      </c>
      <c r="F478" s="54">
        <f t="shared" si="36"/>
        <v>7.3643410852713177E-3</v>
      </c>
      <c r="G478" s="51">
        <f t="shared" si="37"/>
        <v>0.72727272727272729</v>
      </c>
      <c r="H478" s="46">
        <f t="shared" si="38"/>
        <v>1.8661068346162817E-3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7</v>
      </c>
      <c r="D480" s="49">
        <v>1</v>
      </c>
      <c r="E480" s="54">
        <f t="shared" si="35"/>
        <v>1.6328434802892467E-3</v>
      </c>
      <c r="F480" s="54">
        <f t="shared" si="36"/>
        <v>3.875968992248062E-4</v>
      </c>
      <c r="G480" s="51">
        <f t="shared" si="37"/>
        <v>-0.8571428571428571</v>
      </c>
      <c r="H480" s="46">
        <f t="shared" si="38"/>
        <v>-1.3995801259622112E-3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22</v>
      </c>
      <c r="D483" s="49">
        <v>13</v>
      </c>
      <c r="E483" s="54">
        <f t="shared" si="35"/>
        <v>5.1317937951947746E-3</v>
      </c>
      <c r="F483" s="54">
        <f t="shared" si="36"/>
        <v>5.0387596899224806E-3</v>
      </c>
      <c r="G483" s="51">
        <f t="shared" si="37"/>
        <v>-0.40909090909090912</v>
      </c>
      <c r="H483" s="46">
        <f t="shared" si="38"/>
        <v>-2.0993701889433169E-3</v>
      </c>
    </row>
    <row r="484" spans="2:8" s="37" customFormat="1" ht="30" x14ac:dyDescent="0.2">
      <c r="B484" s="3" t="s">
        <v>184</v>
      </c>
      <c r="C484" s="49">
        <v>9</v>
      </c>
      <c r="D484" s="49">
        <v>5</v>
      </c>
      <c r="E484" s="54">
        <f t="shared" si="35"/>
        <v>2.0993701889433169E-3</v>
      </c>
      <c r="F484" s="54">
        <f t="shared" si="36"/>
        <v>1.937984496124031E-3</v>
      </c>
      <c r="G484" s="51">
        <f t="shared" si="37"/>
        <v>-0.44444444444444442</v>
      </c>
      <c r="H484" s="46">
        <f t="shared" si="38"/>
        <v>-9.3305341730814083E-4</v>
      </c>
    </row>
    <row r="485" spans="2:8" s="37" customFormat="1" ht="15" x14ac:dyDescent="0.2">
      <c r="B485" s="3" t="s">
        <v>443</v>
      </c>
      <c r="C485" s="49">
        <v>43</v>
      </c>
      <c r="D485" s="49">
        <v>28</v>
      </c>
      <c r="E485" s="54">
        <f t="shared" si="35"/>
        <v>1.0030324236062515E-2</v>
      </c>
      <c r="F485" s="54">
        <f t="shared" si="36"/>
        <v>1.0852713178294573E-2</v>
      </c>
      <c r="G485" s="51">
        <f t="shared" si="37"/>
        <v>-0.34883720930232559</v>
      </c>
      <c r="H485" s="46">
        <f t="shared" si="38"/>
        <v>-3.4989503149055285E-3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</v>
      </c>
      <c r="D487" s="49">
        <v>0</v>
      </c>
      <c r="E487" s="54">
        <f t="shared" si="35"/>
        <v>2.3326335432703523E-4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1</v>
      </c>
      <c r="D489" s="49">
        <v>0</v>
      </c>
      <c r="E489" s="54">
        <f t="shared" si="39"/>
        <v>2.3326335432703523E-4</v>
      </c>
      <c r="F489" s="54" t="str">
        <f t="shared" si="40"/>
        <v/>
      </c>
      <c r="G489" s="51" t="str">
        <f t="shared" si="41"/>
        <v>0</v>
      </c>
      <c r="H489" s="46">
        <f t="shared" si="42"/>
        <v>0</v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12</v>
      </c>
      <c r="D491" s="49">
        <v>10</v>
      </c>
      <c r="E491" s="54">
        <f t="shared" si="39"/>
        <v>2.7991602519244225E-3</v>
      </c>
      <c r="F491" s="54">
        <f t="shared" si="40"/>
        <v>3.875968992248062E-3</v>
      </c>
      <c r="G491" s="51">
        <f t="shared" si="41"/>
        <v>-0.16666666666666666</v>
      </c>
      <c r="H491" s="46">
        <f t="shared" si="42"/>
        <v>-4.6652670865407041E-4</v>
      </c>
    </row>
    <row r="492" spans="2:8" s="37" customFormat="1" ht="15" x14ac:dyDescent="0.2">
      <c r="B492" s="3" t="s">
        <v>481</v>
      </c>
      <c r="C492" s="49">
        <v>1</v>
      </c>
      <c r="D492" s="49">
        <v>1</v>
      </c>
      <c r="E492" s="54">
        <f t="shared" si="39"/>
        <v>2.3326335432703523E-4</v>
      </c>
      <c r="F492" s="54">
        <f t="shared" si="40"/>
        <v>3.875968992248062E-4</v>
      </c>
      <c r="G492" s="51">
        <f t="shared" si="41"/>
        <v>0</v>
      </c>
      <c r="H492" s="46">
        <f t="shared" si="42"/>
        <v>0</v>
      </c>
    </row>
    <row r="493" spans="2:8" s="37" customFormat="1" ht="15" x14ac:dyDescent="0.2">
      <c r="B493" s="3" t="s">
        <v>447</v>
      </c>
      <c r="C493" s="49">
        <v>3</v>
      </c>
      <c r="D493" s="49">
        <v>1</v>
      </c>
      <c r="E493" s="54">
        <f t="shared" si="39"/>
        <v>6.9979006298110562E-4</v>
      </c>
      <c r="F493" s="54">
        <f t="shared" si="40"/>
        <v>3.875968992248062E-4</v>
      </c>
      <c r="G493" s="51">
        <f t="shared" si="41"/>
        <v>-0.66666666666666663</v>
      </c>
      <c r="H493" s="46">
        <f t="shared" si="42"/>
        <v>-4.6652670865407041E-4</v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1</v>
      </c>
      <c r="E495" s="54" t="str">
        <f t="shared" si="39"/>
        <v/>
      </c>
      <c r="F495" s="54">
        <f t="shared" si="40"/>
        <v>3.875968992248062E-4</v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1</v>
      </c>
      <c r="D497" s="49">
        <v>1</v>
      </c>
      <c r="E497" s="54">
        <f t="shared" si="39"/>
        <v>2.3326335432703523E-4</v>
      </c>
      <c r="F497" s="54">
        <f t="shared" si="40"/>
        <v>3.875968992248062E-4</v>
      </c>
      <c r="G497" s="51">
        <f t="shared" si="41"/>
        <v>0</v>
      </c>
      <c r="H497" s="46">
        <f t="shared" si="42"/>
        <v>0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860</v>
      </c>
      <c r="D505" s="41">
        <f>SUM(D506:D530)</f>
        <v>655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-0.23837209302325582</v>
      </c>
      <c r="H505" s="42">
        <f>+IF(OR(AND(E505=""),(G505="")),"",E505*G505)</f>
        <v>-0.23837209302325582</v>
      </c>
    </row>
    <row r="506" spans="2:8" s="37" customFormat="1" ht="15" x14ac:dyDescent="0.2">
      <c r="B506" s="3" t="s">
        <v>454</v>
      </c>
      <c r="C506" s="49">
        <v>3</v>
      </c>
      <c r="D506" s="49">
        <v>3</v>
      </c>
      <c r="E506" s="54">
        <f>+IF(C506=0,"",C506/C$505)</f>
        <v>3.4883720930232558E-3</v>
      </c>
      <c r="F506" s="54">
        <f>+IF(D506=0,"",D506/D$505)</f>
        <v>4.5801526717557254E-3</v>
      </c>
      <c r="G506" s="51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38</v>
      </c>
      <c r="D507" s="49">
        <v>23</v>
      </c>
      <c r="E507" s="54">
        <f t="shared" ref="E507:E529" si="43">+IF(C507=0,"",C507/C$505)</f>
        <v>4.4186046511627906E-2</v>
      </c>
      <c r="F507" s="54">
        <f t="shared" ref="F507:F529" si="44">+IF(D507=0,"",D507/D$505)</f>
        <v>3.5114503816793895E-2</v>
      </c>
      <c r="G507" s="51">
        <f t="shared" ref="G507:G529" si="45">+IF(OR(AND(D507=0),(C507=0)),"0",((D507-C507)/C507))</f>
        <v>-0.39473684210526316</v>
      </c>
      <c r="H507" s="46">
        <f t="shared" ref="H507:H530" si="46">+IF(OR(AND(E507=""),(G507="")),"",E507*G507)</f>
        <v>-1.7441860465116279E-2</v>
      </c>
    </row>
    <row r="508" spans="2:8" s="37" customFormat="1" ht="15" x14ac:dyDescent="0.2">
      <c r="B508" s="3" t="s">
        <v>455</v>
      </c>
      <c r="C508" s="49">
        <v>136</v>
      </c>
      <c r="D508" s="49">
        <v>126</v>
      </c>
      <c r="E508" s="54">
        <f t="shared" si="43"/>
        <v>0.15813953488372093</v>
      </c>
      <c r="F508" s="54">
        <f t="shared" si="44"/>
        <v>0.19236641221374046</v>
      </c>
      <c r="G508" s="51">
        <f t="shared" si="45"/>
        <v>-7.3529411764705885E-2</v>
      </c>
      <c r="H508" s="46">
        <f t="shared" si="46"/>
        <v>-1.1627906976744186E-2</v>
      </c>
    </row>
    <row r="509" spans="2:8" s="37" customFormat="1" ht="15" x14ac:dyDescent="0.2">
      <c r="B509" s="3" t="s">
        <v>456</v>
      </c>
      <c r="C509" s="49">
        <v>238</v>
      </c>
      <c r="D509" s="49">
        <v>87</v>
      </c>
      <c r="E509" s="54">
        <f t="shared" si="43"/>
        <v>0.27674418604651163</v>
      </c>
      <c r="F509" s="54">
        <f t="shared" si="44"/>
        <v>0.13282442748091602</v>
      </c>
      <c r="G509" s="51">
        <f t="shared" si="45"/>
        <v>-0.63445378151260501</v>
      </c>
      <c r="H509" s="46">
        <f t="shared" si="46"/>
        <v>-0.17558139534883721</v>
      </c>
    </row>
    <row r="510" spans="2:8" s="37" customFormat="1" ht="15" x14ac:dyDescent="0.2">
      <c r="B510" s="3" t="s">
        <v>188</v>
      </c>
      <c r="C510" s="49">
        <v>3</v>
      </c>
      <c r="D510" s="49">
        <v>4</v>
      </c>
      <c r="E510" s="54">
        <f t="shared" si="43"/>
        <v>3.4883720930232558E-3</v>
      </c>
      <c r="F510" s="54">
        <f t="shared" si="44"/>
        <v>6.1068702290076335E-3</v>
      </c>
      <c r="G510" s="51">
        <f t="shared" si="45"/>
        <v>0.33333333333333331</v>
      </c>
      <c r="H510" s="46">
        <f t="shared" si="46"/>
        <v>1.1627906976744186E-3</v>
      </c>
    </row>
    <row r="511" spans="2:8" s="37" customFormat="1" ht="15" x14ac:dyDescent="0.2">
      <c r="B511" s="3" t="s">
        <v>186</v>
      </c>
      <c r="C511" s="49">
        <v>1</v>
      </c>
      <c r="D511" s="49">
        <v>0</v>
      </c>
      <c r="E511" s="54">
        <f t="shared" si="43"/>
        <v>1.1627906976744186E-3</v>
      </c>
      <c r="F511" s="54" t="str">
        <f t="shared" si="44"/>
        <v/>
      </c>
      <c r="G511" s="51" t="str">
        <f t="shared" si="45"/>
        <v>0</v>
      </c>
      <c r="H511" s="46">
        <f t="shared" si="46"/>
        <v>0</v>
      </c>
    </row>
    <row r="512" spans="2:8" s="37" customFormat="1" ht="15" x14ac:dyDescent="0.2">
      <c r="B512" s="3" t="s">
        <v>189</v>
      </c>
      <c r="C512" s="49">
        <v>0</v>
      </c>
      <c r="D512" s="49">
        <v>2</v>
      </c>
      <c r="E512" s="54" t="str">
        <f t="shared" si="43"/>
        <v/>
      </c>
      <c r="F512" s="54">
        <f t="shared" si="44"/>
        <v>3.0534351145038168E-3</v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1</v>
      </c>
      <c r="D513" s="49">
        <v>0</v>
      </c>
      <c r="E513" s="54">
        <f t="shared" si="43"/>
        <v>1.1627906976744186E-3</v>
      </c>
      <c r="F513" s="54" t="str">
        <f t="shared" si="44"/>
        <v/>
      </c>
      <c r="G513" s="51" t="str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5</v>
      </c>
      <c r="D515" s="49">
        <v>2</v>
      </c>
      <c r="E515" s="54">
        <f t="shared" si="43"/>
        <v>5.8139534883720929E-3</v>
      </c>
      <c r="F515" s="54">
        <f t="shared" si="44"/>
        <v>3.0534351145038168E-3</v>
      </c>
      <c r="G515" s="51">
        <f t="shared" si="45"/>
        <v>-0.6</v>
      </c>
      <c r="H515" s="46">
        <f t="shared" si="46"/>
        <v>-3.4883720930232558E-3</v>
      </c>
    </row>
    <row r="516" spans="2:8" s="37" customFormat="1" ht="15" x14ac:dyDescent="0.2">
      <c r="B516" s="3" t="s">
        <v>459</v>
      </c>
      <c r="C516" s="49">
        <v>1</v>
      </c>
      <c r="D516" s="49">
        <v>0</v>
      </c>
      <c r="E516" s="54">
        <f t="shared" si="43"/>
        <v>1.1627906976744186E-3</v>
      </c>
      <c r="F516" s="54" t="str">
        <f t="shared" si="44"/>
        <v/>
      </c>
      <c r="G516" s="51" t="str">
        <f t="shared" si="45"/>
        <v>0</v>
      </c>
      <c r="H516" s="46">
        <f t="shared" si="46"/>
        <v>0</v>
      </c>
    </row>
    <row r="517" spans="2:8" s="37" customFormat="1" ht="30" x14ac:dyDescent="0.2">
      <c r="B517" s="3" t="s">
        <v>460</v>
      </c>
      <c r="C517" s="49">
        <v>6</v>
      </c>
      <c r="D517" s="49">
        <v>4</v>
      </c>
      <c r="E517" s="54">
        <f t="shared" si="43"/>
        <v>6.9767441860465115E-3</v>
      </c>
      <c r="F517" s="54">
        <f t="shared" si="44"/>
        <v>6.1068702290076335E-3</v>
      </c>
      <c r="G517" s="51">
        <f t="shared" si="45"/>
        <v>-0.33333333333333331</v>
      </c>
      <c r="H517" s="46">
        <f t="shared" si="46"/>
        <v>-2.3255813953488372E-3</v>
      </c>
    </row>
    <row r="518" spans="2:8" s="37" customFormat="1" ht="15" x14ac:dyDescent="0.2">
      <c r="B518" s="3" t="s">
        <v>190</v>
      </c>
      <c r="C518" s="49">
        <v>25</v>
      </c>
      <c r="D518" s="49">
        <v>107</v>
      </c>
      <c r="E518" s="54">
        <f t="shared" si="43"/>
        <v>2.9069767441860465E-2</v>
      </c>
      <c r="F518" s="54">
        <f t="shared" si="44"/>
        <v>0.16335877862595419</v>
      </c>
      <c r="G518" s="51">
        <f t="shared" si="45"/>
        <v>3.28</v>
      </c>
      <c r="H518" s="46">
        <f t="shared" si="46"/>
        <v>9.5348837209302317E-2</v>
      </c>
    </row>
    <row r="519" spans="2:8" s="37" customFormat="1" ht="15" x14ac:dyDescent="0.2">
      <c r="B519" s="3" t="s">
        <v>192</v>
      </c>
      <c r="C519" s="49">
        <v>1</v>
      </c>
      <c r="D519" s="49">
        <v>8</v>
      </c>
      <c r="E519" s="54">
        <f t="shared" si="43"/>
        <v>1.1627906976744186E-3</v>
      </c>
      <c r="F519" s="54">
        <f t="shared" si="44"/>
        <v>1.2213740458015267E-2</v>
      </c>
      <c r="G519" s="51">
        <f t="shared" si="45"/>
        <v>7</v>
      </c>
      <c r="H519" s="46">
        <f t="shared" si="46"/>
        <v>8.1395348837209301E-3</v>
      </c>
    </row>
    <row r="520" spans="2:8" s="37" customFormat="1" ht="15" x14ac:dyDescent="0.2">
      <c r="B520" s="3" t="s">
        <v>191</v>
      </c>
      <c r="C520" s="49">
        <v>1</v>
      </c>
      <c r="D520" s="49">
        <v>5</v>
      </c>
      <c r="E520" s="54">
        <f t="shared" si="43"/>
        <v>1.1627906976744186E-3</v>
      </c>
      <c r="F520" s="54">
        <f t="shared" si="44"/>
        <v>7.6335877862595417E-3</v>
      </c>
      <c r="G520" s="51">
        <f t="shared" si="45"/>
        <v>4</v>
      </c>
      <c r="H520" s="46">
        <f t="shared" si="46"/>
        <v>4.6511627906976744E-3</v>
      </c>
    </row>
    <row r="521" spans="2:8" s="37" customFormat="1" ht="15" x14ac:dyDescent="0.2">
      <c r="B521" s="3" t="s">
        <v>461</v>
      </c>
      <c r="C521" s="49">
        <v>181</v>
      </c>
      <c r="D521" s="49">
        <v>71</v>
      </c>
      <c r="E521" s="54">
        <f t="shared" si="43"/>
        <v>0.21046511627906977</v>
      </c>
      <c r="F521" s="54">
        <f t="shared" si="44"/>
        <v>0.10839694656488549</v>
      </c>
      <c r="G521" s="51">
        <f t="shared" si="45"/>
        <v>-0.60773480662983426</v>
      </c>
      <c r="H521" s="46">
        <f t="shared" si="46"/>
        <v>-0.12790697674418605</v>
      </c>
    </row>
    <row r="522" spans="2:8" s="37" customFormat="1" ht="15" x14ac:dyDescent="0.2">
      <c r="B522" s="3" t="s">
        <v>193</v>
      </c>
      <c r="C522" s="49">
        <v>41</v>
      </c>
      <c r="D522" s="49">
        <v>108</v>
      </c>
      <c r="E522" s="54">
        <f t="shared" si="43"/>
        <v>4.7674418604651166E-2</v>
      </c>
      <c r="F522" s="54">
        <f t="shared" si="44"/>
        <v>0.16488549618320611</v>
      </c>
      <c r="G522" s="51">
        <f t="shared" si="45"/>
        <v>1.6341463414634145</v>
      </c>
      <c r="H522" s="46">
        <f t="shared" si="46"/>
        <v>7.7906976744186049E-2</v>
      </c>
    </row>
    <row r="523" spans="2:8" s="37" customFormat="1" ht="15" x14ac:dyDescent="0.2">
      <c r="B523" s="3" t="s">
        <v>462</v>
      </c>
      <c r="C523" s="49">
        <v>3</v>
      </c>
      <c r="D523" s="49">
        <v>2</v>
      </c>
      <c r="E523" s="54">
        <f t="shared" si="43"/>
        <v>3.4883720930232558E-3</v>
      </c>
      <c r="F523" s="54">
        <f t="shared" si="44"/>
        <v>3.0534351145038168E-3</v>
      </c>
      <c r="G523" s="51">
        <f t="shared" si="45"/>
        <v>-0.33333333333333331</v>
      </c>
      <c r="H523" s="46">
        <f t="shared" si="46"/>
        <v>-1.1627906976744186E-3</v>
      </c>
    </row>
    <row r="524" spans="2:8" s="37" customFormat="1" ht="15" x14ac:dyDescent="0.2">
      <c r="B524" s="3" t="s">
        <v>194</v>
      </c>
      <c r="C524" s="49">
        <v>11</v>
      </c>
      <c r="D524" s="49">
        <v>9</v>
      </c>
      <c r="E524" s="54">
        <f t="shared" si="43"/>
        <v>1.2790697674418604E-2</v>
      </c>
      <c r="F524" s="54">
        <f t="shared" si="44"/>
        <v>1.3740458015267175E-2</v>
      </c>
      <c r="G524" s="51">
        <f t="shared" si="45"/>
        <v>-0.18181818181818182</v>
      </c>
      <c r="H524" s="46">
        <f t="shared" si="46"/>
        <v>-2.3255813953488372E-3</v>
      </c>
    </row>
    <row r="525" spans="2:8" s="37" customFormat="1" ht="30" x14ac:dyDescent="0.2">
      <c r="B525" s="3" t="s">
        <v>195</v>
      </c>
      <c r="C525" s="49">
        <v>1</v>
      </c>
      <c r="D525" s="49">
        <v>2</v>
      </c>
      <c r="E525" s="54">
        <f t="shared" si="43"/>
        <v>1.1627906976744186E-3</v>
      </c>
      <c r="F525" s="54">
        <f t="shared" si="44"/>
        <v>3.0534351145038168E-3</v>
      </c>
      <c r="G525" s="51">
        <f t="shared" si="45"/>
        <v>1</v>
      </c>
      <c r="H525" s="46">
        <f t="shared" si="46"/>
        <v>1.1627906976744186E-3</v>
      </c>
    </row>
    <row r="526" spans="2:8" s="37" customFormat="1" ht="15" x14ac:dyDescent="0.2">
      <c r="B526" s="3" t="s">
        <v>463</v>
      </c>
      <c r="C526" s="49">
        <v>5</v>
      </c>
      <c r="D526" s="49">
        <v>28</v>
      </c>
      <c r="E526" s="54">
        <f t="shared" si="43"/>
        <v>5.8139534883720929E-3</v>
      </c>
      <c r="F526" s="54">
        <f t="shared" si="44"/>
        <v>4.2748091603053436E-2</v>
      </c>
      <c r="G526" s="51">
        <f t="shared" si="45"/>
        <v>4.5999999999999996</v>
      </c>
      <c r="H526" s="46">
        <f t="shared" si="46"/>
        <v>2.6744186046511624E-2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151</v>
      </c>
      <c r="D529" s="49">
        <v>56</v>
      </c>
      <c r="E529" s="54">
        <f t="shared" si="43"/>
        <v>0.17558139534883721</v>
      </c>
      <c r="F529" s="54">
        <f t="shared" si="44"/>
        <v>8.5496183206106871E-2</v>
      </c>
      <c r="G529" s="51">
        <f t="shared" si="45"/>
        <v>-0.62913907284768211</v>
      </c>
      <c r="H529" s="46">
        <f t="shared" si="46"/>
        <v>-0.11046511627906977</v>
      </c>
    </row>
    <row r="530" spans="2:8" s="37" customFormat="1" ht="30" x14ac:dyDescent="0.2">
      <c r="B530" s="3" t="s">
        <v>467</v>
      </c>
      <c r="C530" s="49">
        <v>8</v>
      </c>
      <c r="D530" s="49">
        <v>8</v>
      </c>
      <c r="E530" s="54">
        <f>+IF(C530=0,"",C530/C$505)</f>
        <v>9.3023255813953487E-3</v>
      </c>
      <c r="F530" s="54">
        <f>+IF(D530=0,"",D530/D$505)</f>
        <v>1.2213740458015267E-2</v>
      </c>
      <c r="G530" s="51">
        <f>+IF(OR(AND(D530=0),(C530=0)),"0",((D530-C530)/C530))</f>
        <v>0</v>
      </c>
      <c r="H530" s="46">
        <f t="shared" si="46"/>
        <v>0</v>
      </c>
    </row>
    <row r="531" spans="2:8" x14ac:dyDescent="0.2">
      <c r="B531" s="8" t="s">
        <v>524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566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494</v>
      </c>
      <c r="C8" s="40">
        <f>+C18+C70+C151+C294+C505</f>
        <v>16567</v>
      </c>
      <c r="D8" s="41">
        <f>+D18+D70+D151+D294+D505</f>
        <v>15724</v>
      </c>
      <c r="E8" s="42">
        <f>SUM(E9:E13)</f>
        <v>1</v>
      </c>
      <c r="F8" s="42">
        <f>SUM(F9:F13)</f>
        <v>1</v>
      </c>
      <c r="G8" s="42">
        <f t="shared" ref="G8:G13" si="0">+(D8-C8)/C8</f>
        <v>-5.0884288042494112E-2</v>
      </c>
      <c r="H8" s="42">
        <f t="shared" ref="H8:H13" si="1">+IF(OR(AND(E8=""),(G8="")),"",E8*G8)</f>
        <v>-5.0884288042494112E-2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371</v>
      </c>
      <c r="D9" s="44">
        <f>+D18</f>
        <v>354</v>
      </c>
      <c r="E9" s="45">
        <f t="shared" ref="E9:F13" si="2">+C9/C$8</f>
        <v>2.2393915615379973E-2</v>
      </c>
      <c r="F9" s="45">
        <f t="shared" si="2"/>
        <v>2.2513355380310355E-2</v>
      </c>
      <c r="G9" s="45">
        <f t="shared" si="0"/>
        <v>-4.5822102425876012E-2</v>
      </c>
      <c r="H9" s="46">
        <f t="shared" si="1"/>
        <v>-1.0261362950443654E-3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1864</v>
      </c>
      <c r="D10" s="44">
        <f>+D70</f>
        <v>1746</v>
      </c>
      <c r="E10" s="45">
        <f t="shared" si="2"/>
        <v>0.11251282670368805</v>
      </c>
      <c r="F10" s="45">
        <f t="shared" si="2"/>
        <v>0.11104044772322565</v>
      </c>
      <c r="G10" s="45">
        <f t="shared" si="0"/>
        <v>-6.3304721030042921E-2</v>
      </c>
      <c r="H10" s="46">
        <f t="shared" si="1"/>
        <v>-7.1225931067785356E-3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2564</v>
      </c>
      <c r="D11" s="44">
        <f>+D151</f>
        <v>3358</v>
      </c>
      <c r="E11" s="45">
        <f t="shared" si="2"/>
        <v>0.15476549767610309</v>
      </c>
      <c r="F11" s="45">
        <f t="shared" si="2"/>
        <v>0.21355889086746374</v>
      </c>
      <c r="G11" s="45">
        <f t="shared" si="0"/>
        <v>0.30967238689547583</v>
      </c>
      <c r="H11" s="46">
        <f t="shared" si="1"/>
        <v>4.7926601074425063E-2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7568</v>
      </c>
      <c r="D12" s="44">
        <f>+D294</f>
        <v>6979</v>
      </c>
      <c r="E12" s="45">
        <f t="shared" si="2"/>
        <v>0.4568117341703386</v>
      </c>
      <c r="F12" s="45">
        <f t="shared" si="2"/>
        <v>0.44384380564741793</v>
      </c>
      <c r="G12" s="45">
        <f t="shared" si="0"/>
        <v>-7.7827695560253693E-2</v>
      </c>
      <c r="H12" s="46">
        <f t="shared" si="1"/>
        <v>-3.555260457536065E-2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4200</v>
      </c>
      <c r="D13" s="44">
        <f>+D505</f>
        <v>3287</v>
      </c>
      <c r="E13" s="45">
        <f t="shared" si="2"/>
        <v>0.25351602583449023</v>
      </c>
      <c r="F13" s="45">
        <f t="shared" si="2"/>
        <v>0.20904350038158229</v>
      </c>
      <c r="G13" s="45">
        <f t="shared" si="0"/>
        <v>-0.21738095238095237</v>
      </c>
      <c r="H13" s="46">
        <f t="shared" si="1"/>
        <v>-5.510955513973561E-2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371</v>
      </c>
      <c r="D18" s="41">
        <f>SUM(D19:D64)</f>
        <v>354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-4.5822102425876012E-2</v>
      </c>
      <c r="H18" s="42">
        <f>+IF(OR(AND(E18=""),(G18="")),"",E18*G18)</f>
        <v>-4.5822102425876012E-2</v>
      </c>
    </row>
    <row r="19" spans="2:8" s="37" customFormat="1" ht="15" x14ac:dyDescent="0.2">
      <c r="B19" s="3" t="s">
        <v>0</v>
      </c>
      <c r="C19" s="49">
        <v>2</v>
      </c>
      <c r="D19" s="49">
        <v>0</v>
      </c>
      <c r="E19" s="50">
        <f>+IF(C19=0,"",C19/C$18)</f>
        <v>5.3908355795148251E-3</v>
      </c>
      <c r="F19" s="50" t="str">
        <f>+IF(D19=0,"",D19/D$18)</f>
        <v/>
      </c>
      <c r="G19" s="51" t="str">
        <f>+IF(OR(AND(D19=0),(C19=0)),"0",((D19-C19)/C19))</f>
        <v>0</v>
      </c>
      <c r="H19" s="46">
        <f>+IF(OR(AND(E19=""),(G19="")),"",E19*G19)</f>
        <v>0</v>
      </c>
    </row>
    <row r="20" spans="2:8" s="37" customFormat="1" ht="15" x14ac:dyDescent="0.2">
      <c r="B20" s="3" t="s">
        <v>196</v>
      </c>
      <c r="C20" s="49">
        <v>41</v>
      </c>
      <c r="D20" s="49">
        <v>25</v>
      </c>
      <c r="E20" s="50">
        <f t="shared" ref="E20:E64" si="3">+IF(C20=0,"",C20/C$18)</f>
        <v>0.11051212938005391</v>
      </c>
      <c r="F20" s="50">
        <f t="shared" ref="F20:F64" si="4">+IF(D20=0,"",D20/D$18)</f>
        <v>7.0621468926553674E-2</v>
      </c>
      <c r="G20" s="51">
        <f t="shared" ref="G20:G64" si="5">+IF(OR(AND(D20=0),(C20=0)),"0",((D20-C20)/C20))</f>
        <v>-0.3902439024390244</v>
      </c>
      <c r="H20" s="46">
        <f t="shared" ref="H20:H64" si="6">+IF(OR(AND(E20=""),(G20="")),"",E20*G20)</f>
        <v>-4.3126684636118601E-2</v>
      </c>
    </row>
    <row r="21" spans="2:8" s="37" customFormat="1" ht="45" x14ac:dyDescent="0.2">
      <c r="B21" s="3" t="s">
        <v>1</v>
      </c>
      <c r="C21" s="49">
        <v>1</v>
      </c>
      <c r="D21" s="49">
        <v>6</v>
      </c>
      <c r="E21" s="50">
        <f t="shared" si="3"/>
        <v>2.6954177897574125E-3</v>
      </c>
      <c r="F21" s="50">
        <f t="shared" si="4"/>
        <v>1.6949152542372881E-2</v>
      </c>
      <c r="G21" s="51">
        <f t="shared" si="5"/>
        <v>5</v>
      </c>
      <c r="H21" s="46">
        <f t="shared" si="6"/>
        <v>1.3477088948787063E-2</v>
      </c>
    </row>
    <row r="22" spans="2:8" s="37" customFormat="1" ht="45" x14ac:dyDescent="0.2">
      <c r="B22" s="3" t="s">
        <v>197</v>
      </c>
      <c r="C22" s="49">
        <v>11</v>
      </c>
      <c r="D22" s="49">
        <v>3</v>
      </c>
      <c r="E22" s="50">
        <f t="shared" si="3"/>
        <v>2.9649595687331536E-2</v>
      </c>
      <c r="F22" s="50">
        <f t="shared" si="4"/>
        <v>8.4745762711864406E-3</v>
      </c>
      <c r="G22" s="51">
        <f t="shared" si="5"/>
        <v>-0.72727272727272729</v>
      </c>
      <c r="H22" s="46">
        <f t="shared" si="6"/>
        <v>-2.15633423180593E-2</v>
      </c>
    </row>
    <row r="23" spans="2:8" s="37" customFormat="1" ht="30" x14ac:dyDescent="0.2">
      <c r="B23" s="3" t="s">
        <v>198</v>
      </c>
      <c r="C23" s="49">
        <v>5</v>
      </c>
      <c r="D23" s="49">
        <v>10</v>
      </c>
      <c r="E23" s="50">
        <f t="shared" si="3"/>
        <v>1.3477088948787063E-2</v>
      </c>
      <c r="F23" s="50">
        <f t="shared" si="4"/>
        <v>2.8248587570621469E-2</v>
      </c>
      <c r="G23" s="51">
        <f t="shared" si="5"/>
        <v>1</v>
      </c>
      <c r="H23" s="46">
        <f t="shared" si="6"/>
        <v>1.3477088948787063E-2</v>
      </c>
    </row>
    <row r="24" spans="2:8" s="37" customFormat="1" ht="45" x14ac:dyDescent="0.2">
      <c r="B24" s="3" t="s">
        <v>199</v>
      </c>
      <c r="C24" s="49">
        <v>2</v>
      </c>
      <c r="D24" s="49">
        <v>5</v>
      </c>
      <c r="E24" s="50">
        <f t="shared" si="3"/>
        <v>5.3908355795148251E-3</v>
      </c>
      <c r="F24" s="50">
        <f t="shared" si="4"/>
        <v>1.4124293785310734E-2</v>
      </c>
      <c r="G24" s="51">
        <f t="shared" si="5"/>
        <v>1.5</v>
      </c>
      <c r="H24" s="46">
        <f t="shared" si="6"/>
        <v>8.0862533692722376E-3</v>
      </c>
    </row>
    <row r="25" spans="2:8" s="37" customFormat="1" ht="15" x14ac:dyDescent="0.2">
      <c r="B25" s="3" t="s">
        <v>2</v>
      </c>
      <c r="C25" s="49">
        <v>12</v>
      </c>
      <c r="D25" s="49">
        <v>6</v>
      </c>
      <c r="E25" s="50">
        <f t="shared" si="3"/>
        <v>3.2345013477088951E-2</v>
      </c>
      <c r="F25" s="50">
        <f t="shared" si="4"/>
        <v>1.6949152542372881E-2</v>
      </c>
      <c r="G25" s="51">
        <f t="shared" si="5"/>
        <v>-0.5</v>
      </c>
      <c r="H25" s="46">
        <f t="shared" si="6"/>
        <v>-1.6172506738544475E-2</v>
      </c>
    </row>
    <row r="26" spans="2:8" s="37" customFormat="1" ht="15" x14ac:dyDescent="0.2">
      <c r="B26" s="3" t="s">
        <v>6</v>
      </c>
      <c r="C26" s="49">
        <v>20</v>
      </c>
      <c r="D26" s="49">
        <v>12</v>
      </c>
      <c r="E26" s="50">
        <f t="shared" si="3"/>
        <v>5.3908355795148251E-2</v>
      </c>
      <c r="F26" s="50">
        <f t="shared" si="4"/>
        <v>3.3898305084745763E-2</v>
      </c>
      <c r="G26" s="51">
        <f t="shared" si="5"/>
        <v>-0.4</v>
      </c>
      <c r="H26" s="46">
        <f t="shared" si="6"/>
        <v>-2.15633423180593E-2</v>
      </c>
    </row>
    <row r="27" spans="2:8" s="37" customFormat="1" ht="15" x14ac:dyDescent="0.2">
      <c r="B27" s="3" t="s">
        <v>3</v>
      </c>
      <c r="C27" s="49">
        <v>4</v>
      </c>
      <c r="D27" s="49">
        <v>6</v>
      </c>
      <c r="E27" s="50">
        <f t="shared" si="3"/>
        <v>1.078167115902965E-2</v>
      </c>
      <c r="F27" s="50">
        <f t="shared" si="4"/>
        <v>1.6949152542372881E-2</v>
      </c>
      <c r="G27" s="51">
        <f t="shared" si="5"/>
        <v>0.5</v>
      </c>
      <c r="H27" s="46">
        <f t="shared" si="6"/>
        <v>5.3908355795148251E-3</v>
      </c>
    </row>
    <row r="28" spans="2:8" s="37" customFormat="1" ht="15" x14ac:dyDescent="0.2">
      <c r="B28" s="3" t="s">
        <v>5</v>
      </c>
      <c r="C28" s="49">
        <v>41</v>
      </c>
      <c r="D28" s="49">
        <v>41</v>
      </c>
      <c r="E28" s="50">
        <f t="shared" si="3"/>
        <v>0.11051212938005391</v>
      </c>
      <c r="F28" s="50">
        <f t="shared" si="4"/>
        <v>0.11581920903954802</v>
      </c>
      <c r="G28" s="51">
        <f t="shared" si="5"/>
        <v>0</v>
      </c>
      <c r="H28" s="46">
        <f t="shared" si="6"/>
        <v>0</v>
      </c>
    </row>
    <row r="29" spans="2:8" s="37" customFormat="1" ht="30" x14ac:dyDescent="0.2">
      <c r="B29" s="3" t="s">
        <v>200</v>
      </c>
      <c r="C29" s="49">
        <v>1</v>
      </c>
      <c r="D29" s="49">
        <v>0</v>
      </c>
      <c r="E29" s="50">
        <f t="shared" si="3"/>
        <v>2.6954177897574125E-3</v>
      </c>
      <c r="F29" s="50" t="str">
        <f t="shared" si="4"/>
        <v/>
      </c>
      <c r="G29" s="51" t="str">
        <f t="shared" si="5"/>
        <v>0</v>
      </c>
      <c r="H29" s="46">
        <f t="shared" si="6"/>
        <v>0</v>
      </c>
    </row>
    <row r="30" spans="2:8" s="37" customFormat="1" ht="15" x14ac:dyDescent="0.2">
      <c r="B30" s="3" t="s">
        <v>201</v>
      </c>
      <c r="C30" s="49">
        <v>7</v>
      </c>
      <c r="D30" s="49">
        <v>2</v>
      </c>
      <c r="E30" s="50">
        <f t="shared" si="3"/>
        <v>1.8867924528301886E-2</v>
      </c>
      <c r="F30" s="50">
        <f t="shared" si="4"/>
        <v>5.6497175141242938E-3</v>
      </c>
      <c r="G30" s="51">
        <f t="shared" si="5"/>
        <v>-0.7142857142857143</v>
      </c>
      <c r="H30" s="46">
        <f t="shared" si="6"/>
        <v>-1.3477088948787061E-2</v>
      </c>
    </row>
    <row r="31" spans="2:8" s="37" customFormat="1" ht="15" x14ac:dyDescent="0.2">
      <c r="B31" s="3" t="s">
        <v>4</v>
      </c>
      <c r="C31" s="49">
        <v>3</v>
      </c>
      <c r="D31" s="49">
        <v>1</v>
      </c>
      <c r="E31" s="50">
        <f t="shared" si="3"/>
        <v>8.0862533692722376E-3</v>
      </c>
      <c r="F31" s="50">
        <f t="shared" si="4"/>
        <v>2.8248587570621469E-3</v>
      </c>
      <c r="G31" s="51">
        <f t="shared" si="5"/>
        <v>-0.66666666666666663</v>
      </c>
      <c r="H31" s="46">
        <f t="shared" si="6"/>
        <v>-5.3908355795148251E-3</v>
      </c>
    </row>
    <row r="32" spans="2:8" s="37" customFormat="1" ht="15" x14ac:dyDescent="0.2">
      <c r="B32" s="3" t="s">
        <v>7</v>
      </c>
      <c r="C32" s="49">
        <v>0</v>
      </c>
      <c r="D32" s="49">
        <v>1</v>
      </c>
      <c r="E32" s="50" t="str">
        <f t="shared" si="3"/>
        <v/>
      </c>
      <c r="F32" s="50">
        <f t="shared" si="4"/>
        <v>2.8248587570621469E-3</v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5</v>
      </c>
      <c r="D33" s="49">
        <v>5</v>
      </c>
      <c r="E33" s="50">
        <f t="shared" si="3"/>
        <v>1.3477088948787063E-2</v>
      </c>
      <c r="F33" s="50">
        <f t="shared" si="4"/>
        <v>1.4124293785310734E-2</v>
      </c>
      <c r="G33" s="51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49">
        <v>8</v>
      </c>
      <c r="D34" s="49">
        <v>2</v>
      </c>
      <c r="E34" s="50">
        <f t="shared" si="3"/>
        <v>2.15633423180593E-2</v>
      </c>
      <c r="F34" s="50">
        <f t="shared" si="4"/>
        <v>5.6497175141242938E-3</v>
      </c>
      <c r="G34" s="51">
        <f t="shared" si="5"/>
        <v>-0.75</v>
      </c>
      <c r="H34" s="46">
        <f t="shared" si="6"/>
        <v>-1.6172506738544475E-2</v>
      </c>
    </row>
    <row r="35" spans="2:8" s="37" customFormat="1" ht="30" x14ac:dyDescent="0.2">
      <c r="B35" s="3" t="s">
        <v>204</v>
      </c>
      <c r="C35" s="49">
        <v>0</v>
      </c>
      <c r="D35" s="49">
        <v>1</v>
      </c>
      <c r="E35" s="50" t="str">
        <f t="shared" si="3"/>
        <v/>
      </c>
      <c r="F35" s="50">
        <f t="shared" si="4"/>
        <v>2.8248587570621469E-3</v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4</v>
      </c>
      <c r="D36" s="49">
        <v>3</v>
      </c>
      <c r="E36" s="50">
        <f t="shared" si="3"/>
        <v>1.078167115902965E-2</v>
      </c>
      <c r="F36" s="50">
        <f t="shared" si="4"/>
        <v>8.4745762711864406E-3</v>
      </c>
      <c r="G36" s="51">
        <f t="shared" si="5"/>
        <v>-0.25</v>
      </c>
      <c r="H36" s="46">
        <f t="shared" si="6"/>
        <v>-2.6954177897574125E-3</v>
      </c>
    </row>
    <row r="37" spans="2:8" s="37" customFormat="1" ht="15" x14ac:dyDescent="0.2">
      <c r="B37" s="3" t="s">
        <v>8</v>
      </c>
      <c r="C37" s="49">
        <v>7</v>
      </c>
      <c r="D37" s="49">
        <v>4</v>
      </c>
      <c r="E37" s="50">
        <f t="shared" si="3"/>
        <v>1.8867924528301886E-2</v>
      </c>
      <c r="F37" s="50">
        <f t="shared" si="4"/>
        <v>1.1299435028248588E-2</v>
      </c>
      <c r="G37" s="51">
        <f t="shared" si="5"/>
        <v>-0.42857142857142855</v>
      </c>
      <c r="H37" s="46">
        <f t="shared" si="6"/>
        <v>-8.0862533692722359E-3</v>
      </c>
    </row>
    <row r="38" spans="2:8" s="37" customFormat="1" ht="30" x14ac:dyDescent="0.2">
      <c r="B38" s="3" t="s">
        <v>206</v>
      </c>
      <c r="C38" s="49">
        <v>1</v>
      </c>
      <c r="D38" s="49">
        <v>0</v>
      </c>
      <c r="E38" s="50">
        <f t="shared" si="3"/>
        <v>2.6954177897574125E-3</v>
      </c>
      <c r="F38" s="50" t="str">
        <f t="shared" si="4"/>
        <v/>
      </c>
      <c r="G38" s="51" t="str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4</v>
      </c>
      <c r="D39" s="49">
        <v>4</v>
      </c>
      <c r="E39" s="50">
        <f t="shared" si="3"/>
        <v>1.078167115902965E-2</v>
      </c>
      <c r="F39" s="50">
        <f t="shared" si="4"/>
        <v>1.1299435028248588E-2</v>
      </c>
      <c r="G39" s="51">
        <f t="shared" si="5"/>
        <v>0</v>
      </c>
      <c r="H39" s="46">
        <f t="shared" si="6"/>
        <v>0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5</v>
      </c>
      <c r="D41" s="49">
        <v>2</v>
      </c>
      <c r="E41" s="50">
        <f t="shared" si="3"/>
        <v>1.3477088948787063E-2</v>
      </c>
      <c r="F41" s="50">
        <f t="shared" si="4"/>
        <v>5.6497175141242938E-3</v>
      </c>
      <c r="G41" s="51">
        <f t="shared" si="5"/>
        <v>-0.6</v>
      </c>
      <c r="H41" s="46">
        <f t="shared" si="6"/>
        <v>-8.0862533692722376E-3</v>
      </c>
    </row>
    <row r="42" spans="2:8" s="37" customFormat="1" ht="30" x14ac:dyDescent="0.2">
      <c r="B42" s="3" t="s">
        <v>210</v>
      </c>
      <c r="C42" s="49">
        <v>6</v>
      </c>
      <c r="D42" s="49">
        <v>7</v>
      </c>
      <c r="E42" s="50">
        <f t="shared" si="3"/>
        <v>1.6172506738544475E-2</v>
      </c>
      <c r="F42" s="50">
        <f t="shared" si="4"/>
        <v>1.977401129943503E-2</v>
      </c>
      <c r="G42" s="51">
        <f t="shared" si="5"/>
        <v>0.16666666666666666</v>
      </c>
      <c r="H42" s="46">
        <f t="shared" si="6"/>
        <v>2.6954177897574125E-3</v>
      </c>
    </row>
    <row r="43" spans="2:8" s="37" customFormat="1" ht="30" x14ac:dyDescent="0.2">
      <c r="B43" s="3" t="s">
        <v>211</v>
      </c>
      <c r="C43" s="49">
        <v>5</v>
      </c>
      <c r="D43" s="49">
        <v>2</v>
      </c>
      <c r="E43" s="50">
        <f t="shared" si="3"/>
        <v>1.3477088948787063E-2</v>
      </c>
      <c r="F43" s="50">
        <f t="shared" si="4"/>
        <v>5.6497175141242938E-3</v>
      </c>
      <c r="G43" s="51">
        <f t="shared" si="5"/>
        <v>-0.6</v>
      </c>
      <c r="H43" s="46">
        <f t="shared" si="6"/>
        <v>-8.0862533692722376E-3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5</v>
      </c>
      <c r="D45" s="49">
        <v>1</v>
      </c>
      <c r="E45" s="50">
        <f t="shared" si="3"/>
        <v>1.3477088948787063E-2</v>
      </c>
      <c r="F45" s="50">
        <f t="shared" si="4"/>
        <v>2.8248587570621469E-3</v>
      </c>
      <c r="G45" s="51">
        <f t="shared" si="5"/>
        <v>-0.8</v>
      </c>
      <c r="H45" s="46">
        <f t="shared" si="6"/>
        <v>-1.078167115902965E-2</v>
      </c>
    </row>
    <row r="46" spans="2:8" s="37" customFormat="1" ht="30" x14ac:dyDescent="0.2">
      <c r="B46" s="3" t="s">
        <v>213</v>
      </c>
      <c r="C46" s="49">
        <v>1</v>
      </c>
      <c r="D46" s="49">
        <v>2</v>
      </c>
      <c r="E46" s="50">
        <f t="shared" si="3"/>
        <v>2.6954177897574125E-3</v>
      </c>
      <c r="F46" s="50">
        <f t="shared" si="4"/>
        <v>5.6497175141242938E-3</v>
      </c>
      <c r="G46" s="51">
        <f t="shared" si="5"/>
        <v>1</v>
      </c>
      <c r="H46" s="46">
        <f t="shared" si="6"/>
        <v>2.6954177897574125E-3</v>
      </c>
    </row>
    <row r="47" spans="2:8" s="37" customFormat="1" ht="30" x14ac:dyDescent="0.2">
      <c r="B47" s="3" t="s">
        <v>10</v>
      </c>
      <c r="C47" s="49">
        <v>3</v>
      </c>
      <c r="D47" s="49">
        <v>0</v>
      </c>
      <c r="E47" s="50">
        <f t="shared" si="3"/>
        <v>8.0862533692722376E-3</v>
      </c>
      <c r="F47" s="50" t="str">
        <f t="shared" si="4"/>
        <v/>
      </c>
      <c r="G47" s="51" t="str">
        <f t="shared" si="5"/>
        <v>0</v>
      </c>
      <c r="H47" s="46">
        <f t="shared" si="6"/>
        <v>0</v>
      </c>
    </row>
    <row r="48" spans="2:8" s="37" customFormat="1" ht="15" x14ac:dyDescent="0.2">
      <c r="B48" s="3" t="s">
        <v>11</v>
      </c>
      <c r="C48" s="49">
        <v>47</v>
      </c>
      <c r="D48" s="49">
        <v>47</v>
      </c>
      <c r="E48" s="50">
        <f t="shared" si="3"/>
        <v>0.12668463611859837</v>
      </c>
      <c r="F48" s="50">
        <f t="shared" si="4"/>
        <v>0.1327683615819209</v>
      </c>
      <c r="G48" s="51">
        <f t="shared" si="5"/>
        <v>0</v>
      </c>
      <c r="H48" s="46">
        <f t="shared" si="6"/>
        <v>0</v>
      </c>
    </row>
    <row r="49" spans="2:8" s="37" customFormat="1" ht="15" x14ac:dyDescent="0.2">
      <c r="B49" s="3" t="s">
        <v>16</v>
      </c>
      <c r="C49" s="49">
        <v>5</v>
      </c>
      <c r="D49" s="49">
        <v>7</v>
      </c>
      <c r="E49" s="50">
        <f t="shared" si="3"/>
        <v>1.3477088948787063E-2</v>
      </c>
      <c r="F49" s="50">
        <f t="shared" si="4"/>
        <v>1.977401129943503E-2</v>
      </c>
      <c r="G49" s="51">
        <f t="shared" si="5"/>
        <v>0.4</v>
      </c>
      <c r="H49" s="46">
        <f t="shared" si="6"/>
        <v>5.3908355795148251E-3</v>
      </c>
    </row>
    <row r="50" spans="2:8" s="37" customFormat="1" ht="15" x14ac:dyDescent="0.2">
      <c r="B50" s="3" t="s">
        <v>15</v>
      </c>
      <c r="C50" s="49">
        <v>32</v>
      </c>
      <c r="D50" s="49">
        <v>23</v>
      </c>
      <c r="E50" s="50">
        <f t="shared" si="3"/>
        <v>8.6253369272237201E-2</v>
      </c>
      <c r="F50" s="50">
        <f t="shared" si="4"/>
        <v>6.4971751412429377E-2</v>
      </c>
      <c r="G50" s="51">
        <f t="shared" si="5"/>
        <v>-0.28125</v>
      </c>
      <c r="H50" s="46">
        <f t="shared" si="6"/>
        <v>-2.4258760107816711E-2</v>
      </c>
    </row>
    <row r="51" spans="2:8" s="37" customFormat="1" ht="30" x14ac:dyDescent="0.2">
      <c r="B51" s="3" t="s">
        <v>13</v>
      </c>
      <c r="C51" s="49">
        <v>0</v>
      </c>
      <c r="D51" s="49">
        <v>2</v>
      </c>
      <c r="E51" s="50" t="str">
        <f t="shared" si="3"/>
        <v/>
      </c>
      <c r="F51" s="50">
        <f t="shared" si="4"/>
        <v>5.6497175141242938E-3</v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12</v>
      </c>
      <c r="D52" s="49">
        <v>10</v>
      </c>
      <c r="E52" s="50">
        <f t="shared" si="3"/>
        <v>3.2345013477088951E-2</v>
      </c>
      <c r="F52" s="50">
        <f t="shared" si="4"/>
        <v>2.8248587570621469E-2</v>
      </c>
      <c r="G52" s="51">
        <f t="shared" si="5"/>
        <v>-0.16666666666666666</v>
      </c>
      <c r="H52" s="46">
        <f t="shared" si="6"/>
        <v>-5.3908355795148251E-3</v>
      </c>
    </row>
    <row r="53" spans="2:8" s="37" customFormat="1" ht="15" x14ac:dyDescent="0.2">
      <c r="B53" s="3" t="s">
        <v>12</v>
      </c>
      <c r="C53" s="49">
        <v>0</v>
      </c>
      <c r="D53" s="49">
        <v>3</v>
      </c>
      <c r="E53" s="50" t="str">
        <f t="shared" si="3"/>
        <v/>
      </c>
      <c r="F53" s="50">
        <f t="shared" si="4"/>
        <v>8.4745762711864406E-3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1</v>
      </c>
      <c r="D54" s="49">
        <v>3</v>
      </c>
      <c r="E54" s="50">
        <f t="shared" si="3"/>
        <v>2.6954177897574125E-3</v>
      </c>
      <c r="F54" s="50">
        <f t="shared" si="4"/>
        <v>8.4745762711864406E-3</v>
      </c>
      <c r="G54" s="51">
        <f t="shared" si="5"/>
        <v>2</v>
      </c>
      <c r="H54" s="46">
        <f t="shared" si="6"/>
        <v>5.3908355795148251E-3</v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0</v>
      </c>
      <c r="E56" s="50">
        <f t="shared" si="3"/>
        <v>2.6954177897574125E-3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0</v>
      </c>
      <c r="D57" s="49">
        <v>1</v>
      </c>
      <c r="E57" s="50" t="str">
        <f t="shared" si="3"/>
        <v/>
      </c>
      <c r="F57" s="50">
        <f t="shared" si="4"/>
        <v>2.8248587570621469E-3</v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16</v>
      </c>
      <c r="D58" s="49">
        <v>66</v>
      </c>
      <c r="E58" s="50">
        <f t="shared" si="3"/>
        <v>4.3126684636118601E-2</v>
      </c>
      <c r="F58" s="50">
        <f t="shared" si="4"/>
        <v>0.1864406779661017</v>
      </c>
      <c r="G58" s="51">
        <f t="shared" si="5"/>
        <v>3.125</v>
      </c>
      <c r="H58" s="46">
        <f t="shared" si="6"/>
        <v>0.13477088948787064</v>
      </c>
    </row>
    <row r="59" spans="2:8" s="37" customFormat="1" ht="15" x14ac:dyDescent="0.2">
      <c r="B59" s="3" t="s">
        <v>217</v>
      </c>
      <c r="C59" s="49">
        <v>2</v>
      </c>
      <c r="D59" s="49">
        <v>0</v>
      </c>
      <c r="E59" s="50">
        <f t="shared" si="3"/>
        <v>5.3908355795148251E-3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24</v>
      </c>
      <c r="D60" s="49">
        <v>25</v>
      </c>
      <c r="E60" s="50">
        <f t="shared" si="3"/>
        <v>6.4690026954177901E-2</v>
      </c>
      <c r="F60" s="50">
        <f t="shared" si="4"/>
        <v>7.0621468926553674E-2</v>
      </c>
      <c r="G60" s="51">
        <f t="shared" si="5"/>
        <v>4.1666666666666664E-2</v>
      </c>
      <c r="H60" s="46">
        <f t="shared" si="6"/>
        <v>2.6954177897574125E-3</v>
      </c>
    </row>
    <row r="61" spans="2:8" s="37" customFormat="1" ht="15" x14ac:dyDescent="0.2">
      <c r="B61" s="3" t="s">
        <v>219</v>
      </c>
      <c r="C61" s="49">
        <v>7</v>
      </c>
      <c r="D61" s="49">
        <v>0</v>
      </c>
      <c r="E61" s="50">
        <f t="shared" si="3"/>
        <v>1.8867924528301886E-2</v>
      </c>
      <c r="F61" s="50" t="str">
        <f t="shared" si="4"/>
        <v/>
      </c>
      <c r="G61" s="51" t="str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7</v>
      </c>
      <c r="D62" s="49">
        <v>2</v>
      </c>
      <c r="E62" s="50">
        <f t="shared" si="3"/>
        <v>1.8867924528301886E-2</v>
      </c>
      <c r="F62" s="50">
        <f t="shared" si="4"/>
        <v>5.6497175141242938E-3</v>
      </c>
      <c r="G62" s="51">
        <f t="shared" si="5"/>
        <v>-0.7142857142857143</v>
      </c>
      <c r="H62" s="46">
        <f t="shared" si="6"/>
        <v>-1.3477088948787061E-2</v>
      </c>
    </row>
    <row r="63" spans="2:8" s="37" customFormat="1" ht="15" x14ac:dyDescent="0.2">
      <c r="B63" s="3" t="s">
        <v>220</v>
      </c>
      <c r="C63" s="49">
        <v>11</v>
      </c>
      <c r="D63" s="49">
        <v>8</v>
      </c>
      <c r="E63" s="50">
        <f t="shared" si="3"/>
        <v>2.9649595687331536E-2</v>
      </c>
      <c r="F63" s="50">
        <f t="shared" si="4"/>
        <v>2.2598870056497175E-2</v>
      </c>
      <c r="G63" s="51">
        <f t="shared" si="5"/>
        <v>-0.27272727272727271</v>
      </c>
      <c r="H63" s="46">
        <f t="shared" si="6"/>
        <v>-8.0862533692722359E-3</v>
      </c>
    </row>
    <row r="64" spans="2:8" s="37" customFormat="1" ht="15" x14ac:dyDescent="0.2">
      <c r="B64" s="3" t="s">
        <v>221</v>
      </c>
      <c r="C64" s="49">
        <v>2</v>
      </c>
      <c r="D64" s="49">
        <v>6</v>
      </c>
      <c r="E64" s="50">
        <f t="shared" si="3"/>
        <v>5.3908355795148251E-3</v>
      </c>
      <c r="F64" s="50">
        <f t="shared" si="4"/>
        <v>1.6949152542372881E-2</v>
      </c>
      <c r="G64" s="51">
        <f t="shared" si="5"/>
        <v>2</v>
      </c>
      <c r="H64" s="46">
        <f t="shared" si="6"/>
        <v>1.078167115902965E-2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1864</v>
      </c>
      <c r="D70" s="41">
        <f>SUM(D71:D145)</f>
        <v>1746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-6.3304721030042921E-2</v>
      </c>
      <c r="H70" s="42">
        <f>+IF(OR(AND(E70=""),(G70="")),"",E70*G70)</f>
        <v>-6.3304721030042921E-2</v>
      </c>
    </row>
    <row r="71" spans="2:8" s="37" customFormat="1" ht="15" x14ac:dyDescent="0.2">
      <c r="B71" s="3" t="s">
        <v>20</v>
      </c>
      <c r="C71" s="49">
        <v>72</v>
      </c>
      <c r="D71" s="49">
        <v>73</v>
      </c>
      <c r="E71" s="54">
        <f>+IF(C71=0,"",C71/C$70)</f>
        <v>3.8626609442060089E-2</v>
      </c>
      <c r="F71" s="54">
        <f>+IF(D71=0,"",D71/D$70)</f>
        <v>4.1809851088201601E-2</v>
      </c>
      <c r="G71" s="51">
        <f>+IF(OR(AND(D71=0),(C71=0)),"0",((D71-C71)/C71))</f>
        <v>1.3888888888888888E-2</v>
      </c>
      <c r="H71" s="46">
        <f>+IF(OR(AND(E71=""),(G71="")),"",E71*G71)</f>
        <v>5.3648068669527897E-4</v>
      </c>
    </row>
    <row r="72" spans="2:8" s="37" customFormat="1" ht="15" x14ac:dyDescent="0.2">
      <c r="B72" s="3" t="s">
        <v>21</v>
      </c>
      <c r="C72" s="49">
        <v>32</v>
      </c>
      <c r="D72" s="49">
        <v>15</v>
      </c>
      <c r="E72" s="54">
        <f t="shared" ref="E72:E135" si="7">+IF(C72=0,"",C72/C$70)</f>
        <v>1.7167381974248927E-2</v>
      </c>
      <c r="F72" s="54">
        <f t="shared" ref="F72:F135" si="8">+IF(D72=0,"",D72/D$70)</f>
        <v>8.5910652920962206E-3</v>
      </c>
      <c r="G72" s="51">
        <f t="shared" ref="G72:G135" si="9">+IF(OR(AND(D72=0),(C72=0)),"0",((D72-C72)/C72))</f>
        <v>-0.53125</v>
      </c>
      <c r="H72" s="46">
        <f t="shared" ref="H72:H135" si="10">+IF(OR(AND(E72=""),(G72="")),"",E72*G72)</f>
        <v>-9.1201716738197429E-3</v>
      </c>
    </row>
    <row r="73" spans="2:8" s="37" customFormat="1" ht="15" x14ac:dyDescent="0.2">
      <c r="B73" s="3" t="s">
        <v>22</v>
      </c>
      <c r="C73" s="49">
        <v>68</v>
      </c>
      <c r="D73" s="49">
        <v>30</v>
      </c>
      <c r="E73" s="54">
        <f t="shared" si="7"/>
        <v>3.6480686695278972E-2</v>
      </c>
      <c r="F73" s="54">
        <f t="shared" si="8"/>
        <v>1.7182130584192441E-2</v>
      </c>
      <c r="G73" s="51">
        <f t="shared" si="9"/>
        <v>-0.55882352941176472</v>
      </c>
      <c r="H73" s="46">
        <f t="shared" si="10"/>
        <v>-2.0386266094420603E-2</v>
      </c>
    </row>
    <row r="74" spans="2:8" s="37" customFormat="1" ht="30" x14ac:dyDescent="0.2">
      <c r="B74" s="3" t="s">
        <v>222</v>
      </c>
      <c r="C74" s="49">
        <v>163</v>
      </c>
      <c r="D74" s="49">
        <v>192</v>
      </c>
      <c r="E74" s="54">
        <f t="shared" si="7"/>
        <v>8.7446351931330477E-2</v>
      </c>
      <c r="F74" s="54">
        <f t="shared" si="8"/>
        <v>0.10996563573883161</v>
      </c>
      <c r="G74" s="51">
        <f t="shared" si="9"/>
        <v>0.17791411042944785</v>
      </c>
      <c r="H74" s="46">
        <f t="shared" si="10"/>
        <v>1.5557939914163091E-2</v>
      </c>
    </row>
    <row r="75" spans="2:8" s="37" customFormat="1" ht="15" x14ac:dyDescent="0.2">
      <c r="B75" s="3" t="s">
        <v>23</v>
      </c>
      <c r="C75" s="49">
        <v>5</v>
      </c>
      <c r="D75" s="49">
        <v>2</v>
      </c>
      <c r="E75" s="54">
        <f t="shared" si="7"/>
        <v>2.6824034334763948E-3</v>
      </c>
      <c r="F75" s="54">
        <f t="shared" si="8"/>
        <v>1.145475372279496E-3</v>
      </c>
      <c r="G75" s="51">
        <f t="shared" si="9"/>
        <v>-0.6</v>
      </c>
      <c r="H75" s="46">
        <f t="shared" si="10"/>
        <v>-1.6094420600858369E-3</v>
      </c>
    </row>
    <row r="76" spans="2:8" s="37" customFormat="1" ht="15" x14ac:dyDescent="0.2">
      <c r="B76" s="3" t="s">
        <v>223</v>
      </c>
      <c r="C76" s="49">
        <v>280</v>
      </c>
      <c r="D76" s="49">
        <v>221</v>
      </c>
      <c r="E76" s="54">
        <f t="shared" si="7"/>
        <v>0.15021459227467812</v>
      </c>
      <c r="F76" s="54">
        <f t="shared" si="8"/>
        <v>0.1265750286368843</v>
      </c>
      <c r="G76" s="51">
        <f t="shared" si="9"/>
        <v>-0.21071428571428572</v>
      </c>
      <c r="H76" s="46">
        <f t="shared" si="10"/>
        <v>-3.165236051502146E-2</v>
      </c>
    </row>
    <row r="77" spans="2:8" s="37" customFormat="1" ht="15" x14ac:dyDescent="0.2">
      <c r="B77" s="3" t="s">
        <v>224</v>
      </c>
      <c r="C77" s="49">
        <v>7</v>
      </c>
      <c r="D77" s="49">
        <v>7</v>
      </c>
      <c r="E77" s="54">
        <f t="shared" si="7"/>
        <v>3.7553648068669528E-3</v>
      </c>
      <c r="F77" s="54">
        <f t="shared" si="8"/>
        <v>4.0091638029782356E-3</v>
      </c>
      <c r="G77" s="51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1</v>
      </c>
      <c r="D78" s="49">
        <v>1</v>
      </c>
      <c r="E78" s="54">
        <f t="shared" si="7"/>
        <v>5.3648068669527897E-4</v>
      </c>
      <c r="F78" s="54">
        <f t="shared" si="8"/>
        <v>5.7273768613974802E-4</v>
      </c>
      <c r="G78" s="51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27</v>
      </c>
      <c r="D80" s="49">
        <v>33</v>
      </c>
      <c r="E80" s="54">
        <f t="shared" si="7"/>
        <v>1.4484978540772532E-2</v>
      </c>
      <c r="F80" s="54">
        <f t="shared" si="8"/>
        <v>1.8900343642611683E-2</v>
      </c>
      <c r="G80" s="51">
        <f t="shared" si="9"/>
        <v>0.22222222222222221</v>
      </c>
      <c r="H80" s="46">
        <f t="shared" si="10"/>
        <v>3.2188841201716734E-3</v>
      </c>
    </row>
    <row r="81" spans="2:9" s="37" customFormat="1" ht="15" x14ac:dyDescent="0.2">
      <c r="B81" s="3" t="s">
        <v>24</v>
      </c>
      <c r="C81" s="49">
        <v>1</v>
      </c>
      <c r="D81" s="49">
        <v>0</v>
      </c>
      <c r="E81" s="54">
        <f t="shared" si="7"/>
        <v>5.3648068669527897E-4</v>
      </c>
      <c r="F81" s="54" t="str">
        <f t="shared" si="8"/>
        <v/>
      </c>
      <c r="G81" s="51" t="str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49">
        <v>14</v>
      </c>
      <c r="D82" s="49">
        <v>28</v>
      </c>
      <c r="E82" s="54">
        <f t="shared" si="7"/>
        <v>7.5107296137339056E-3</v>
      </c>
      <c r="F82" s="54">
        <f t="shared" si="8"/>
        <v>1.6036655211912942E-2</v>
      </c>
      <c r="G82" s="51">
        <f t="shared" si="9"/>
        <v>1</v>
      </c>
      <c r="H82" s="46">
        <f t="shared" si="10"/>
        <v>7.5107296137339056E-3</v>
      </c>
      <c r="I82" s="55"/>
    </row>
    <row r="83" spans="2:9" s="37" customFormat="1" ht="15" x14ac:dyDescent="0.2">
      <c r="B83" s="3" t="s">
        <v>229</v>
      </c>
      <c r="C83" s="49">
        <v>30</v>
      </c>
      <c r="D83" s="49">
        <v>11</v>
      </c>
      <c r="E83" s="54">
        <f t="shared" si="7"/>
        <v>1.6094420600858368E-2</v>
      </c>
      <c r="F83" s="54">
        <f t="shared" si="8"/>
        <v>6.3001145475372281E-3</v>
      </c>
      <c r="G83" s="51">
        <f t="shared" si="9"/>
        <v>-0.6333333333333333</v>
      </c>
      <c r="H83" s="46">
        <f t="shared" si="10"/>
        <v>-1.01931330472103E-2</v>
      </c>
    </row>
    <row r="84" spans="2:9" s="37" customFormat="1" ht="15" x14ac:dyDescent="0.2">
      <c r="B84" s="3" t="s">
        <v>230</v>
      </c>
      <c r="C84" s="49">
        <v>19</v>
      </c>
      <c r="D84" s="49">
        <v>11</v>
      </c>
      <c r="E84" s="54">
        <f t="shared" si="7"/>
        <v>1.01931330472103E-2</v>
      </c>
      <c r="F84" s="54">
        <f t="shared" si="8"/>
        <v>6.3001145475372281E-3</v>
      </c>
      <c r="G84" s="51">
        <f t="shared" si="9"/>
        <v>-0.42105263157894735</v>
      </c>
      <c r="H84" s="46">
        <f t="shared" si="10"/>
        <v>-4.2918454935622317E-3</v>
      </c>
    </row>
    <row r="85" spans="2:9" s="37" customFormat="1" ht="15" x14ac:dyDescent="0.2">
      <c r="B85" s="3" t="s">
        <v>28</v>
      </c>
      <c r="C85" s="49">
        <v>8</v>
      </c>
      <c r="D85" s="49">
        <v>8</v>
      </c>
      <c r="E85" s="54">
        <f t="shared" si="7"/>
        <v>4.2918454935622317E-3</v>
      </c>
      <c r="F85" s="54">
        <f t="shared" si="8"/>
        <v>4.5819014891179842E-3</v>
      </c>
      <c r="G85" s="51">
        <f t="shared" si="9"/>
        <v>0</v>
      </c>
      <c r="H85" s="46">
        <f t="shared" si="10"/>
        <v>0</v>
      </c>
    </row>
    <row r="86" spans="2:9" s="37" customFormat="1" ht="15" x14ac:dyDescent="0.2">
      <c r="B86" s="3" t="s">
        <v>231</v>
      </c>
      <c r="C86" s="49">
        <v>28</v>
      </c>
      <c r="D86" s="49">
        <v>30</v>
      </c>
      <c r="E86" s="54">
        <f t="shared" si="7"/>
        <v>1.5021459227467811E-2</v>
      </c>
      <c r="F86" s="54">
        <f t="shared" si="8"/>
        <v>1.7182130584192441E-2</v>
      </c>
      <c r="G86" s="51">
        <f t="shared" si="9"/>
        <v>7.1428571428571425E-2</v>
      </c>
      <c r="H86" s="46">
        <f t="shared" si="10"/>
        <v>1.0729613733905579E-3</v>
      </c>
    </row>
    <row r="87" spans="2:9" s="37" customFormat="1" ht="15" x14ac:dyDescent="0.2">
      <c r="B87" s="3" t="s">
        <v>232</v>
      </c>
      <c r="C87" s="49">
        <v>5</v>
      </c>
      <c r="D87" s="49">
        <v>4</v>
      </c>
      <c r="E87" s="54">
        <f t="shared" si="7"/>
        <v>2.6824034334763948E-3</v>
      </c>
      <c r="F87" s="54">
        <f t="shared" si="8"/>
        <v>2.2909507445589921E-3</v>
      </c>
      <c r="G87" s="51">
        <f t="shared" si="9"/>
        <v>-0.2</v>
      </c>
      <c r="H87" s="46">
        <f t="shared" si="10"/>
        <v>-5.3648068669527897E-4</v>
      </c>
    </row>
    <row r="88" spans="2:9" s="37" customFormat="1" ht="15" x14ac:dyDescent="0.2">
      <c r="B88" s="3" t="s">
        <v>233</v>
      </c>
      <c r="C88" s="49">
        <v>69</v>
      </c>
      <c r="D88" s="49">
        <v>48</v>
      </c>
      <c r="E88" s="54">
        <f t="shared" si="7"/>
        <v>3.7017167381974247E-2</v>
      </c>
      <c r="F88" s="54">
        <f t="shared" si="8"/>
        <v>2.7491408934707903E-2</v>
      </c>
      <c r="G88" s="51">
        <f t="shared" si="9"/>
        <v>-0.30434782608695654</v>
      </c>
      <c r="H88" s="46">
        <f t="shared" si="10"/>
        <v>-1.1266094420600859E-2</v>
      </c>
    </row>
    <row r="89" spans="2:9" s="37" customFormat="1" ht="15" x14ac:dyDescent="0.2">
      <c r="B89" s="3" t="s">
        <v>26</v>
      </c>
      <c r="C89" s="49">
        <v>10</v>
      </c>
      <c r="D89" s="49">
        <v>3</v>
      </c>
      <c r="E89" s="54">
        <f t="shared" si="7"/>
        <v>5.3648068669527897E-3</v>
      </c>
      <c r="F89" s="54">
        <f t="shared" si="8"/>
        <v>1.718213058419244E-3</v>
      </c>
      <c r="G89" s="51">
        <f t="shared" si="9"/>
        <v>-0.7</v>
      </c>
      <c r="H89" s="46">
        <f t="shared" si="10"/>
        <v>-3.7553648068669523E-3</v>
      </c>
    </row>
    <row r="90" spans="2:9" s="37" customFormat="1" ht="15" x14ac:dyDescent="0.2">
      <c r="B90" s="3" t="s">
        <v>29</v>
      </c>
      <c r="C90" s="49">
        <v>2</v>
      </c>
      <c r="D90" s="49">
        <v>0</v>
      </c>
      <c r="E90" s="54">
        <f t="shared" si="7"/>
        <v>1.0729613733905579E-3</v>
      </c>
      <c r="F90" s="54" t="str">
        <f t="shared" si="8"/>
        <v/>
      </c>
      <c r="G90" s="51" t="str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49">
        <v>1</v>
      </c>
      <c r="D91" s="49">
        <v>0</v>
      </c>
      <c r="E91" s="54">
        <f t="shared" si="7"/>
        <v>5.3648068669527897E-4</v>
      </c>
      <c r="F91" s="54" t="str">
        <f t="shared" si="8"/>
        <v/>
      </c>
      <c r="G91" s="51" t="str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39</v>
      </c>
      <c r="D92" s="49">
        <v>23</v>
      </c>
      <c r="E92" s="54">
        <f t="shared" si="7"/>
        <v>2.0922746781115879E-2</v>
      </c>
      <c r="F92" s="54">
        <f t="shared" si="8"/>
        <v>1.3172966781214204E-2</v>
      </c>
      <c r="G92" s="51">
        <f t="shared" si="9"/>
        <v>-0.41025641025641024</v>
      </c>
      <c r="H92" s="46">
        <f t="shared" si="10"/>
        <v>-8.5836909871244635E-3</v>
      </c>
    </row>
    <row r="93" spans="2:9" s="37" customFormat="1" ht="15" x14ac:dyDescent="0.2">
      <c r="B93" s="3" t="s">
        <v>526</v>
      </c>
      <c r="C93" s="49">
        <v>67</v>
      </c>
      <c r="D93" s="49">
        <v>44</v>
      </c>
      <c r="E93" s="54">
        <f t="shared" si="7"/>
        <v>3.5944206008583689E-2</v>
      </c>
      <c r="F93" s="54">
        <f t="shared" si="8"/>
        <v>2.5200458190148912E-2</v>
      </c>
      <c r="G93" s="51">
        <f t="shared" si="9"/>
        <v>-0.34328358208955223</v>
      </c>
      <c r="H93" s="46">
        <f t="shared" si="10"/>
        <v>-1.2339055793991416E-2</v>
      </c>
    </row>
    <row r="94" spans="2:9" s="37" customFormat="1" ht="15" x14ac:dyDescent="0.2">
      <c r="B94" s="3" t="s">
        <v>25</v>
      </c>
      <c r="C94" s="49">
        <v>17</v>
      </c>
      <c r="D94" s="49">
        <v>17</v>
      </c>
      <c r="E94" s="54">
        <f t="shared" si="7"/>
        <v>9.1201716738197429E-3</v>
      </c>
      <c r="F94" s="54">
        <f t="shared" si="8"/>
        <v>9.736540664375716E-3</v>
      </c>
      <c r="G94" s="51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4</v>
      </c>
      <c r="D95" s="49">
        <v>3</v>
      </c>
      <c r="E95" s="54">
        <f t="shared" si="7"/>
        <v>2.1459227467811159E-3</v>
      </c>
      <c r="F95" s="54">
        <f t="shared" si="8"/>
        <v>1.718213058419244E-3</v>
      </c>
      <c r="G95" s="51">
        <f t="shared" si="9"/>
        <v>-0.25</v>
      </c>
      <c r="H95" s="46">
        <f t="shared" si="10"/>
        <v>-5.3648068669527897E-4</v>
      </c>
    </row>
    <row r="96" spans="2:9" s="37" customFormat="1" ht="15" x14ac:dyDescent="0.2">
      <c r="B96" s="3" t="s">
        <v>236</v>
      </c>
      <c r="C96" s="49">
        <v>5</v>
      </c>
      <c r="D96" s="49">
        <v>0</v>
      </c>
      <c r="E96" s="54">
        <f t="shared" si="7"/>
        <v>2.6824034334763948E-3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5</v>
      </c>
      <c r="D97" s="49">
        <v>4</v>
      </c>
      <c r="E97" s="54">
        <f t="shared" si="7"/>
        <v>2.6824034334763948E-3</v>
      </c>
      <c r="F97" s="54">
        <f t="shared" si="8"/>
        <v>2.2909507445589921E-3</v>
      </c>
      <c r="G97" s="51">
        <f t="shared" si="9"/>
        <v>-0.2</v>
      </c>
      <c r="H97" s="46">
        <f t="shared" si="10"/>
        <v>-5.3648068669527897E-4</v>
      </c>
    </row>
    <row r="98" spans="2:8" s="37" customFormat="1" ht="15" x14ac:dyDescent="0.2">
      <c r="B98" s="3" t="s">
        <v>238</v>
      </c>
      <c r="C98" s="49">
        <v>18</v>
      </c>
      <c r="D98" s="49">
        <v>56</v>
      </c>
      <c r="E98" s="54">
        <f t="shared" si="7"/>
        <v>9.6566523605150223E-3</v>
      </c>
      <c r="F98" s="54">
        <f t="shared" si="8"/>
        <v>3.2073310423825885E-2</v>
      </c>
      <c r="G98" s="51">
        <f t="shared" si="9"/>
        <v>2.1111111111111112</v>
      </c>
      <c r="H98" s="46">
        <f t="shared" si="10"/>
        <v>2.0386266094420603E-2</v>
      </c>
    </row>
    <row r="99" spans="2:8" s="37" customFormat="1" ht="15" x14ac:dyDescent="0.2">
      <c r="B99" s="3" t="s">
        <v>239</v>
      </c>
      <c r="C99" s="49">
        <v>68</v>
      </c>
      <c r="D99" s="49">
        <v>52</v>
      </c>
      <c r="E99" s="54">
        <f t="shared" si="7"/>
        <v>3.6480686695278972E-2</v>
      </c>
      <c r="F99" s="54">
        <f t="shared" si="8"/>
        <v>2.9782359679266894E-2</v>
      </c>
      <c r="G99" s="51">
        <f t="shared" si="9"/>
        <v>-0.23529411764705882</v>
      </c>
      <c r="H99" s="46">
        <f t="shared" si="10"/>
        <v>-8.5836909871244635E-3</v>
      </c>
    </row>
    <row r="100" spans="2:8" s="37" customFormat="1" ht="15" x14ac:dyDescent="0.2">
      <c r="B100" s="3" t="s">
        <v>240</v>
      </c>
      <c r="C100" s="49">
        <v>25</v>
      </c>
      <c r="D100" s="49">
        <v>45</v>
      </c>
      <c r="E100" s="54">
        <f t="shared" si="7"/>
        <v>1.3412017167381975E-2</v>
      </c>
      <c r="F100" s="54">
        <f t="shared" si="8"/>
        <v>2.5773195876288658E-2</v>
      </c>
      <c r="G100" s="51">
        <f t="shared" si="9"/>
        <v>0.8</v>
      </c>
      <c r="H100" s="46">
        <f t="shared" si="10"/>
        <v>1.0729613733905581E-2</v>
      </c>
    </row>
    <row r="101" spans="2:8" s="37" customFormat="1" ht="15" x14ac:dyDescent="0.2">
      <c r="B101" s="3" t="s">
        <v>241</v>
      </c>
      <c r="C101" s="49">
        <v>11</v>
      </c>
      <c r="D101" s="49">
        <v>9</v>
      </c>
      <c r="E101" s="54">
        <f t="shared" si="7"/>
        <v>5.9012875536480691E-3</v>
      </c>
      <c r="F101" s="54">
        <f t="shared" si="8"/>
        <v>5.1546391752577319E-3</v>
      </c>
      <c r="G101" s="51">
        <f t="shared" si="9"/>
        <v>-0.18181818181818182</v>
      </c>
      <c r="H101" s="46">
        <f t="shared" si="10"/>
        <v>-1.0729613733905582E-3</v>
      </c>
    </row>
    <row r="102" spans="2:8" s="37" customFormat="1" ht="15" x14ac:dyDescent="0.2">
      <c r="B102" s="3" t="s">
        <v>242</v>
      </c>
      <c r="C102" s="49">
        <v>7</v>
      </c>
      <c r="D102" s="49">
        <v>9</v>
      </c>
      <c r="E102" s="54">
        <f t="shared" si="7"/>
        <v>3.7553648068669528E-3</v>
      </c>
      <c r="F102" s="54">
        <f t="shared" si="8"/>
        <v>5.1546391752577319E-3</v>
      </c>
      <c r="G102" s="51">
        <f t="shared" si="9"/>
        <v>0.2857142857142857</v>
      </c>
      <c r="H102" s="46">
        <f t="shared" si="10"/>
        <v>1.0729613733905579E-3</v>
      </c>
    </row>
    <row r="103" spans="2:8" s="37" customFormat="1" ht="15" x14ac:dyDescent="0.2">
      <c r="B103" s="3" t="s">
        <v>243</v>
      </c>
      <c r="C103" s="49">
        <v>21</v>
      </c>
      <c r="D103" s="49">
        <v>16</v>
      </c>
      <c r="E103" s="54">
        <f t="shared" si="7"/>
        <v>1.1266094420600859E-2</v>
      </c>
      <c r="F103" s="54">
        <f t="shared" si="8"/>
        <v>9.1638029782359683E-3</v>
      </c>
      <c r="G103" s="51">
        <f t="shared" si="9"/>
        <v>-0.23809523809523808</v>
      </c>
      <c r="H103" s="46">
        <f t="shared" si="10"/>
        <v>-2.6824034334763948E-3</v>
      </c>
    </row>
    <row r="104" spans="2:8" s="37" customFormat="1" ht="15" x14ac:dyDescent="0.2">
      <c r="B104" s="3" t="s">
        <v>34</v>
      </c>
      <c r="C104" s="49">
        <v>3</v>
      </c>
      <c r="D104" s="49">
        <v>5</v>
      </c>
      <c r="E104" s="54">
        <f t="shared" si="7"/>
        <v>1.6094420600858369E-3</v>
      </c>
      <c r="F104" s="54">
        <f t="shared" si="8"/>
        <v>2.8636884306987398E-3</v>
      </c>
      <c r="G104" s="51">
        <f t="shared" si="9"/>
        <v>0.66666666666666663</v>
      </c>
      <c r="H104" s="46">
        <f t="shared" si="10"/>
        <v>1.0729613733905579E-3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3</v>
      </c>
      <c r="D106" s="49">
        <v>0</v>
      </c>
      <c r="E106" s="54">
        <f t="shared" si="7"/>
        <v>1.6094420600858369E-3</v>
      </c>
      <c r="F106" s="54" t="str">
        <f t="shared" si="8"/>
        <v/>
      </c>
      <c r="G106" s="51" t="str">
        <f t="shared" si="9"/>
        <v>0</v>
      </c>
      <c r="H106" s="46">
        <f t="shared" si="10"/>
        <v>0</v>
      </c>
    </row>
    <row r="107" spans="2:8" s="37" customFormat="1" ht="15" x14ac:dyDescent="0.2">
      <c r="B107" s="3" t="s">
        <v>246</v>
      </c>
      <c r="C107" s="49">
        <v>13</v>
      </c>
      <c r="D107" s="49">
        <v>24</v>
      </c>
      <c r="E107" s="54">
        <f t="shared" si="7"/>
        <v>6.974248927038627E-3</v>
      </c>
      <c r="F107" s="54">
        <f t="shared" si="8"/>
        <v>1.3745704467353952E-2</v>
      </c>
      <c r="G107" s="51">
        <f t="shared" si="9"/>
        <v>0.84615384615384615</v>
      </c>
      <c r="H107" s="46">
        <f t="shared" si="10"/>
        <v>5.9012875536480691E-3</v>
      </c>
    </row>
    <row r="108" spans="2:8" s="37" customFormat="1" ht="15" x14ac:dyDescent="0.2">
      <c r="B108" s="3" t="s">
        <v>31</v>
      </c>
      <c r="C108" s="49">
        <v>2</v>
      </c>
      <c r="D108" s="49">
        <v>5</v>
      </c>
      <c r="E108" s="54">
        <f t="shared" si="7"/>
        <v>1.0729613733905579E-3</v>
      </c>
      <c r="F108" s="54">
        <f t="shared" si="8"/>
        <v>2.8636884306987398E-3</v>
      </c>
      <c r="G108" s="51">
        <f t="shared" si="9"/>
        <v>1.5</v>
      </c>
      <c r="H108" s="46">
        <f t="shared" si="10"/>
        <v>1.6094420600858369E-3</v>
      </c>
    </row>
    <row r="109" spans="2:8" s="37" customFormat="1" ht="15" x14ac:dyDescent="0.2">
      <c r="B109" s="3" t="s">
        <v>247</v>
      </c>
      <c r="C109" s="49">
        <v>31</v>
      </c>
      <c r="D109" s="49">
        <v>17</v>
      </c>
      <c r="E109" s="54">
        <f t="shared" si="7"/>
        <v>1.6630901287553648E-2</v>
      </c>
      <c r="F109" s="54">
        <f t="shared" si="8"/>
        <v>9.736540664375716E-3</v>
      </c>
      <c r="G109" s="51">
        <f t="shared" si="9"/>
        <v>-0.45161290322580644</v>
      </c>
      <c r="H109" s="46">
        <f t="shared" si="10"/>
        <v>-7.5107296137339056E-3</v>
      </c>
    </row>
    <row r="110" spans="2:8" s="37" customFormat="1" ht="15" x14ac:dyDescent="0.2">
      <c r="B110" s="3" t="s">
        <v>32</v>
      </c>
      <c r="C110" s="49">
        <v>31</v>
      </c>
      <c r="D110" s="49">
        <v>28</v>
      </c>
      <c r="E110" s="54">
        <f t="shared" si="7"/>
        <v>1.6630901287553648E-2</v>
      </c>
      <c r="F110" s="54">
        <f t="shared" si="8"/>
        <v>1.6036655211912942E-2</v>
      </c>
      <c r="G110" s="51">
        <f t="shared" si="9"/>
        <v>-9.6774193548387094E-2</v>
      </c>
      <c r="H110" s="46">
        <f t="shared" si="10"/>
        <v>-1.6094420600858369E-3</v>
      </c>
    </row>
    <row r="111" spans="2:8" s="37" customFormat="1" ht="15" x14ac:dyDescent="0.2">
      <c r="B111" s="3" t="s">
        <v>30</v>
      </c>
      <c r="C111" s="49">
        <v>22</v>
      </c>
      <c r="D111" s="49">
        <v>3</v>
      </c>
      <c r="E111" s="54">
        <f t="shared" si="7"/>
        <v>1.1802575107296138E-2</v>
      </c>
      <c r="F111" s="54">
        <f t="shared" si="8"/>
        <v>1.718213058419244E-3</v>
      </c>
      <c r="G111" s="51">
        <f t="shared" si="9"/>
        <v>-0.86363636363636365</v>
      </c>
      <c r="H111" s="46">
        <f t="shared" si="10"/>
        <v>-1.0193133047210302E-2</v>
      </c>
    </row>
    <row r="112" spans="2:8" s="37" customFormat="1" ht="15" x14ac:dyDescent="0.2">
      <c r="B112" s="3" t="s">
        <v>33</v>
      </c>
      <c r="C112" s="49">
        <v>42</v>
      </c>
      <c r="D112" s="49">
        <v>35</v>
      </c>
      <c r="E112" s="54">
        <f t="shared" si="7"/>
        <v>2.2532188841201718E-2</v>
      </c>
      <c r="F112" s="54">
        <f t="shared" si="8"/>
        <v>2.0045819014891181E-2</v>
      </c>
      <c r="G112" s="51">
        <f t="shared" si="9"/>
        <v>-0.16666666666666666</v>
      </c>
      <c r="H112" s="46">
        <f t="shared" si="10"/>
        <v>-3.7553648068669528E-3</v>
      </c>
    </row>
    <row r="113" spans="2:8" s="37" customFormat="1" ht="15" x14ac:dyDescent="0.2">
      <c r="B113" s="3" t="s">
        <v>248</v>
      </c>
      <c r="C113" s="49">
        <v>37</v>
      </c>
      <c r="D113" s="49">
        <v>37</v>
      </c>
      <c r="E113" s="54">
        <f t="shared" si="7"/>
        <v>1.9849785407725321E-2</v>
      </c>
      <c r="F113" s="54">
        <f t="shared" si="8"/>
        <v>2.1191294387170677E-2</v>
      </c>
      <c r="G113" s="51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103</v>
      </c>
      <c r="D115" s="49">
        <v>84</v>
      </c>
      <c r="E115" s="54">
        <f t="shared" si="7"/>
        <v>5.5257510729613733E-2</v>
      </c>
      <c r="F115" s="54">
        <f t="shared" si="8"/>
        <v>4.8109965635738834E-2</v>
      </c>
      <c r="G115" s="51">
        <f t="shared" si="9"/>
        <v>-0.18446601941747573</v>
      </c>
      <c r="H115" s="46">
        <f t="shared" si="10"/>
        <v>-1.01931330472103E-2</v>
      </c>
    </row>
    <row r="116" spans="2:8" s="37" customFormat="1" ht="15" x14ac:dyDescent="0.2">
      <c r="B116" s="3" t="s">
        <v>249</v>
      </c>
      <c r="C116" s="49">
        <v>22</v>
      </c>
      <c r="D116" s="49">
        <v>48</v>
      </c>
      <c r="E116" s="54">
        <f t="shared" si="7"/>
        <v>1.1802575107296138E-2</v>
      </c>
      <c r="F116" s="54">
        <f t="shared" si="8"/>
        <v>2.7491408934707903E-2</v>
      </c>
      <c r="G116" s="51">
        <f t="shared" si="9"/>
        <v>1.1818181818181819</v>
      </c>
      <c r="H116" s="46">
        <f t="shared" si="10"/>
        <v>1.3948497854077256E-2</v>
      </c>
    </row>
    <row r="117" spans="2:8" s="37" customFormat="1" ht="30" x14ac:dyDescent="0.2">
      <c r="B117" s="3" t="s">
        <v>250</v>
      </c>
      <c r="C117" s="49">
        <v>1</v>
      </c>
      <c r="D117" s="49">
        <v>1</v>
      </c>
      <c r="E117" s="54">
        <f t="shared" si="7"/>
        <v>5.3648068669527897E-4</v>
      </c>
      <c r="F117" s="54">
        <f t="shared" si="8"/>
        <v>5.7273768613974802E-4</v>
      </c>
      <c r="G117" s="51">
        <f t="shared" si="9"/>
        <v>0</v>
      </c>
      <c r="H117" s="46">
        <f t="shared" si="10"/>
        <v>0</v>
      </c>
    </row>
    <row r="118" spans="2:8" s="37" customFormat="1" ht="15" x14ac:dyDescent="0.2">
      <c r="B118" s="3" t="s">
        <v>251</v>
      </c>
      <c r="C118" s="49">
        <v>64</v>
      </c>
      <c r="D118" s="49">
        <v>74</v>
      </c>
      <c r="E118" s="54">
        <f t="shared" si="7"/>
        <v>3.4334763948497854E-2</v>
      </c>
      <c r="F118" s="54">
        <f t="shared" si="8"/>
        <v>4.2382588774341354E-2</v>
      </c>
      <c r="G118" s="51">
        <f t="shared" si="9"/>
        <v>0.15625</v>
      </c>
      <c r="H118" s="46">
        <f t="shared" si="10"/>
        <v>5.3648068669527897E-3</v>
      </c>
    </row>
    <row r="119" spans="2:8" s="37" customFormat="1" ht="30" x14ac:dyDescent="0.2">
      <c r="B119" s="3" t="s">
        <v>252</v>
      </c>
      <c r="C119" s="49">
        <v>44</v>
      </c>
      <c r="D119" s="49">
        <v>50</v>
      </c>
      <c r="E119" s="54">
        <f t="shared" si="7"/>
        <v>2.3605150214592276E-2</v>
      </c>
      <c r="F119" s="54">
        <f t="shared" si="8"/>
        <v>2.8636884306987399E-2</v>
      </c>
      <c r="G119" s="51">
        <f t="shared" si="9"/>
        <v>0.13636363636363635</v>
      </c>
      <c r="H119" s="46">
        <f t="shared" si="10"/>
        <v>3.2188841201716738E-3</v>
      </c>
    </row>
    <row r="120" spans="2:8" s="37" customFormat="1" ht="15" x14ac:dyDescent="0.2">
      <c r="B120" s="3" t="s">
        <v>253</v>
      </c>
      <c r="C120" s="49">
        <v>59</v>
      </c>
      <c r="D120" s="49">
        <v>63</v>
      </c>
      <c r="E120" s="54">
        <f t="shared" si="7"/>
        <v>3.165236051502146E-2</v>
      </c>
      <c r="F120" s="54">
        <f t="shared" si="8"/>
        <v>3.608247422680412E-2</v>
      </c>
      <c r="G120" s="51">
        <f t="shared" si="9"/>
        <v>6.7796610169491525E-2</v>
      </c>
      <c r="H120" s="46">
        <f t="shared" si="10"/>
        <v>2.1459227467811159E-3</v>
      </c>
    </row>
    <row r="121" spans="2:8" s="37" customFormat="1" ht="15" x14ac:dyDescent="0.2">
      <c r="B121" s="3" t="s">
        <v>35</v>
      </c>
      <c r="C121" s="49">
        <v>27</v>
      </c>
      <c r="D121" s="49">
        <v>55</v>
      </c>
      <c r="E121" s="54">
        <f t="shared" si="7"/>
        <v>1.4484978540772532E-2</v>
      </c>
      <c r="F121" s="54">
        <f t="shared" si="8"/>
        <v>3.1500572737686139E-2</v>
      </c>
      <c r="G121" s="51">
        <f t="shared" si="9"/>
        <v>1.037037037037037</v>
      </c>
      <c r="H121" s="46">
        <f t="shared" si="10"/>
        <v>1.5021459227467809E-2</v>
      </c>
    </row>
    <row r="122" spans="2:8" s="37" customFormat="1" ht="15" x14ac:dyDescent="0.2">
      <c r="B122" s="3" t="s">
        <v>39</v>
      </c>
      <c r="C122" s="49">
        <v>2</v>
      </c>
      <c r="D122" s="49">
        <v>5</v>
      </c>
      <c r="E122" s="54">
        <f t="shared" si="7"/>
        <v>1.0729613733905579E-3</v>
      </c>
      <c r="F122" s="54">
        <f t="shared" si="8"/>
        <v>2.8636884306987398E-3</v>
      </c>
      <c r="G122" s="51">
        <f t="shared" si="9"/>
        <v>1.5</v>
      </c>
      <c r="H122" s="46">
        <f t="shared" si="10"/>
        <v>1.6094420600858369E-3</v>
      </c>
    </row>
    <row r="123" spans="2:8" s="37" customFormat="1" ht="15" x14ac:dyDescent="0.2">
      <c r="B123" s="3" t="s">
        <v>37</v>
      </c>
      <c r="C123" s="49">
        <v>8</v>
      </c>
      <c r="D123" s="49">
        <v>20</v>
      </c>
      <c r="E123" s="54">
        <f t="shared" si="7"/>
        <v>4.2918454935622317E-3</v>
      </c>
      <c r="F123" s="54">
        <f t="shared" si="8"/>
        <v>1.1454753722794959E-2</v>
      </c>
      <c r="G123" s="51">
        <f t="shared" si="9"/>
        <v>1.5</v>
      </c>
      <c r="H123" s="46">
        <f t="shared" si="10"/>
        <v>6.4377682403433476E-3</v>
      </c>
    </row>
    <row r="124" spans="2:8" s="37" customFormat="1" ht="15" x14ac:dyDescent="0.2">
      <c r="B124" s="3" t="s">
        <v>36</v>
      </c>
      <c r="C124" s="49">
        <v>6</v>
      </c>
      <c r="D124" s="49">
        <v>5</v>
      </c>
      <c r="E124" s="54">
        <f t="shared" si="7"/>
        <v>3.2188841201716738E-3</v>
      </c>
      <c r="F124" s="54">
        <f t="shared" si="8"/>
        <v>2.8636884306987398E-3</v>
      </c>
      <c r="G124" s="51">
        <f t="shared" si="9"/>
        <v>-0.16666666666666666</v>
      </c>
      <c r="H124" s="46">
        <f t="shared" si="10"/>
        <v>-5.3648068669527897E-4</v>
      </c>
    </row>
    <row r="125" spans="2:8" s="37" customFormat="1" ht="15" x14ac:dyDescent="0.2">
      <c r="B125" s="3" t="s">
        <v>254</v>
      </c>
      <c r="C125" s="49">
        <v>10</v>
      </c>
      <c r="D125" s="49">
        <v>16</v>
      </c>
      <c r="E125" s="54">
        <f t="shared" si="7"/>
        <v>5.3648068669527897E-3</v>
      </c>
      <c r="F125" s="54">
        <f t="shared" si="8"/>
        <v>9.1638029782359683E-3</v>
      </c>
      <c r="G125" s="51">
        <f t="shared" si="9"/>
        <v>0.6</v>
      </c>
      <c r="H125" s="46">
        <f t="shared" si="10"/>
        <v>3.2188841201716738E-3</v>
      </c>
    </row>
    <row r="126" spans="2:8" s="37" customFormat="1" ht="15" x14ac:dyDescent="0.2">
      <c r="B126" s="3" t="s">
        <v>255</v>
      </c>
      <c r="C126" s="49">
        <v>5</v>
      </c>
      <c r="D126" s="49">
        <v>6</v>
      </c>
      <c r="E126" s="54">
        <f t="shared" si="7"/>
        <v>2.6824034334763948E-3</v>
      </c>
      <c r="F126" s="54">
        <f t="shared" si="8"/>
        <v>3.4364261168384879E-3</v>
      </c>
      <c r="G126" s="51">
        <f t="shared" si="9"/>
        <v>0.2</v>
      </c>
      <c r="H126" s="46">
        <f t="shared" si="10"/>
        <v>5.3648068669527897E-4</v>
      </c>
    </row>
    <row r="127" spans="2:8" s="37" customFormat="1" ht="30" x14ac:dyDescent="0.2">
      <c r="B127" s="3" t="s">
        <v>256</v>
      </c>
      <c r="C127" s="49">
        <v>22</v>
      </c>
      <c r="D127" s="49">
        <v>22</v>
      </c>
      <c r="E127" s="54">
        <f t="shared" si="7"/>
        <v>1.1802575107296138E-2</v>
      </c>
      <c r="F127" s="54">
        <f t="shared" si="8"/>
        <v>1.2600229095074456E-2</v>
      </c>
      <c r="G127" s="51">
        <f t="shared" si="9"/>
        <v>0</v>
      </c>
      <c r="H127" s="46">
        <f t="shared" si="10"/>
        <v>0</v>
      </c>
    </row>
    <row r="128" spans="2:8" s="37" customFormat="1" ht="30" x14ac:dyDescent="0.2">
      <c r="B128" s="3" t="s">
        <v>257</v>
      </c>
      <c r="C128" s="49">
        <v>5</v>
      </c>
      <c r="D128" s="49">
        <v>6</v>
      </c>
      <c r="E128" s="54">
        <f t="shared" si="7"/>
        <v>2.6824034334763948E-3</v>
      </c>
      <c r="F128" s="54">
        <f t="shared" si="8"/>
        <v>3.4364261168384879E-3</v>
      </c>
      <c r="G128" s="51">
        <f t="shared" si="9"/>
        <v>0.2</v>
      </c>
      <c r="H128" s="46">
        <f t="shared" si="10"/>
        <v>5.3648068669527897E-4</v>
      </c>
    </row>
    <row r="129" spans="2:8" s="37" customFormat="1" ht="30" x14ac:dyDescent="0.2">
      <c r="B129" s="3" t="s">
        <v>258</v>
      </c>
      <c r="C129" s="49">
        <v>4</v>
      </c>
      <c r="D129" s="49">
        <v>6</v>
      </c>
      <c r="E129" s="54">
        <f t="shared" si="7"/>
        <v>2.1459227467811159E-3</v>
      </c>
      <c r="F129" s="54">
        <f t="shared" si="8"/>
        <v>3.4364261168384879E-3</v>
      </c>
      <c r="G129" s="51">
        <f t="shared" si="9"/>
        <v>0.5</v>
      </c>
      <c r="H129" s="46">
        <f t="shared" si="10"/>
        <v>1.0729613733905579E-3</v>
      </c>
    </row>
    <row r="130" spans="2:8" s="37" customFormat="1" ht="30" x14ac:dyDescent="0.2">
      <c r="B130" s="3" t="s">
        <v>259</v>
      </c>
      <c r="C130" s="49">
        <v>8</v>
      </c>
      <c r="D130" s="49">
        <v>6</v>
      </c>
      <c r="E130" s="54">
        <f t="shared" si="7"/>
        <v>4.2918454935622317E-3</v>
      </c>
      <c r="F130" s="54">
        <f t="shared" si="8"/>
        <v>3.4364261168384879E-3</v>
      </c>
      <c r="G130" s="51">
        <f t="shared" si="9"/>
        <v>-0.25</v>
      </c>
      <c r="H130" s="46">
        <f t="shared" si="10"/>
        <v>-1.0729613733905579E-3</v>
      </c>
    </row>
    <row r="131" spans="2:8" s="37" customFormat="1" ht="30" x14ac:dyDescent="0.2">
      <c r="B131" s="3" t="s">
        <v>260</v>
      </c>
      <c r="C131" s="49">
        <v>16</v>
      </c>
      <c r="D131" s="49">
        <v>40</v>
      </c>
      <c r="E131" s="54">
        <f t="shared" si="7"/>
        <v>8.5836909871244635E-3</v>
      </c>
      <c r="F131" s="54">
        <f t="shared" si="8"/>
        <v>2.2909507445589918E-2</v>
      </c>
      <c r="G131" s="51">
        <f t="shared" si="9"/>
        <v>1.5</v>
      </c>
      <c r="H131" s="46">
        <f t="shared" si="10"/>
        <v>1.2875536480686695E-2</v>
      </c>
    </row>
    <row r="132" spans="2:8" s="37" customFormat="1" ht="15" x14ac:dyDescent="0.2">
      <c r="B132" s="3" t="s">
        <v>50</v>
      </c>
      <c r="C132" s="49">
        <v>1</v>
      </c>
      <c r="D132" s="49">
        <v>2</v>
      </c>
      <c r="E132" s="54">
        <f t="shared" si="7"/>
        <v>5.3648068669527897E-4</v>
      </c>
      <c r="F132" s="54">
        <f t="shared" si="8"/>
        <v>1.145475372279496E-3</v>
      </c>
      <c r="G132" s="51">
        <f t="shared" si="9"/>
        <v>1</v>
      </c>
      <c r="H132" s="46">
        <f t="shared" si="10"/>
        <v>5.3648068669527897E-4</v>
      </c>
    </row>
    <row r="133" spans="2:8" s="37" customFormat="1" ht="15" x14ac:dyDescent="0.2">
      <c r="B133" s="3" t="s">
        <v>45</v>
      </c>
      <c r="C133" s="49">
        <v>0</v>
      </c>
      <c r="D133" s="49">
        <v>2</v>
      </c>
      <c r="E133" s="54" t="str">
        <f t="shared" si="7"/>
        <v/>
      </c>
      <c r="F133" s="54">
        <f t="shared" si="8"/>
        <v>1.145475372279496E-3</v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33</v>
      </c>
      <c r="D134" s="49">
        <v>27</v>
      </c>
      <c r="E134" s="54">
        <f t="shared" si="7"/>
        <v>1.7703862660944206E-2</v>
      </c>
      <c r="F134" s="54">
        <f t="shared" si="8"/>
        <v>1.5463917525773196E-2</v>
      </c>
      <c r="G134" s="51">
        <f t="shared" si="9"/>
        <v>-0.18181818181818182</v>
      </c>
      <c r="H134" s="46">
        <f t="shared" si="10"/>
        <v>-3.2188841201716738E-3</v>
      </c>
    </row>
    <row r="135" spans="2:8" s="37" customFormat="1" ht="15" x14ac:dyDescent="0.2">
      <c r="B135" s="3" t="s">
        <v>43</v>
      </c>
      <c r="C135" s="49">
        <v>2</v>
      </c>
      <c r="D135" s="49">
        <v>2</v>
      </c>
      <c r="E135" s="54">
        <f t="shared" si="7"/>
        <v>1.0729613733905579E-3</v>
      </c>
      <c r="F135" s="54">
        <f t="shared" si="8"/>
        <v>1.145475372279496E-3</v>
      </c>
      <c r="G135" s="51">
        <f t="shared" si="9"/>
        <v>0</v>
      </c>
      <c r="H135" s="46">
        <f t="shared" si="10"/>
        <v>0</v>
      </c>
    </row>
    <row r="136" spans="2:8" s="37" customFormat="1" ht="15" x14ac:dyDescent="0.2">
      <c r="B136" s="3" t="s">
        <v>44</v>
      </c>
      <c r="C136" s="49">
        <v>2</v>
      </c>
      <c r="D136" s="49">
        <v>1</v>
      </c>
      <c r="E136" s="54">
        <f t="shared" ref="E136:E145" si="11">+IF(C136=0,"",C136/C$70)</f>
        <v>1.0729613733905579E-3</v>
      </c>
      <c r="F136" s="54">
        <f t="shared" ref="F136:F145" si="12">+IF(D136=0,"",D136/D$70)</f>
        <v>5.7273768613974802E-4</v>
      </c>
      <c r="G136" s="51">
        <f t="shared" ref="G136:G145" si="13">+IF(OR(AND(D136=0),(C136=0)),"0",((D136-C136)/C136))</f>
        <v>-0.5</v>
      </c>
      <c r="H136" s="46">
        <f t="shared" ref="H136:H145" si="14">+IF(OR(AND(E136=""),(G136="")),"",E136*G136)</f>
        <v>-5.3648068669527897E-4</v>
      </c>
    </row>
    <row r="137" spans="2:8" s="37" customFormat="1" ht="15" x14ac:dyDescent="0.2">
      <c r="B137" s="3" t="s">
        <v>41</v>
      </c>
      <c r="C137" s="49">
        <v>40</v>
      </c>
      <c r="D137" s="49">
        <v>15</v>
      </c>
      <c r="E137" s="54">
        <f t="shared" si="11"/>
        <v>2.1459227467811159E-2</v>
      </c>
      <c r="F137" s="54">
        <f t="shared" si="12"/>
        <v>8.5910652920962206E-3</v>
      </c>
      <c r="G137" s="51">
        <f t="shared" si="13"/>
        <v>-0.625</v>
      </c>
      <c r="H137" s="46">
        <f t="shared" si="14"/>
        <v>-1.3412017167381975E-2</v>
      </c>
    </row>
    <row r="138" spans="2:8" s="37" customFormat="1" ht="15" x14ac:dyDescent="0.2">
      <c r="B138" s="3" t="s">
        <v>261</v>
      </c>
      <c r="C138" s="49">
        <v>2</v>
      </c>
      <c r="D138" s="49">
        <v>5</v>
      </c>
      <c r="E138" s="54">
        <f t="shared" si="11"/>
        <v>1.0729613733905579E-3</v>
      </c>
      <c r="F138" s="54">
        <f t="shared" si="12"/>
        <v>2.8636884306987398E-3</v>
      </c>
      <c r="G138" s="51">
        <f t="shared" si="13"/>
        <v>1.5</v>
      </c>
      <c r="H138" s="46">
        <f t="shared" si="14"/>
        <v>1.6094420600858369E-3</v>
      </c>
    </row>
    <row r="139" spans="2:8" s="37" customFormat="1" ht="30" x14ac:dyDescent="0.2">
      <c r="B139" s="3" t="s">
        <v>262</v>
      </c>
      <c r="C139" s="49">
        <v>34</v>
      </c>
      <c r="D139" s="49">
        <v>6</v>
      </c>
      <c r="E139" s="54">
        <f t="shared" si="11"/>
        <v>1.8240343347639486E-2</v>
      </c>
      <c r="F139" s="54">
        <f t="shared" si="12"/>
        <v>3.4364261168384879E-3</v>
      </c>
      <c r="G139" s="51">
        <f t="shared" si="13"/>
        <v>-0.82352941176470584</v>
      </c>
      <c r="H139" s="46">
        <f t="shared" si="14"/>
        <v>-1.5021459227467811E-2</v>
      </c>
    </row>
    <row r="140" spans="2:8" s="37" customFormat="1" ht="30" x14ac:dyDescent="0.2">
      <c r="B140" s="3" t="s">
        <v>263</v>
      </c>
      <c r="C140" s="49">
        <v>1</v>
      </c>
      <c r="D140" s="49">
        <v>3</v>
      </c>
      <c r="E140" s="54">
        <f t="shared" si="11"/>
        <v>5.3648068669527897E-4</v>
      </c>
      <c r="F140" s="54">
        <f t="shared" si="12"/>
        <v>1.718213058419244E-3</v>
      </c>
      <c r="G140" s="51">
        <f t="shared" si="13"/>
        <v>2</v>
      </c>
      <c r="H140" s="46">
        <f t="shared" si="14"/>
        <v>1.0729613733905579E-3</v>
      </c>
    </row>
    <row r="141" spans="2:8" s="37" customFormat="1" ht="15" x14ac:dyDescent="0.2">
      <c r="B141" s="3" t="s">
        <v>48</v>
      </c>
      <c r="C141" s="49">
        <v>2</v>
      </c>
      <c r="D141" s="49">
        <v>1</v>
      </c>
      <c r="E141" s="54">
        <f t="shared" si="11"/>
        <v>1.0729613733905579E-3</v>
      </c>
      <c r="F141" s="54">
        <f t="shared" si="12"/>
        <v>5.7273768613974802E-4</v>
      </c>
      <c r="G141" s="51">
        <f t="shared" si="13"/>
        <v>-0.5</v>
      </c>
      <c r="H141" s="46">
        <f t="shared" si="14"/>
        <v>-5.3648068669527897E-4</v>
      </c>
    </row>
    <row r="142" spans="2:8" s="37" customFormat="1" ht="15" x14ac:dyDescent="0.2">
      <c r="B142" s="3" t="s">
        <v>264</v>
      </c>
      <c r="C142" s="49">
        <v>11</v>
      </c>
      <c r="D142" s="49">
        <v>5</v>
      </c>
      <c r="E142" s="54">
        <f t="shared" si="11"/>
        <v>5.9012875536480691E-3</v>
      </c>
      <c r="F142" s="54">
        <f t="shared" si="12"/>
        <v>2.8636884306987398E-3</v>
      </c>
      <c r="G142" s="51">
        <f t="shared" si="13"/>
        <v>-0.54545454545454541</v>
      </c>
      <c r="H142" s="46">
        <f t="shared" si="14"/>
        <v>-3.2188841201716738E-3</v>
      </c>
    </row>
    <row r="143" spans="2:8" s="37" customFormat="1" ht="15" x14ac:dyDescent="0.2">
      <c r="B143" s="3" t="s">
        <v>49</v>
      </c>
      <c r="C143" s="49">
        <v>7</v>
      </c>
      <c r="D143" s="49">
        <v>10</v>
      </c>
      <c r="E143" s="54">
        <f t="shared" si="11"/>
        <v>3.7553648068669528E-3</v>
      </c>
      <c r="F143" s="54">
        <f t="shared" si="12"/>
        <v>5.7273768613974796E-3</v>
      </c>
      <c r="G143" s="51">
        <f t="shared" si="13"/>
        <v>0.42857142857142855</v>
      </c>
      <c r="H143" s="46">
        <f t="shared" si="14"/>
        <v>1.6094420600858369E-3</v>
      </c>
    </row>
    <row r="144" spans="2:8" s="37" customFormat="1" ht="15" x14ac:dyDescent="0.2">
      <c r="B144" s="3" t="s">
        <v>46</v>
      </c>
      <c r="C144" s="49">
        <v>9</v>
      </c>
      <c r="D144" s="49">
        <v>6</v>
      </c>
      <c r="E144" s="54">
        <f t="shared" si="11"/>
        <v>4.8283261802575111E-3</v>
      </c>
      <c r="F144" s="54">
        <f t="shared" si="12"/>
        <v>3.4364261168384879E-3</v>
      </c>
      <c r="G144" s="51">
        <f t="shared" si="13"/>
        <v>-0.33333333333333331</v>
      </c>
      <c r="H144" s="46">
        <f t="shared" si="14"/>
        <v>-1.6094420600858369E-3</v>
      </c>
    </row>
    <row r="145" spans="2:8" s="37" customFormat="1" ht="15" x14ac:dyDescent="0.2">
      <c r="B145" s="3" t="s">
        <v>47</v>
      </c>
      <c r="C145" s="49">
        <v>1</v>
      </c>
      <c r="D145" s="49">
        <v>5</v>
      </c>
      <c r="E145" s="54">
        <f t="shared" si="11"/>
        <v>5.3648068669527897E-4</v>
      </c>
      <c r="F145" s="54">
        <f t="shared" si="12"/>
        <v>2.8636884306987398E-3</v>
      </c>
      <c r="G145" s="51">
        <f t="shared" si="13"/>
        <v>4</v>
      </c>
      <c r="H145" s="46">
        <f t="shared" si="14"/>
        <v>2.1459227467811159E-3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2564</v>
      </c>
      <c r="D151" s="41">
        <f>SUM(D152:D288)</f>
        <v>3358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0.30967238689547583</v>
      </c>
      <c r="H151" s="42">
        <f>+IF(OR(AND(E151=""),(G151="")),"",E151*G151)</f>
        <v>0.30967238689547583</v>
      </c>
    </row>
    <row r="152" spans="2:8" s="37" customFormat="1" ht="30" x14ac:dyDescent="0.2">
      <c r="B152" s="4" t="s">
        <v>54</v>
      </c>
      <c r="C152" s="49">
        <v>28</v>
      </c>
      <c r="D152" s="49">
        <v>16</v>
      </c>
      <c r="E152" s="54">
        <f>+IF(C152=0,"",C152/C$151)</f>
        <v>1.0920436817472699E-2</v>
      </c>
      <c r="F152" s="54">
        <f>+IF(D152=0,"",D152/D$151)</f>
        <v>4.764740917212627E-3</v>
      </c>
      <c r="G152" s="51">
        <f>+IF(OR(AND(D152=0),(C152=0)),"0",((D152-C152)/C152))</f>
        <v>-0.42857142857142855</v>
      </c>
      <c r="H152" s="46">
        <f>+IF(OR(AND(E152=""),(G152="")),"",E152*G152)</f>
        <v>-4.6801872074882997E-3</v>
      </c>
    </row>
    <row r="153" spans="2:8" s="37" customFormat="1" ht="15" x14ac:dyDescent="0.2">
      <c r="B153" s="4" t="s">
        <v>58</v>
      </c>
      <c r="C153" s="49">
        <v>6</v>
      </c>
      <c r="D153" s="49">
        <v>2</v>
      </c>
      <c r="E153" s="54">
        <f t="shared" ref="E153:E216" si="15">+IF(C153=0,"",C153/C$151)</f>
        <v>2.3400936037441498E-3</v>
      </c>
      <c r="F153" s="54">
        <f t="shared" ref="F153:F216" si="16">+IF(D153=0,"",D153/D$151)</f>
        <v>5.9559261465157837E-4</v>
      </c>
      <c r="G153" s="51">
        <f t="shared" ref="G153:G216" si="17">+IF(OR(AND(D153=0),(C153=0)),"0",((D153-C153)/C153))</f>
        <v>-0.66666666666666663</v>
      </c>
      <c r="H153" s="46">
        <f t="shared" ref="H153:H216" si="18">+IF(OR(AND(E153=""),(G153="")),"",E153*G153)</f>
        <v>-1.5600624024960999E-3</v>
      </c>
    </row>
    <row r="154" spans="2:8" s="37" customFormat="1" ht="30" x14ac:dyDescent="0.2">
      <c r="B154" s="4" t="s">
        <v>265</v>
      </c>
      <c r="C154" s="49">
        <v>4</v>
      </c>
      <c r="D154" s="49">
        <v>10</v>
      </c>
      <c r="E154" s="54">
        <f t="shared" si="15"/>
        <v>1.5600624024960999E-3</v>
      </c>
      <c r="F154" s="54">
        <f t="shared" si="16"/>
        <v>2.9779630732578916E-3</v>
      </c>
      <c r="G154" s="51">
        <f t="shared" si="17"/>
        <v>1.5</v>
      </c>
      <c r="H154" s="46">
        <f t="shared" si="18"/>
        <v>2.3400936037441498E-3</v>
      </c>
    </row>
    <row r="155" spans="2:8" s="37" customFormat="1" ht="15" x14ac:dyDescent="0.2">
      <c r="B155" s="4" t="s">
        <v>266</v>
      </c>
      <c r="C155" s="49">
        <v>1</v>
      </c>
      <c r="D155" s="49">
        <v>1</v>
      </c>
      <c r="E155" s="54">
        <f t="shared" si="15"/>
        <v>3.9001560062402497E-4</v>
      </c>
      <c r="F155" s="54">
        <f t="shared" si="16"/>
        <v>2.9779630732578919E-4</v>
      </c>
      <c r="G155" s="51">
        <f t="shared" si="17"/>
        <v>0</v>
      </c>
      <c r="H155" s="46">
        <f t="shared" si="18"/>
        <v>0</v>
      </c>
    </row>
    <row r="156" spans="2:8" s="37" customFormat="1" ht="30" x14ac:dyDescent="0.2">
      <c r="B156" s="4" t="s">
        <v>267</v>
      </c>
      <c r="C156" s="49">
        <v>36</v>
      </c>
      <c r="D156" s="49">
        <v>19</v>
      </c>
      <c r="E156" s="54">
        <f t="shared" si="15"/>
        <v>1.4040561622464899E-2</v>
      </c>
      <c r="F156" s="54">
        <f t="shared" si="16"/>
        <v>5.658129839189994E-3</v>
      </c>
      <c r="G156" s="51">
        <f t="shared" si="17"/>
        <v>-0.47222222222222221</v>
      </c>
      <c r="H156" s="46">
        <f t="shared" si="18"/>
        <v>-6.6302652106084246E-3</v>
      </c>
    </row>
    <row r="157" spans="2:8" s="37" customFormat="1" ht="15" x14ac:dyDescent="0.2">
      <c r="B157" s="4" t="s">
        <v>53</v>
      </c>
      <c r="C157" s="49">
        <v>233</v>
      </c>
      <c r="D157" s="49">
        <v>410</v>
      </c>
      <c r="E157" s="54">
        <f t="shared" si="15"/>
        <v>9.087363494539781E-2</v>
      </c>
      <c r="F157" s="54">
        <f t="shared" si="16"/>
        <v>0.12209648600357356</v>
      </c>
      <c r="G157" s="51">
        <f t="shared" si="17"/>
        <v>0.75965665236051505</v>
      </c>
      <c r="H157" s="46">
        <f t="shared" si="18"/>
        <v>6.9032761310452412E-2</v>
      </c>
    </row>
    <row r="158" spans="2:8" s="37" customFormat="1" ht="15" x14ac:dyDescent="0.2">
      <c r="B158" s="4" t="s">
        <v>59</v>
      </c>
      <c r="C158" s="49">
        <v>3</v>
      </c>
      <c r="D158" s="49">
        <v>4</v>
      </c>
      <c r="E158" s="54">
        <f t="shared" si="15"/>
        <v>1.1700468018720749E-3</v>
      </c>
      <c r="F158" s="54">
        <f t="shared" si="16"/>
        <v>1.1911852293031567E-3</v>
      </c>
      <c r="G158" s="51">
        <f t="shared" si="17"/>
        <v>0.33333333333333331</v>
      </c>
      <c r="H158" s="46">
        <f t="shared" si="18"/>
        <v>3.9001560062402497E-4</v>
      </c>
    </row>
    <row r="159" spans="2:8" s="37" customFormat="1" ht="15" x14ac:dyDescent="0.2">
      <c r="B159" s="4" t="s">
        <v>268</v>
      </c>
      <c r="C159" s="49">
        <v>14</v>
      </c>
      <c r="D159" s="49">
        <v>65</v>
      </c>
      <c r="E159" s="54">
        <f t="shared" si="15"/>
        <v>5.4602184087363496E-3</v>
      </c>
      <c r="F159" s="54">
        <f t="shared" si="16"/>
        <v>1.9356759976176294E-2</v>
      </c>
      <c r="G159" s="51">
        <f t="shared" si="17"/>
        <v>3.6428571428571428</v>
      </c>
      <c r="H159" s="46">
        <f t="shared" si="18"/>
        <v>1.9890795631825272E-2</v>
      </c>
    </row>
    <row r="160" spans="2:8" s="37" customFormat="1" ht="15" x14ac:dyDescent="0.2">
      <c r="B160" s="4" t="s">
        <v>55</v>
      </c>
      <c r="C160" s="49">
        <v>18</v>
      </c>
      <c r="D160" s="49">
        <v>6</v>
      </c>
      <c r="E160" s="54">
        <f t="shared" si="15"/>
        <v>7.0202808112324495E-3</v>
      </c>
      <c r="F160" s="54">
        <f t="shared" si="16"/>
        <v>1.7867778439547349E-3</v>
      </c>
      <c r="G160" s="51">
        <f t="shared" si="17"/>
        <v>-0.66666666666666663</v>
      </c>
      <c r="H160" s="46">
        <f t="shared" si="18"/>
        <v>-4.6801872074882997E-3</v>
      </c>
    </row>
    <row r="161" spans="2:8" s="37" customFormat="1" ht="15" x14ac:dyDescent="0.2">
      <c r="B161" s="4" t="s">
        <v>51</v>
      </c>
      <c r="C161" s="49">
        <v>2</v>
      </c>
      <c r="D161" s="49">
        <v>3</v>
      </c>
      <c r="E161" s="54">
        <f t="shared" si="15"/>
        <v>7.8003120124804995E-4</v>
      </c>
      <c r="F161" s="54">
        <f t="shared" si="16"/>
        <v>8.9338892197736745E-4</v>
      </c>
      <c r="G161" s="51">
        <f t="shared" si="17"/>
        <v>0.5</v>
      </c>
      <c r="H161" s="46">
        <f t="shared" si="18"/>
        <v>3.9001560062402497E-4</v>
      </c>
    </row>
    <row r="162" spans="2:8" s="37" customFormat="1" ht="30" x14ac:dyDescent="0.2">
      <c r="B162" s="4" t="s">
        <v>269</v>
      </c>
      <c r="C162" s="49">
        <v>2</v>
      </c>
      <c r="D162" s="49">
        <v>4</v>
      </c>
      <c r="E162" s="54">
        <f t="shared" si="15"/>
        <v>7.8003120124804995E-4</v>
      </c>
      <c r="F162" s="54">
        <f t="shared" si="16"/>
        <v>1.1911852293031567E-3</v>
      </c>
      <c r="G162" s="51">
        <f t="shared" si="17"/>
        <v>1</v>
      </c>
      <c r="H162" s="46">
        <f t="shared" si="18"/>
        <v>7.8003120124804995E-4</v>
      </c>
    </row>
    <row r="163" spans="2:8" s="37" customFormat="1" ht="15" x14ac:dyDescent="0.2">
      <c r="B163" s="4" t="s">
        <v>61</v>
      </c>
      <c r="C163" s="49">
        <v>39</v>
      </c>
      <c r="D163" s="49">
        <v>182</v>
      </c>
      <c r="E163" s="54">
        <f t="shared" si="15"/>
        <v>1.5210608424336974E-2</v>
      </c>
      <c r="F163" s="54">
        <f t="shared" si="16"/>
        <v>5.4198927933293624E-2</v>
      </c>
      <c r="G163" s="51">
        <f t="shared" si="17"/>
        <v>3.6666666666666665</v>
      </c>
      <c r="H163" s="46">
        <f t="shared" si="18"/>
        <v>5.5772230889235566E-2</v>
      </c>
    </row>
    <row r="164" spans="2:8" s="37" customFormat="1" ht="15" x14ac:dyDescent="0.2">
      <c r="B164" s="4" t="s">
        <v>56</v>
      </c>
      <c r="C164" s="49">
        <v>5</v>
      </c>
      <c r="D164" s="49">
        <v>3</v>
      </c>
      <c r="E164" s="54">
        <f t="shared" si="15"/>
        <v>1.9500780031201249E-3</v>
      </c>
      <c r="F164" s="54">
        <f t="shared" si="16"/>
        <v>8.9338892197736745E-4</v>
      </c>
      <c r="G164" s="51">
        <f t="shared" si="17"/>
        <v>-0.4</v>
      </c>
      <c r="H164" s="46">
        <f t="shared" si="18"/>
        <v>-7.8003120124804995E-4</v>
      </c>
    </row>
    <row r="165" spans="2:8" s="37" customFormat="1" ht="15" x14ac:dyDescent="0.2">
      <c r="B165" s="4" t="s">
        <v>57</v>
      </c>
      <c r="C165" s="49">
        <v>91</v>
      </c>
      <c r="D165" s="49">
        <v>119</v>
      </c>
      <c r="E165" s="54">
        <f t="shared" si="15"/>
        <v>3.5491419656786274E-2</v>
      </c>
      <c r="F165" s="54">
        <f t="shared" si="16"/>
        <v>3.5437760571768909E-2</v>
      </c>
      <c r="G165" s="51">
        <f t="shared" si="17"/>
        <v>0.30769230769230771</v>
      </c>
      <c r="H165" s="46">
        <f t="shared" si="18"/>
        <v>1.0920436817472701E-2</v>
      </c>
    </row>
    <row r="166" spans="2:8" s="37" customFormat="1" ht="15" x14ac:dyDescent="0.2">
      <c r="B166" s="4" t="s">
        <v>270</v>
      </c>
      <c r="C166" s="49">
        <v>18</v>
      </c>
      <c r="D166" s="49">
        <v>9</v>
      </c>
      <c r="E166" s="54">
        <f t="shared" si="15"/>
        <v>7.0202808112324495E-3</v>
      </c>
      <c r="F166" s="54">
        <f t="shared" si="16"/>
        <v>2.6801667659321023E-3</v>
      </c>
      <c r="G166" s="51">
        <f t="shared" si="17"/>
        <v>-0.5</v>
      </c>
      <c r="H166" s="46">
        <f t="shared" si="18"/>
        <v>-3.5101404056162248E-3</v>
      </c>
    </row>
    <row r="167" spans="2:8" s="37" customFormat="1" ht="15" x14ac:dyDescent="0.2">
      <c r="B167" s="4" t="s">
        <v>52</v>
      </c>
      <c r="C167" s="49">
        <v>2</v>
      </c>
      <c r="D167" s="49">
        <v>3</v>
      </c>
      <c r="E167" s="54">
        <f t="shared" si="15"/>
        <v>7.8003120124804995E-4</v>
      </c>
      <c r="F167" s="54">
        <f t="shared" si="16"/>
        <v>8.9338892197736745E-4</v>
      </c>
      <c r="G167" s="51">
        <f t="shared" si="17"/>
        <v>0.5</v>
      </c>
      <c r="H167" s="46">
        <f t="shared" si="18"/>
        <v>3.9001560062402497E-4</v>
      </c>
    </row>
    <row r="168" spans="2:8" s="37" customFormat="1" ht="15" x14ac:dyDescent="0.2">
      <c r="B168" s="4" t="s">
        <v>60</v>
      </c>
      <c r="C168" s="49">
        <v>34</v>
      </c>
      <c r="D168" s="49">
        <v>11</v>
      </c>
      <c r="E168" s="54">
        <f t="shared" si="15"/>
        <v>1.3260530421216849E-2</v>
      </c>
      <c r="F168" s="54">
        <f t="shared" si="16"/>
        <v>3.2757593805836809E-3</v>
      </c>
      <c r="G168" s="51">
        <f t="shared" si="17"/>
        <v>-0.67647058823529416</v>
      </c>
      <c r="H168" s="46">
        <f t="shared" si="18"/>
        <v>-8.9703588143525744E-3</v>
      </c>
    </row>
    <row r="169" spans="2:8" s="37" customFormat="1" ht="15" x14ac:dyDescent="0.2">
      <c r="B169" s="4" t="s">
        <v>271</v>
      </c>
      <c r="C169" s="49">
        <v>47</v>
      </c>
      <c r="D169" s="49">
        <v>60</v>
      </c>
      <c r="E169" s="54">
        <f t="shared" si="15"/>
        <v>1.8330733229329172E-2</v>
      </c>
      <c r="F169" s="54">
        <f t="shared" si="16"/>
        <v>1.7867778439547351E-2</v>
      </c>
      <c r="G169" s="51">
        <f t="shared" si="17"/>
        <v>0.27659574468085107</v>
      </c>
      <c r="H169" s="46">
        <f t="shared" si="18"/>
        <v>5.0702028081123247E-3</v>
      </c>
    </row>
    <row r="170" spans="2:8" s="37" customFormat="1" ht="15" x14ac:dyDescent="0.2">
      <c r="B170" s="4" t="s">
        <v>272</v>
      </c>
      <c r="C170" s="49">
        <v>2</v>
      </c>
      <c r="D170" s="49">
        <v>0</v>
      </c>
      <c r="E170" s="54">
        <f t="shared" si="15"/>
        <v>7.8003120124804995E-4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3</v>
      </c>
      <c r="E172" s="54" t="str">
        <f t="shared" si="15"/>
        <v/>
      </c>
      <c r="F172" s="54">
        <f t="shared" si="16"/>
        <v>8.9338892197736745E-4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9</v>
      </c>
      <c r="D173" s="49">
        <v>61</v>
      </c>
      <c r="E173" s="54">
        <f t="shared" si="15"/>
        <v>3.5101404056162248E-3</v>
      </c>
      <c r="F173" s="54">
        <f t="shared" si="16"/>
        <v>1.816557474687314E-2</v>
      </c>
      <c r="G173" s="51">
        <f t="shared" si="17"/>
        <v>5.7777777777777777</v>
      </c>
      <c r="H173" s="46">
        <f t="shared" si="18"/>
        <v>2.0280811232449299E-2</v>
      </c>
    </row>
    <row r="174" spans="2:8" s="37" customFormat="1" ht="15" x14ac:dyDescent="0.2">
      <c r="B174" s="4" t="s">
        <v>276</v>
      </c>
      <c r="C174" s="49">
        <v>32</v>
      </c>
      <c r="D174" s="49">
        <v>31</v>
      </c>
      <c r="E174" s="54">
        <f t="shared" si="15"/>
        <v>1.2480499219968799E-2</v>
      </c>
      <c r="F174" s="54">
        <f t="shared" si="16"/>
        <v>9.2316855270994647E-3</v>
      </c>
      <c r="G174" s="51">
        <f t="shared" si="17"/>
        <v>-3.125E-2</v>
      </c>
      <c r="H174" s="46">
        <f t="shared" si="18"/>
        <v>-3.9001560062402497E-4</v>
      </c>
    </row>
    <row r="175" spans="2:8" s="37" customFormat="1" ht="15" x14ac:dyDescent="0.2">
      <c r="B175" s="4" t="s">
        <v>277</v>
      </c>
      <c r="C175" s="49">
        <v>20</v>
      </c>
      <c r="D175" s="49">
        <v>32</v>
      </c>
      <c r="E175" s="54">
        <f t="shared" si="15"/>
        <v>7.8003120124804995E-3</v>
      </c>
      <c r="F175" s="54">
        <f t="shared" si="16"/>
        <v>9.529481834425254E-3</v>
      </c>
      <c r="G175" s="51">
        <f t="shared" si="17"/>
        <v>0.6</v>
      </c>
      <c r="H175" s="46">
        <f t="shared" si="18"/>
        <v>4.6801872074882997E-3</v>
      </c>
    </row>
    <row r="176" spans="2:8" s="37" customFormat="1" ht="15" x14ac:dyDescent="0.2">
      <c r="B176" s="4" t="s">
        <v>278</v>
      </c>
      <c r="C176" s="49">
        <v>54</v>
      </c>
      <c r="D176" s="49">
        <v>88</v>
      </c>
      <c r="E176" s="54">
        <f t="shared" si="15"/>
        <v>2.1060842433697349E-2</v>
      </c>
      <c r="F176" s="54">
        <f t="shared" si="16"/>
        <v>2.6206075044669448E-2</v>
      </c>
      <c r="G176" s="51">
        <f t="shared" si="17"/>
        <v>0.62962962962962965</v>
      </c>
      <c r="H176" s="46">
        <f t="shared" si="18"/>
        <v>1.3260530421216849E-2</v>
      </c>
    </row>
    <row r="177" spans="2:8" s="37" customFormat="1" ht="15" x14ac:dyDescent="0.2">
      <c r="B177" s="4" t="s">
        <v>279</v>
      </c>
      <c r="C177" s="49">
        <v>93</v>
      </c>
      <c r="D177" s="49">
        <v>44</v>
      </c>
      <c r="E177" s="54">
        <f t="shared" si="15"/>
        <v>3.6271450858034321E-2</v>
      </c>
      <c r="F177" s="54">
        <f t="shared" si="16"/>
        <v>1.3103037522334724E-2</v>
      </c>
      <c r="G177" s="51">
        <f t="shared" si="17"/>
        <v>-0.5268817204301075</v>
      </c>
      <c r="H177" s="46">
        <f t="shared" si="18"/>
        <v>-1.9110764430577222E-2</v>
      </c>
    </row>
    <row r="178" spans="2:8" s="37" customFormat="1" ht="15" x14ac:dyDescent="0.2">
      <c r="B178" s="4" t="s">
        <v>280</v>
      </c>
      <c r="C178" s="49">
        <v>168</v>
      </c>
      <c r="D178" s="49">
        <v>199</v>
      </c>
      <c r="E178" s="54">
        <f t="shared" si="15"/>
        <v>6.5522620904836196E-2</v>
      </c>
      <c r="F178" s="54">
        <f t="shared" si="16"/>
        <v>5.9261465157832045E-2</v>
      </c>
      <c r="G178" s="51">
        <f t="shared" si="17"/>
        <v>0.18452380952380953</v>
      </c>
      <c r="H178" s="46">
        <f t="shared" si="18"/>
        <v>1.2090483619344774E-2</v>
      </c>
    </row>
    <row r="179" spans="2:8" s="37" customFormat="1" ht="15" x14ac:dyDescent="0.2">
      <c r="B179" s="4" t="s">
        <v>281</v>
      </c>
      <c r="C179" s="49">
        <v>20</v>
      </c>
      <c r="D179" s="49">
        <v>21</v>
      </c>
      <c r="E179" s="54">
        <f t="shared" si="15"/>
        <v>7.8003120124804995E-3</v>
      </c>
      <c r="F179" s="54">
        <f t="shared" si="16"/>
        <v>6.2537224538415726E-3</v>
      </c>
      <c r="G179" s="51">
        <f t="shared" si="17"/>
        <v>0.05</v>
      </c>
      <c r="H179" s="46">
        <f t="shared" si="18"/>
        <v>3.9001560062402497E-4</v>
      </c>
    </row>
    <row r="180" spans="2:8" s="37" customFormat="1" ht="15" x14ac:dyDescent="0.2">
      <c r="B180" s="4" t="s">
        <v>282</v>
      </c>
      <c r="C180" s="49">
        <v>1</v>
      </c>
      <c r="D180" s="49">
        <v>1</v>
      </c>
      <c r="E180" s="54">
        <f t="shared" si="15"/>
        <v>3.9001560062402497E-4</v>
      </c>
      <c r="F180" s="54">
        <f t="shared" si="16"/>
        <v>2.9779630732578919E-4</v>
      </c>
      <c r="G180" s="51">
        <f t="shared" si="17"/>
        <v>0</v>
      </c>
      <c r="H180" s="46">
        <f t="shared" si="18"/>
        <v>0</v>
      </c>
    </row>
    <row r="181" spans="2:8" s="37" customFormat="1" ht="15" x14ac:dyDescent="0.2">
      <c r="B181" s="4" t="s">
        <v>283</v>
      </c>
      <c r="C181" s="49">
        <v>13</v>
      </c>
      <c r="D181" s="49">
        <v>27</v>
      </c>
      <c r="E181" s="54">
        <f t="shared" si="15"/>
        <v>5.0702028081123247E-3</v>
      </c>
      <c r="F181" s="54">
        <f t="shared" si="16"/>
        <v>8.0405002977963075E-3</v>
      </c>
      <c r="G181" s="51">
        <f t="shared" si="17"/>
        <v>1.0769230769230769</v>
      </c>
      <c r="H181" s="46">
        <f t="shared" si="18"/>
        <v>5.4602184087363496E-3</v>
      </c>
    </row>
    <row r="182" spans="2:8" s="37" customFormat="1" ht="15" x14ac:dyDescent="0.2">
      <c r="B182" s="4" t="s">
        <v>284</v>
      </c>
      <c r="C182" s="49">
        <v>28</v>
      </c>
      <c r="D182" s="49">
        <v>66</v>
      </c>
      <c r="E182" s="54">
        <f t="shared" si="15"/>
        <v>1.0920436817472699E-2</v>
      </c>
      <c r="F182" s="54">
        <f t="shared" si="16"/>
        <v>1.9654556283502083E-2</v>
      </c>
      <c r="G182" s="51">
        <f t="shared" si="17"/>
        <v>1.3571428571428572</v>
      </c>
      <c r="H182" s="46">
        <f t="shared" si="18"/>
        <v>1.4820592823712949E-2</v>
      </c>
    </row>
    <row r="183" spans="2:8" s="37" customFormat="1" ht="15" x14ac:dyDescent="0.2">
      <c r="B183" s="4" t="s">
        <v>285</v>
      </c>
      <c r="C183" s="49">
        <v>9</v>
      </c>
      <c r="D183" s="49">
        <v>3</v>
      </c>
      <c r="E183" s="54">
        <f t="shared" si="15"/>
        <v>3.5101404056162248E-3</v>
      </c>
      <c r="F183" s="54">
        <f t="shared" si="16"/>
        <v>8.9338892197736745E-4</v>
      </c>
      <c r="G183" s="51">
        <f t="shared" si="17"/>
        <v>-0.66666666666666663</v>
      </c>
      <c r="H183" s="46">
        <f t="shared" si="18"/>
        <v>-2.3400936037441498E-3</v>
      </c>
    </row>
    <row r="184" spans="2:8" s="37" customFormat="1" ht="15" x14ac:dyDescent="0.2">
      <c r="B184" s="4" t="s">
        <v>286</v>
      </c>
      <c r="C184" s="49">
        <v>2</v>
      </c>
      <c r="D184" s="49">
        <v>0</v>
      </c>
      <c r="E184" s="54">
        <f t="shared" si="15"/>
        <v>7.8003120124804995E-4</v>
      </c>
      <c r="F184" s="54" t="str">
        <f t="shared" si="16"/>
        <v/>
      </c>
      <c r="G184" s="51" t="str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49">
        <v>1</v>
      </c>
      <c r="D185" s="49">
        <v>9</v>
      </c>
      <c r="E185" s="54">
        <f t="shared" si="15"/>
        <v>3.9001560062402497E-4</v>
      </c>
      <c r="F185" s="54">
        <f t="shared" si="16"/>
        <v>2.6801667659321023E-3</v>
      </c>
      <c r="G185" s="51">
        <f t="shared" si="17"/>
        <v>8</v>
      </c>
      <c r="H185" s="46">
        <f t="shared" si="18"/>
        <v>3.1201248049921998E-3</v>
      </c>
    </row>
    <row r="186" spans="2:8" s="37" customFormat="1" ht="30" x14ac:dyDescent="0.2">
      <c r="B186" s="4" t="s">
        <v>63</v>
      </c>
      <c r="C186" s="49">
        <v>116</v>
      </c>
      <c r="D186" s="49">
        <v>192</v>
      </c>
      <c r="E186" s="54">
        <f t="shared" si="15"/>
        <v>4.5241809672386897E-2</v>
      </c>
      <c r="F186" s="54">
        <f t="shared" si="16"/>
        <v>5.7176891006551517E-2</v>
      </c>
      <c r="G186" s="51">
        <f t="shared" si="17"/>
        <v>0.65517241379310343</v>
      </c>
      <c r="H186" s="46">
        <f t="shared" si="18"/>
        <v>2.9641185647425898E-2</v>
      </c>
    </row>
    <row r="187" spans="2:8" s="37" customFormat="1" ht="15" x14ac:dyDescent="0.2">
      <c r="B187" s="4" t="s">
        <v>287</v>
      </c>
      <c r="C187" s="49">
        <v>3</v>
      </c>
      <c r="D187" s="49">
        <v>4</v>
      </c>
      <c r="E187" s="54">
        <f t="shared" si="15"/>
        <v>1.1700468018720749E-3</v>
      </c>
      <c r="F187" s="54">
        <f t="shared" si="16"/>
        <v>1.1911852293031567E-3</v>
      </c>
      <c r="G187" s="51">
        <f t="shared" si="17"/>
        <v>0.33333333333333331</v>
      </c>
      <c r="H187" s="46">
        <f t="shared" si="18"/>
        <v>3.9001560062402497E-4</v>
      </c>
    </row>
    <row r="188" spans="2:8" s="37" customFormat="1" ht="30" x14ac:dyDescent="0.2">
      <c r="B188" s="4" t="s">
        <v>288</v>
      </c>
      <c r="C188" s="49">
        <v>1</v>
      </c>
      <c r="D188" s="49">
        <v>0</v>
      </c>
      <c r="E188" s="54">
        <f t="shared" si="15"/>
        <v>3.9001560062402497E-4</v>
      </c>
      <c r="F188" s="54" t="str">
        <f t="shared" si="16"/>
        <v/>
      </c>
      <c r="G188" s="51" t="str">
        <f t="shared" si="17"/>
        <v>0</v>
      </c>
      <c r="H188" s="46">
        <f t="shared" si="18"/>
        <v>0</v>
      </c>
    </row>
    <row r="189" spans="2:8" s="37" customFormat="1" ht="30" x14ac:dyDescent="0.2">
      <c r="B189" s="4" t="s">
        <v>289</v>
      </c>
      <c r="C189" s="49">
        <v>0</v>
      </c>
      <c r="D189" s="49">
        <v>1</v>
      </c>
      <c r="E189" s="54" t="str">
        <f t="shared" si="15"/>
        <v/>
      </c>
      <c r="F189" s="54">
        <f t="shared" si="16"/>
        <v>2.9779630732578919E-4</v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1</v>
      </c>
      <c r="D190" s="49">
        <v>1</v>
      </c>
      <c r="E190" s="54">
        <f t="shared" si="15"/>
        <v>3.9001560062402497E-4</v>
      </c>
      <c r="F190" s="54">
        <f t="shared" si="16"/>
        <v>2.9779630732578919E-4</v>
      </c>
      <c r="G190" s="51">
        <f t="shared" si="17"/>
        <v>0</v>
      </c>
      <c r="H190" s="46">
        <f t="shared" si="18"/>
        <v>0</v>
      </c>
    </row>
    <row r="191" spans="2:8" s="37" customFormat="1" ht="15" x14ac:dyDescent="0.2">
      <c r="B191" s="4" t="s">
        <v>290</v>
      </c>
      <c r="C191" s="49">
        <v>0</v>
      </c>
      <c r="D191" s="49">
        <v>2</v>
      </c>
      <c r="E191" s="54" t="str">
        <f t="shared" si="15"/>
        <v/>
      </c>
      <c r="F191" s="54">
        <f t="shared" si="16"/>
        <v>5.9559261465157837E-4</v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3.9001560062402497E-4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3</v>
      </c>
      <c r="D195" s="49">
        <v>2</v>
      </c>
      <c r="E195" s="54">
        <f t="shared" si="15"/>
        <v>1.1700468018720749E-3</v>
      </c>
      <c r="F195" s="54">
        <f t="shared" si="16"/>
        <v>5.9559261465157837E-4</v>
      </c>
      <c r="G195" s="51">
        <f t="shared" si="17"/>
        <v>-0.33333333333333331</v>
      </c>
      <c r="H195" s="46">
        <f t="shared" si="18"/>
        <v>-3.9001560062402497E-4</v>
      </c>
    </row>
    <row r="196" spans="2:8" s="37" customFormat="1" ht="15" x14ac:dyDescent="0.2">
      <c r="B196" s="4" t="s">
        <v>293</v>
      </c>
      <c r="C196" s="49">
        <v>313</v>
      </c>
      <c r="D196" s="49">
        <v>401</v>
      </c>
      <c r="E196" s="54">
        <f t="shared" si="15"/>
        <v>0.12207488299531981</v>
      </c>
      <c r="F196" s="54">
        <f t="shared" si="16"/>
        <v>0.11941631923764146</v>
      </c>
      <c r="G196" s="51">
        <f t="shared" si="17"/>
        <v>0.28115015974440893</v>
      </c>
      <c r="H196" s="46">
        <f t="shared" si="18"/>
        <v>3.4321372854914191E-2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2</v>
      </c>
      <c r="D199" s="49">
        <v>0</v>
      </c>
      <c r="E199" s="54">
        <f t="shared" si="15"/>
        <v>7.8003120124804995E-4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1</v>
      </c>
      <c r="D200" s="49">
        <v>0</v>
      </c>
      <c r="E200" s="54">
        <f t="shared" si="15"/>
        <v>3.9001560062402497E-4</v>
      </c>
      <c r="F200" s="54" t="str">
        <f t="shared" si="16"/>
        <v/>
      </c>
      <c r="G200" s="51" t="str">
        <f t="shared" si="17"/>
        <v>0</v>
      </c>
      <c r="H200" s="46">
        <f t="shared" si="18"/>
        <v>0</v>
      </c>
    </row>
    <row r="201" spans="2:8" s="37" customFormat="1" ht="15" x14ac:dyDescent="0.2">
      <c r="B201" s="4" t="s">
        <v>298</v>
      </c>
      <c r="C201" s="49">
        <v>0</v>
      </c>
      <c r="D201" s="49">
        <v>1</v>
      </c>
      <c r="E201" s="54" t="str">
        <f t="shared" si="15"/>
        <v/>
      </c>
      <c r="F201" s="54">
        <f t="shared" si="16"/>
        <v>2.9779630732578919E-4</v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2</v>
      </c>
      <c r="D202" s="49">
        <v>4</v>
      </c>
      <c r="E202" s="54">
        <f t="shared" si="15"/>
        <v>7.8003120124804995E-4</v>
      </c>
      <c r="F202" s="54">
        <f t="shared" si="16"/>
        <v>1.1911852293031567E-3</v>
      </c>
      <c r="G202" s="51">
        <f t="shared" si="17"/>
        <v>1</v>
      </c>
      <c r="H202" s="46">
        <f t="shared" si="18"/>
        <v>7.8003120124804995E-4</v>
      </c>
    </row>
    <row r="203" spans="2:8" s="37" customFormat="1" ht="15" x14ac:dyDescent="0.2">
      <c r="B203" s="4" t="s">
        <v>67</v>
      </c>
      <c r="C203" s="49">
        <v>7</v>
      </c>
      <c r="D203" s="49">
        <v>16</v>
      </c>
      <c r="E203" s="54">
        <f t="shared" si="15"/>
        <v>2.7301092043681748E-3</v>
      </c>
      <c r="F203" s="54">
        <f t="shared" si="16"/>
        <v>4.764740917212627E-3</v>
      </c>
      <c r="G203" s="51">
        <f t="shared" si="17"/>
        <v>1.2857142857142858</v>
      </c>
      <c r="H203" s="46">
        <f t="shared" si="18"/>
        <v>3.5101404056162252E-3</v>
      </c>
    </row>
    <row r="204" spans="2:8" s="37" customFormat="1" ht="15" x14ac:dyDescent="0.2">
      <c r="B204" s="4" t="s">
        <v>300</v>
      </c>
      <c r="C204" s="49">
        <v>0</v>
      </c>
      <c r="D204" s="49">
        <v>1</v>
      </c>
      <c r="E204" s="54" t="str">
        <f t="shared" si="15"/>
        <v/>
      </c>
      <c r="F204" s="54">
        <f t="shared" si="16"/>
        <v>2.9779630732578919E-4</v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20</v>
      </c>
      <c r="D205" s="49">
        <v>3</v>
      </c>
      <c r="E205" s="54">
        <f t="shared" si="15"/>
        <v>7.8003120124804995E-3</v>
      </c>
      <c r="F205" s="54">
        <f t="shared" si="16"/>
        <v>8.9338892197736745E-4</v>
      </c>
      <c r="G205" s="51">
        <f t="shared" si="17"/>
        <v>-0.85</v>
      </c>
      <c r="H205" s="46">
        <f t="shared" si="18"/>
        <v>-6.6302652106084246E-3</v>
      </c>
    </row>
    <row r="206" spans="2:8" s="37" customFormat="1" ht="30" x14ac:dyDescent="0.2">
      <c r="B206" s="4" t="s">
        <v>301</v>
      </c>
      <c r="C206" s="49">
        <v>8</v>
      </c>
      <c r="D206" s="49">
        <v>14</v>
      </c>
      <c r="E206" s="54">
        <f t="shared" si="15"/>
        <v>3.1201248049921998E-3</v>
      </c>
      <c r="F206" s="54">
        <f t="shared" si="16"/>
        <v>4.1691483025610484E-3</v>
      </c>
      <c r="G206" s="51">
        <f t="shared" si="17"/>
        <v>0.75</v>
      </c>
      <c r="H206" s="46">
        <f t="shared" si="18"/>
        <v>2.3400936037441498E-3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18</v>
      </c>
      <c r="D208" s="49">
        <v>16</v>
      </c>
      <c r="E208" s="54">
        <f t="shared" si="15"/>
        <v>7.0202808112324495E-3</v>
      </c>
      <c r="F208" s="54">
        <f t="shared" si="16"/>
        <v>4.764740917212627E-3</v>
      </c>
      <c r="G208" s="51">
        <f t="shared" si="17"/>
        <v>-0.1111111111111111</v>
      </c>
      <c r="H208" s="46">
        <f t="shared" si="18"/>
        <v>-7.8003120124804995E-4</v>
      </c>
    </row>
    <row r="209" spans="2:8" s="37" customFormat="1" ht="15" x14ac:dyDescent="0.2">
      <c r="B209" s="4" t="s">
        <v>71</v>
      </c>
      <c r="C209" s="49">
        <v>2</v>
      </c>
      <c r="D209" s="49">
        <v>1</v>
      </c>
      <c r="E209" s="54">
        <f t="shared" si="15"/>
        <v>7.8003120124804995E-4</v>
      </c>
      <c r="F209" s="54">
        <f t="shared" si="16"/>
        <v>2.9779630732578919E-4</v>
      </c>
      <c r="G209" s="51">
        <f t="shared" si="17"/>
        <v>-0.5</v>
      </c>
      <c r="H209" s="46">
        <f t="shared" si="18"/>
        <v>-3.9001560062402497E-4</v>
      </c>
    </row>
    <row r="210" spans="2:8" s="37" customFormat="1" ht="30" x14ac:dyDescent="0.2">
      <c r="B210" s="4" t="s">
        <v>73</v>
      </c>
      <c r="C210" s="49">
        <v>4</v>
      </c>
      <c r="D210" s="49">
        <v>2</v>
      </c>
      <c r="E210" s="54">
        <f t="shared" si="15"/>
        <v>1.5600624024960999E-3</v>
      </c>
      <c r="F210" s="54">
        <f t="shared" si="16"/>
        <v>5.9559261465157837E-4</v>
      </c>
      <c r="G210" s="51">
        <f t="shared" si="17"/>
        <v>-0.5</v>
      </c>
      <c r="H210" s="46">
        <f t="shared" si="18"/>
        <v>-7.8003120124804995E-4</v>
      </c>
    </row>
    <row r="211" spans="2:8" s="37" customFormat="1" ht="15" x14ac:dyDescent="0.2">
      <c r="B211" s="4" t="s">
        <v>69</v>
      </c>
      <c r="C211" s="49">
        <v>2</v>
      </c>
      <c r="D211" s="49">
        <v>1</v>
      </c>
      <c r="E211" s="54">
        <f t="shared" si="15"/>
        <v>7.8003120124804995E-4</v>
      </c>
      <c r="F211" s="54">
        <f t="shared" si="16"/>
        <v>2.9779630732578919E-4</v>
      </c>
      <c r="G211" s="51">
        <f t="shared" si="17"/>
        <v>-0.5</v>
      </c>
      <c r="H211" s="46">
        <f t="shared" si="18"/>
        <v>-3.9001560062402497E-4</v>
      </c>
    </row>
    <row r="212" spans="2:8" s="37" customFormat="1" ht="15" x14ac:dyDescent="0.2">
      <c r="B212" s="4" t="s">
        <v>68</v>
      </c>
      <c r="C212" s="49">
        <v>2</v>
      </c>
      <c r="D212" s="49">
        <v>0</v>
      </c>
      <c r="E212" s="54">
        <f t="shared" si="15"/>
        <v>7.8003120124804995E-4</v>
      </c>
      <c r="F212" s="54" t="str">
        <f t="shared" si="16"/>
        <v/>
      </c>
      <c r="G212" s="51" t="str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6</v>
      </c>
      <c r="D213" s="49">
        <v>12</v>
      </c>
      <c r="E213" s="54">
        <f t="shared" si="15"/>
        <v>2.3400936037441498E-3</v>
      </c>
      <c r="F213" s="54">
        <f t="shared" si="16"/>
        <v>3.5735556879094698E-3</v>
      </c>
      <c r="G213" s="51">
        <f t="shared" si="17"/>
        <v>1</v>
      </c>
      <c r="H213" s="46">
        <f t="shared" si="18"/>
        <v>2.3400936037441498E-3</v>
      </c>
    </row>
    <row r="214" spans="2:8" s="37" customFormat="1" ht="15" x14ac:dyDescent="0.2">
      <c r="B214" s="4" t="s">
        <v>70</v>
      </c>
      <c r="C214" s="49">
        <v>21</v>
      </c>
      <c r="D214" s="49">
        <v>12</v>
      </c>
      <c r="E214" s="54">
        <f t="shared" si="15"/>
        <v>8.1903276131045245E-3</v>
      </c>
      <c r="F214" s="54">
        <f t="shared" si="16"/>
        <v>3.5735556879094698E-3</v>
      </c>
      <c r="G214" s="51">
        <f t="shared" si="17"/>
        <v>-0.42857142857142855</v>
      </c>
      <c r="H214" s="46">
        <f t="shared" si="18"/>
        <v>-3.5101404056162248E-3</v>
      </c>
    </row>
    <row r="215" spans="2:8" s="37" customFormat="1" ht="30" x14ac:dyDescent="0.2">
      <c r="B215" s="4" t="s">
        <v>303</v>
      </c>
      <c r="C215" s="49">
        <v>1</v>
      </c>
      <c r="D215" s="49">
        <v>0</v>
      </c>
      <c r="E215" s="54">
        <f t="shared" si="15"/>
        <v>3.9001560062402497E-4</v>
      </c>
      <c r="F215" s="54" t="str">
        <f t="shared" si="16"/>
        <v/>
      </c>
      <c r="G215" s="51" t="str">
        <f t="shared" si="17"/>
        <v>0</v>
      </c>
      <c r="H215" s="46">
        <f t="shared" si="18"/>
        <v>0</v>
      </c>
    </row>
    <row r="216" spans="2:8" s="37" customFormat="1" ht="15" x14ac:dyDescent="0.2">
      <c r="B216" s="4" t="s">
        <v>304</v>
      </c>
      <c r="C216" s="49">
        <v>5</v>
      </c>
      <c r="D216" s="49">
        <v>5</v>
      </c>
      <c r="E216" s="54">
        <f t="shared" si="15"/>
        <v>1.9500780031201249E-3</v>
      </c>
      <c r="F216" s="54">
        <f t="shared" si="16"/>
        <v>1.4889815366289458E-3</v>
      </c>
      <c r="G216" s="51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2</v>
      </c>
      <c r="D217" s="49">
        <v>0</v>
      </c>
      <c r="E217" s="54">
        <f t="shared" ref="E217:E280" si="19">+IF(C217=0,"",C217/C$151)</f>
        <v>7.8003120124804995E-4</v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>
        <f t="shared" ref="H217:H280" si="22">+IF(OR(AND(E217=""),(G217="")),"",E217*G217)</f>
        <v>0</v>
      </c>
    </row>
    <row r="218" spans="2:8" s="37" customFormat="1" ht="15" x14ac:dyDescent="0.2">
      <c r="B218" s="4" t="s">
        <v>305</v>
      </c>
      <c r="C218" s="49">
        <v>4</v>
      </c>
      <c r="D218" s="49">
        <v>3</v>
      </c>
      <c r="E218" s="54">
        <f t="shared" si="19"/>
        <v>1.5600624024960999E-3</v>
      </c>
      <c r="F218" s="54">
        <f t="shared" si="20"/>
        <v>8.9338892197736745E-4</v>
      </c>
      <c r="G218" s="51">
        <f t="shared" si="21"/>
        <v>-0.25</v>
      </c>
      <c r="H218" s="46">
        <f t="shared" si="22"/>
        <v>-3.9001560062402497E-4</v>
      </c>
    </row>
    <row r="219" spans="2:8" s="37" customFormat="1" ht="15" x14ac:dyDescent="0.2">
      <c r="B219" s="4" t="s">
        <v>306</v>
      </c>
      <c r="C219" s="49">
        <v>8</v>
      </c>
      <c r="D219" s="49">
        <v>4</v>
      </c>
      <c r="E219" s="54">
        <f t="shared" si="19"/>
        <v>3.1201248049921998E-3</v>
      </c>
      <c r="F219" s="54">
        <f t="shared" si="20"/>
        <v>1.1911852293031567E-3</v>
      </c>
      <c r="G219" s="51">
        <f t="shared" si="21"/>
        <v>-0.5</v>
      </c>
      <c r="H219" s="46">
        <f t="shared" si="22"/>
        <v>-1.5600624024960999E-3</v>
      </c>
    </row>
    <row r="220" spans="2:8" s="37" customFormat="1" ht="15" x14ac:dyDescent="0.2">
      <c r="B220" s="4" t="s">
        <v>307</v>
      </c>
      <c r="C220" s="49">
        <v>0</v>
      </c>
      <c r="D220" s="49">
        <v>1</v>
      </c>
      <c r="E220" s="54" t="str">
        <f t="shared" si="19"/>
        <v/>
      </c>
      <c r="F220" s="54">
        <f t="shared" si="20"/>
        <v>2.9779630732578919E-4</v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1</v>
      </c>
      <c r="E221" s="54" t="str">
        <f t="shared" si="19"/>
        <v/>
      </c>
      <c r="F221" s="54">
        <f t="shared" si="20"/>
        <v>2.9779630732578919E-4</v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3</v>
      </c>
      <c r="D222" s="49">
        <v>10</v>
      </c>
      <c r="E222" s="54">
        <f t="shared" si="19"/>
        <v>1.1700468018720749E-3</v>
      </c>
      <c r="F222" s="54">
        <f t="shared" si="20"/>
        <v>2.9779630732578916E-3</v>
      </c>
      <c r="G222" s="51">
        <f t="shared" si="21"/>
        <v>2.3333333333333335</v>
      </c>
      <c r="H222" s="46">
        <f t="shared" si="22"/>
        <v>2.7301092043681748E-3</v>
      </c>
    </row>
    <row r="223" spans="2:8" s="37" customFormat="1" ht="30" x14ac:dyDescent="0.2">
      <c r="B223" s="4" t="s">
        <v>528</v>
      </c>
      <c r="C223" s="49">
        <v>3</v>
      </c>
      <c r="D223" s="49">
        <v>5</v>
      </c>
      <c r="E223" s="54">
        <f t="shared" si="19"/>
        <v>1.1700468018720749E-3</v>
      </c>
      <c r="F223" s="54">
        <f t="shared" si="20"/>
        <v>1.4889815366289458E-3</v>
      </c>
      <c r="G223" s="51">
        <f t="shared" si="21"/>
        <v>0.66666666666666663</v>
      </c>
      <c r="H223" s="46">
        <f t="shared" si="22"/>
        <v>7.8003120124804995E-4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4</v>
      </c>
      <c r="D226" s="49">
        <v>3</v>
      </c>
      <c r="E226" s="54">
        <f t="shared" si="19"/>
        <v>1.5600624024960999E-3</v>
      </c>
      <c r="F226" s="54">
        <f t="shared" si="20"/>
        <v>8.9338892197736745E-4</v>
      </c>
      <c r="G226" s="51">
        <f t="shared" si="21"/>
        <v>-0.25</v>
      </c>
      <c r="H226" s="46">
        <f t="shared" si="22"/>
        <v>-3.9001560062402497E-4</v>
      </c>
    </row>
    <row r="227" spans="2:8" s="37" customFormat="1" ht="15" x14ac:dyDescent="0.2">
      <c r="B227" s="4" t="s">
        <v>472</v>
      </c>
      <c r="C227" s="49">
        <v>2</v>
      </c>
      <c r="D227" s="49">
        <v>0</v>
      </c>
      <c r="E227" s="54">
        <f t="shared" si="19"/>
        <v>7.8003120124804995E-4</v>
      </c>
      <c r="F227" s="54" t="str">
        <f t="shared" si="20"/>
        <v/>
      </c>
      <c r="G227" s="51" t="str">
        <f t="shared" si="21"/>
        <v>0</v>
      </c>
      <c r="H227" s="46">
        <f t="shared" si="22"/>
        <v>0</v>
      </c>
    </row>
    <row r="228" spans="2:8" s="37" customFormat="1" ht="15" x14ac:dyDescent="0.2">
      <c r="B228" s="4" t="s">
        <v>76</v>
      </c>
      <c r="C228" s="49">
        <v>6</v>
      </c>
      <c r="D228" s="49">
        <v>1</v>
      </c>
      <c r="E228" s="54">
        <f t="shared" si="19"/>
        <v>2.3400936037441498E-3</v>
      </c>
      <c r="F228" s="54">
        <f t="shared" si="20"/>
        <v>2.9779630732578919E-4</v>
      </c>
      <c r="G228" s="51">
        <f t="shared" si="21"/>
        <v>-0.83333333333333337</v>
      </c>
      <c r="H228" s="46">
        <f t="shared" si="22"/>
        <v>-1.9500780031201249E-3</v>
      </c>
    </row>
    <row r="229" spans="2:8" s="37" customFormat="1" ht="15" x14ac:dyDescent="0.2">
      <c r="B229" s="4" t="s">
        <v>311</v>
      </c>
      <c r="C229" s="49">
        <v>102</v>
      </c>
      <c r="D229" s="49">
        <v>148</v>
      </c>
      <c r="E229" s="54">
        <f t="shared" si="19"/>
        <v>3.9781591263650544E-2</v>
      </c>
      <c r="F229" s="54">
        <f t="shared" si="20"/>
        <v>4.4073853484216795E-2</v>
      </c>
      <c r="G229" s="51">
        <f t="shared" si="21"/>
        <v>0.45098039215686275</v>
      </c>
      <c r="H229" s="46">
        <f t="shared" si="22"/>
        <v>1.7940717628705149E-2</v>
      </c>
    </row>
    <row r="230" spans="2:8" s="37" customFormat="1" ht="15" x14ac:dyDescent="0.2">
      <c r="B230" s="4" t="s">
        <v>312</v>
      </c>
      <c r="C230" s="49">
        <v>5</v>
      </c>
      <c r="D230" s="49">
        <v>2</v>
      </c>
      <c r="E230" s="54">
        <f t="shared" si="19"/>
        <v>1.9500780031201249E-3</v>
      </c>
      <c r="F230" s="54">
        <f t="shared" si="20"/>
        <v>5.9559261465157837E-4</v>
      </c>
      <c r="G230" s="51">
        <f t="shared" si="21"/>
        <v>-0.6</v>
      </c>
      <c r="H230" s="46">
        <f t="shared" si="22"/>
        <v>-1.1700468018720749E-3</v>
      </c>
    </row>
    <row r="231" spans="2:8" s="37" customFormat="1" ht="30" x14ac:dyDescent="0.2">
      <c r="B231" s="4" t="s">
        <v>313</v>
      </c>
      <c r="C231" s="49">
        <v>7</v>
      </c>
      <c r="D231" s="49">
        <v>21</v>
      </c>
      <c r="E231" s="54">
        <f t="shared" si="19"/>
        <v>2.7301092043681748E-3</v>
      </c>
      <c r="F231" s="54">
        <f t="shared" si="20"/>
        <v>6.2537224538415726E-3</v>
      </c>
      <c r="G231" s="51">
        <f t="shared" si="21"/>
        <v>2</v>
      </c>
      <c r="H231" s="46">
        <f t="shared" si="22"/>
        <v>5.4602184087363496E-3</v>
      </c>
    </row>
    <row r="232" spans="2:8" s="37" customFormat="1" ht="15" x14ac:dyDescent="0.2">
      <c r="B232" s="4" t="s">
        <v>77</v>
      </c>
      <c r="C232" s="49">
        <v>26</v>
      </c>
      <c r="D232" s="49">
        <v>68</v>
      </c>
      <c r="E232" s="54">
        <f t="shared" si="19"/>
        <v>1.0140405616224649E-2</v>
      </c>
      <c r="F232" s="54">
        <f t="shared" si="20"/>
        <v>2.0250148898153662E-2</v>
      </c>
      <c r="G232" s="51">
        <f t="shared" si="21"/>
        <v>1.6153846153846154</v>
      </c>
      <c r="H232" s="46">
        <f t="shared" si="22"/>
        <v>1.6380655226209049E-2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2</v>
      </c>
      <c r="D234" s="49">
        <v>5</v>
      </c>
      <c r="E234" s="54">
        <f t="shared" si="19"/>
        <v>7.8003120124804995E-4</v>
      </c>
      <c r="F234" s="54">
        <f t="shared" si="20"/>
        <v>1.4889815366289458E-3</v>
      </c>
      <c r="G234" s="51">
        <f t="shared" si="21"/>
        <v>1.5</v>
      </c>
      <c r="H234" s="46">
        <f t="shared" si="22"/>
        <v>1.1700468018720749E-3</v>
      </c>
    </row>
    <row r="235" spans="2:8" s="37" customFormat="1" ht="15" x14ac:dyDescent="0.2">
      <c r="B235" s="4" t="s">
        <v>314</v>
      </c>
      <c r="C235" s="49">
        <v>11</v>
      </c>
      <c r="D235" s="49">
        <v>18</v>
      </c>
      <c r="E235" s="54">
        <f t="shared" si="19"/>
        <v>4.2901716068642747E-3</v>
      </c>
      <c r="F235" s="54">
        <f t="shared" si="20"/>
        <v>5.3603335318642047E-3</v>
      </c>
      <c r="G235" s="51">
        <f t="shared" si="21"/>
        <v>0.63636363636363635</v>
      </c>
      <c r="H235" s="46">
        <f t="shared" si="22"/>
        <v>2.7301092043681748E-3</v>
      </c>
    </row>
    <row r="236" spans="2:8" s="37" customFormat="1" ht="15" x14ac:dyDescent="0.2">
      <c r="B236" s="4" t="s">
        <v>315</v>
      </c>
      <c r="C236" s="49">
        <v>0</v>
      </c>
      <c r="D236" s="49">
        <v>2</v>
      </c>
      <c r="E236" s="54" t="str">
        <f t="shared" si="19"/>
        <v/>
      </c>
      <c r="F236" s="54">
        <f t="shared" si="20"/>
        <v>5.9559261465157837E-4</v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17</v>
      </c>
      <c r="D237" s="49">
        <v>20</v>
      </c>
      <c r="E237" s="54">
        <f t="shared" si="19"/>
        <v>6.6302652106084246E-3</v>
      </c>
      <c r="F237" s="54">
        <f t="shared" si="20"/>
        <v>5.9559261465157833E-3</v>
      </c>
      <c r="G237" s="51">
        <f t="shared" si="21"/>
        <v>0.17647058823529413</v>
      </c>
      <c r="H237" s="46">
        <f t="shared" si="22"/>
        <v>1.1700468018720749E-3</v>
      </c>
    </row>
    <row r="238" spans="2:8" s="37" customFormat="1" ht="30" x14ac:dyDescent="0.2">
      <c r="B238" s="4" t="s">
        <v>85</v>
      </c>
      <c r="C238" s="49">
        <v>83</v>
      </c>
      <c r="D238" s="49">
        <v>88</v>
      </c>
      <c r="E238" s="54">
        <f t="shared" si="19"/>
        <v>3.2371294851794075E-2</v>
      </c>
      <c r="F238" s="54">
        <f t="shared" si="20"/>
        <v>2.6206075044669448E-2</v>
      </c>
      <c r="G238" s="51">
        <f t="shared" si="21"/>
        <v>6.0240963855421686E-2</v>
      </c>
      <c r="H238" s="46">
        <f t="shared" si="22"/>
        <v>1.9500780031201249E-3</v>
      </c>
    </row>
    <row r="239" spans="2:8" s="37" customFormat="1" ht="15" x14ac:dyDescent="0.2">
      <c r="B239" s="4" t="s">
        <v>81</v>
      </c>
      <c r="C239" s="49">
        <v>11</v>
      </c>
      <c r="D239" s="49">
        <v>38</v>
      </c>
      <c r="E239" s="54">
        <f t="shared" si="19"/>
        <v>4.2901716068642747E-3</v>
      </c>
      <c r="F239" s="54">
        <f t="shared" si="20"/>
        <v>1.1316259678379988E-2</v>
      </c>
      <c r="G239" s="51">
        <f t="shared" si="21"/>
        <v>2.4545454545454546</v>
      </c>
      <c r="H239" s="46">
        <f t="shared" si="22"/>
        <v>1.0530421216848674E-2</v>
      </c>
    </row>
    <row r="240" spans="2:8" s="37" customFormat="1" ht="15" x14ac:dyDescent="0.2">
      <c r="B240" s="4" t="s">
        <v>316</v>
      </c>
      <c r="C240" s="49">
        <v>12</v>
      </c>
      <c r="D240" s="49">
        <v>3</v>
      </c>
      <c r="E240" s="54">
        <f t="shared" si="19"/>
        <v>4.6801872074882997E-3</v>
      </c>
      <c r="F240" s="54">
        <f t="shared" si="20"/>
        <v>8.9338892197736745E-4</v>
      </c>
      <c r="G240" s="51">
        <f t="shared" si="21"/>
        <v>-0.75</v>
      </c>
      <c r="H240" s="46">
        <f t="shared" si="22"/>
        <v>-3.5101404056162248E-3</v>
      </c>
    </row>
    <row r="241" spans="2:8" s="37" customFormat="1" ht="15" x14ac:dyDescent="0.2">
      <c r="B241" s="4" t="s">
        <v>78</v>
      </c>
      <c r="C241" s="49">
        <v>1</v>
      </c>
      <c r="D241" s="49">
        <v>0</v>
      </c>
      <c r="E241" s="54">
        <f t="shared" si="19"/>
        <v>3.9001560062402497E-4</v>
      </c>
      <c r="F241" s="54" t="str">
        <f t="shared" si="20"/>
        <v/>
      </c>
      <c r="G241" s="51" t="str">
        <f t="shared" si="21"/>
        <v>0</v>
      </c>
      <c r="H241" s="46">
        <f t="shared" si="22"/>
        <v>0</v>
      </c>
    </row>
    <row r="242" spans="2:8" s="37" customFormat="1" ht="15" x14ac:dyDescent="0.2">
      <c r="B242" s="4" t="s">
        <v>83</v>
      </c>
      <c r="C242" s="49">
        <v>8</v>
      </c>
      <c r="D242" s="49">
        <v>5</v>
      </c>
      <c r="E242" s="54">
        <f t="shared" si="19"/>
        <v>3.1201248049921998E-3</v>
      </c>
      <c r="F242" s="54">
        <f t="shared" si="20"/>
        <v>1.4889815366289458E-3</v>
      </c>
      <c r="G242" s="51">
        <f t="shared" si="21"/>
        <v>-0.375</v>
      </c>
      <c r="H242" s="46">
        <f t="shared" si="22"/>
        <v>-1.1700468018720749E-3</v>
      </c>
    </row>
    <row r="243" spans="2:8" s="37" customFormat="1" ht="15" x14ac:dyDescent="0.2">
      <c r="B243" s="4" t="s">
        <v>317</v>
      </c>
      <c r="C243" s="49">
        <v>3</v>
      </c>
      <c r="D243" s="49">
        <v>2</v>
      </c>
      <c r="E243" s="54">
        <f t="shared" si="19"/>
        <v>1.1700468018720749E-3</v>
      </c>
      <c r="F243" s="54">
        <f t="shared" si="20"/>
        <v>5.9559261465157837E-4</v>
      </c>
      <c r="G243" s="51">
        <f t="shared" si="21"/>
        <v>-0.33333333333333331</v>
      </c>
      <c r="H243" s="46">
        <f t="shared" si="22"/>
        <v>-3.9001560062402497E-4</v>
      </c>
    </row>
    <row r="244" spans="2:8" s="37" customFormat="1" ht="15" x14ac:dyDescent="0.2">
      <c r="B244" s="4" t="s">
        <v>79</v>
      </c>
      <c r="C244" s="49">
        <v>12</v>
      </c>
      <c r="D244" s="49">
        <v>17</v>
      </c>
      <c r="E244" s="54">
        <f t="shared" si="19"/>
        <v>4.6801872074882997E-3</v>
      </c>
      <c r="F244" s="54">
        <f t="shared" si="20"/>
        <v>5.0625372245384154E-3</v>
      </c>
      <c r="G244" s="51">
        <f t="shared" si="21"/>
        <v>0.41666666666666669</v>
      </c>
      <c r="H244" s="46">
        <f t="shared" si="22"/>
        <v>1.9500780031201249E-3</v>
      </c>
    </row>
    <row r="245" spans="2:8" s="37" customFormat="1" ht="15" x14ac:dyDescent="0.2">
      <c r="B245" s="4" t="s">
        <v>84</v>
      </c>
      <c r="C245" s="49">
        <v>2</v>
      </c>
      <c r="D245" s="49">
        <v>3</v>
      </c>
      <c r="E245" s="54">
        <f t="shared" si="19"/>
        <v>7.8003120124804995E-4</v>
      </c>
      <c r="F245" s="54">
        <f t="shared" si="20"/>
        <v>8.9338892197736745E-4</v>
      </c>
      <c r="G245" s="51">
        <f t="shared" si="21"/>
        <v>0.5</v>
      </c>
      <c r="H245" s="46">
        <f t="shared" si="22"/>
        <v>3.9001560062402497E-4</v>
      </c>
    </row>
    <row r="246" spans="2:8" s="37" customFormat="1" ht="15" x14ac:dyDescent="0.2">
      <c r="B246" s="4" t="s">
        <v>318</v>
      </c>
      <c r="C246" s="49">
        <v>2</v>
      </c>
      <c r="D246" s="49">
        <v>2</v>
      </c>
      <c r="E246" s="54">
        <f t="shared" si="19"/>
        <v>7.8003120124804995E-4</v>
      </c>
      <c r="F246" s="54">
        <f t="shared" si="20"/>
        <v>5.9559261465157837E-4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39</v>
      </c>
      <c r="D247" s="49">
        <v>49</v>
      </c>
      <c r="E247" s="54">
        <f t="shared" si="19"/>
        <v>1.5210608424336974E-2</v>
      </c>
      <c r="F247" s="54">
        <f t="shared" si="20"/>
        <v>1.4592019058963668E-2</v>
      </c>
      <c r="G247" s="51">
        <f t="shared" si="21"/>
        <v>0.25641025641025639</v>
      </c>
      <c r="H247" s="46">
        <f t="shared" si="22"/>
        <v>3.9001560062402493E-3</v>
      </c>
    </row>
    <row r="248" spans="2:8" s="37" customFormat="1" ht="15" x14ac:dyDescent="0.2">
      <c r="B248" s="4" t="s">
        <v>86</v>
      </c>
      <c r="C248" s="49">
        <v>6</v>
      </c>
      <c r="D248" s="49">
        <v>10</v>
      </c>
      <c r="E248" s="54">
        <f t="shared" si="19"/>
        <v>2.3400936037441498E-3</v>
      </c>
      <c r="F248" s="54">
        <f t="shared" si="20"/>
        <v>2.9779630732578916E-3</v>
      </c>
      <c r="G248" s="51">
        <f t="shared" si="21"/>
        <v>0.66666666666666663</v>
      </c>
      <c r="H248" s="46">
        <f t="shared" si="22"/>
        <v>1.5600624024960999E-3</v>
      </c>
    </row>
    <row r="249" spans="2:8" s="37" customFormat="1" ht="15" x14ac:dyDescent="0.2">
      <c r="B249" s="4" t="s">
        <v>87</v>
      </c>
      <c r="C249" s="49">
        <v>16</v>
      </c>
      <c r="D249" s="49">
        <v>32</v>
      </c>
      <c r="E249" s="54">
        <f t="shared" si="19"/>
        <v>6.2402496099843996E-3</v>
      </c>
      <c r="F249" s="54">
        <f t="shared" si="20"/>
        <v>9.529481834425254E-3</v>
      </c>
      <c r="G249" s="51">
        <f t="shared" si="21"/>
        <v>1</v>
      </c>
      <c r="H249" s="46">
        <f t="shared" si="22"/>
        <v>6.2402496099843996E-3</v>
      </c>
    </row>
    <row r="250" spans="2:8" s="37" customFormat="1" ht="15" x14ac:dyDescent="0.2">
      <c r="B250" s="4" t="s">
        <v>82</v>
      </c>
      <c r="C250" s="49">
        <v>5</v>
      </c>
      <c r="D250" s="49">
        <v>2</v>
      </c>
      <c r="E250" s="54">
        <f t="shared" si="19"/>
        <v>1.9500780031201249E-3</v>
      </c>
      <c r="F250" s="54">
        <f t="shared" si="20"/>
        <v>5.9559261465157837E-4</v>
      </c>
      <c r="G250" s="51">
        <f t="shared" si="21"/>
        <v>-0.6</v>
      </c>
      <c r="H250" s="46">
        <f t="shared" si="22"/>
        <v>-1.1700468018720749E-3</v>
      </c>
    </row>
    <row r="251" spans="2:8" s="37" customFormat="1" ht="15" x14ac:dyDescent="0.2">
      <c r="B251" s="4" t="s">
        <v>320</v>
      </c>
      <c r="C251" s="49">
        <v>2</v>
      </c>
      <c r="D251" s="49">
        <v>1</v>
      </c>
      <c r="E251" s="54">
        <f t="shared" si="19"/>
        <v>7.8003120124804995E-4</v>
      </c>
      <c r="F251" s="54">
        <f t="shared" si="20"/>
        <v>2.9779630732578919E-4</v>
      </c>
      <c r="G251" s="51">
        <f t="shared" si="21"/>
        <v>-0.5</v>
      </c>
      <c r="H251" s="46">
        <f t="shared" si="22"/>
        <v>-3.9001560062402497E-4</v>
      </c>
    </row>
    <row r="252" spans="2:8" s="37" customFormat="1" ht="30" x14ac:dyDescent="0.2">
      <c r="B252" s="4" t="s">
        <v>321</v>
      </c>
      <c r="C252" s="49">
        <v>2</v>
      </c>
      <c r="D252" s="49">
        <v>0</v>
      </c>
      <c r="E252" s="54">
        <f t="shared" si="19"/>
        <v>7.8003120124804995E-4</v>
      </c>
      <c r="F252" s="54" t="str">
        <f t="shared" si="20"/>
        <v/>
      </c>
      <c r="G252" s="51" t="str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16</v>
      </c>
      <c r="D253" s="49">
        <v>19</v>
      </c>
      <c r="E253" s="54">
        <f t="shared" si="19"/>
        <v>6.2402496099843996E-3</v>
      </c>
      <c r="F253" s="54">
        <f t="shared" si="20"/>
        <v>5.658129839189994E-3</v>
      </c>
      <c r="G253" s="51">
        <f t="shared" si="21"/>
        <v>0.1875</v>
      </c>
      <c r="H253" s="46">
        <f t="shared" si="22"/>
        <v>1.1700468018720749E-3</v>
      </c>
    </row>
    <row r="254" spans="2:8" s="37" customFormat="1" ht="15" x14ac:dyDescent="0.2">
      <c r="B254" s="4" t="s">
        <v>323</v>
      </c>
      <c r="C254" s="49">
        <v>10</v>
      </c>
      <c r="D254" s="49">
        <v>7</v>
      </c>
      <c r="E254" s="54">
        <f t="shared" si="19"/>
        <v>3.9001560062402497E-3</v>
      </c>
      <c r="F254" s="54">
        <f t="shared" si="20"/>
        <v>2.0845741512805242E-3</v>
      </c>
      <c r="G254" s="51">
        <f t="shared" si="21"/>
        <v>-0.3</v>
      </c>
      <c r="H254" s="46">
        <f t="shared" si="22"/>
        <v>-1.1700468018720749E-3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451</v>
      </c>
      <c r="D256" s="49">
        <v>438</v>
      </c>
      <c r="E256" s="54">
        <f t="shared" si="19"/>
        <v>0.17589703588143527</v>
      </c>
      <c r="F256" s="54">
        <f t="shared" si="20"/>
        <v>0.13043478260869565</v>
      </c>
      <c r="G256" s="51">
        <f t="shared" si="21"/>
        <v>-2.8824833702882482E-2</v>
      </c>
      <c r="H256" s="46">
        <f t="shared" si="22"/>
        <v>-5.0702028081123247E-3</v>
      </c>
    </row>
    <row r="257" spans="2:8" s="37" customFormat="1" ht="15" x14ac:dyDescent="0.2">
      <c r="B257" s="4" t="s">
        <v>325</v>
      </c>
      <c r="C257" s="49">
        <v>3</v>
      </c>
      <c r="D257" s="49">
        <v>0</v>
      </c>
      <c r="E257" s="54">
        <f t="shared" si="19"/>
        <v>1.1700468018720749E-3</v>
      </c>
      <c r="F257" s="54" t="str">
        <f t="shared" si="20"/>
        <v/>
      </c>
      <c r="G257" s="51" t="str">
        <f t="shared" si="21"/>
        <v>0</v>
      </c>
      <c r="H257" s="46">
        <f t="shared" si="22"/>
        <v>0</v>
      </c>
    </row>
    <row r="258" spans="2:8" s="37" customFormat="1" ht="30" x14ac:dyDescent="0.2">
      <c r="B258" s="4" t="s">
        <v>326</v>
      </c>
      <c r="C258" s="49">
        <v>6</v>
      </c>
      <c r="D258" s="49">
        <v>1</v>
      </c>
      <c r="E258" s="54">
        <f t="shared" si="19"/>
        <v>2.3400936037441498E-3</v>
      </c>
      <c r="F258" s="54">
        <f t="shared" si="20"/>
        <v>2.9779630732578919E-4</v>
      </c>
      <c r="G258" s="51">
        <f t="shared" si="21"/>
        <v>-0.83333333333333337</v>
      </c>
      <c r="H258" s="46">
        <f t="shared" si="22"/>
        <v>-1.9500780031201249E-3</v>
      </c>
    </row>
    <row r="259" spans="2:8" s="37" customFormat="1" ht="15" x14ac:dyDescent="0.2">
      <c r="B259" s="4" t="s">
        <v>327</v>
      </c>
      <c r="C259" s="49">
        <v>3</v>
      </c>
      <c r="D259" s="49">
        <v>7</v>
      </c>
      <c r="E259" s="54">
        <f t="shared" si="19"/>
        <v>1.1700468018720749E-3</v>
      </c>
      <c r="F259" s="54">
        <f t="shared" si="20"/>
        <v>2.0845741512805242E-3</v>
      </c>
      <c r="G259" s="51">
        <f t="shared" si="21"/>
        <v>1.3333333333333333</v>
      </c>
      <c r="H259" s="46">
        <f t="shared" si="22"/>
        <v>1.5600624024960999E-3</v>
      </c>
    </row>
    <row r="260" spans="2:8" s="37" customFormat="1" ht="15" x14ac:dyDescent="0.2">
      <c r="B260" s="4" t="s">
        <v>89</v>
      </c>
      <c r="C260" s="49">
        <v>1</v>
      </c>
      <c r="D260" s="49">
        <v>0</v>
      </c>
      <c r="E260" s="54">
        <f t="shared" si="19"/>
        <v>3.9001560062402497E-4</v>
      </c>
      <c r="F260" s="54" t="str">
        <f t="shared" si="20"/>
        <v/>
      </c>
      <c r="G260" s="51" t="str">
        <f t="shared" si="21"/>
        <v>0</v>
      </c>
      <c r="H260" s="46">
        <f t="shared" si="22"/>
        <v>0</v>
      </c>
    </row>
    <row r="261" spans="2:8" s="37" customFormat="1" ht="45" x14ac:dyDescent="0.2">
      <c r="B261" s="4" t="s">
        <v>328</v>
      </c>
      <c r="C261" s="49">
        <v>1</v>
      </c>
      <c r="D261" s="49">
        <v>1</v>
      </c>
      <c r="E261" s="54">
        <f t="shared" si="19"/>
        <v>3.9001560062402497E-4</v>
      </c>
      <c r="F261" s="54">
        <f t="shared" si="20"/>
        <v>2.9779630732578919E-4</v>
      </c>
      <c r="G261" s="51">
        <f t="shared" si="21"/>
        <v>0</v>
      </c>
      <c r="H261" s="46">
        <f t="shared" si="22"/>
        <v>0</v>
      </c>
    </row>
    <row r="262" spans="2:8" s="37" customFormat="1" ht="30" x14ac:dyDescent="0.2">
      <c r="B262" s="4" t="s">
        <v>90</v>
      </c>
      <c r="C262" s="49">
        <v>7</v>
      </c>
      <c r="D262" s="49">
        <v>13</v>
      </c>
      <c r="E262" s="54">
        <f t="shared" si="19"/>
        <v>2.7301092043681748E-3</v>
      </c>
      <c r="F262" s="54">
        <f t="shared" si="20"/>
        <v>3.8713519952352591E-3</v>
      </c>
      <c r="G262" s="51">
        <f t="shared" si="21"/>
        <v>0.8571428571428571</v>
      </c>
      <c r="H262" s="46">
        <f t="shared" si="22"/>
        <v>2.3400936037441498E-3</v>
      </c>
    </row>
    <row r="263" spans="2:8" s="37" customFormat="1" ht="30" x14ac:dyDescent="0.2">
      <c r="B263" s="4" t="s">
        <v>329</v>
      </c>
      <c r="C263" s="49">
        <v>4</v>
      </c>
      <c r="D263" s="49">
        <v>1</v>
      </c>
      <c r="E263" s="54">
        <f t="shared" si="19"/>
        <v>1.5600624024960999E-3</v>
      </c>
      <c r="F263" s="54">
        <f t="shared" si="20"/>
        <v>2.9779630732578919E-4</v>
      </c>
      <c r="G263" s="51">
        <f t="shared" si="21"/>
        <v>-0.75</v>
      </c>
      <c r="H263" s="46">
        <f t="shared" si="22"/>
        <v>-1.1700468018720749E-3</v>
      </c>
    </row>
    <row r="264" spans="2:8" s="37" customFormat="1" ht="30" x14ac:dyDescent="0.2">
      <c r="B264" s="4" t="s">
        <v>330</v>
      </c>
      <c r="C264" s="49">
        <v>2</v>
      </c>
      <c r="D264" s="49">
        <v>0</v>
      </c>
      <c r="E264" s="54">
        <f t="shared" si="19"/>
        <v>7.8003120124804995E-4</v>
      </c>
      <c r="F264" s="54" t="str">
        <f t="shared" si="20"/>
        <v/>
      </c>
      <c r="G264" s="51" t="str">
        <f t="shared" si="21"/>
        <v>0</v>
      </c>
      <c r="H264" s="46">
        <f t="shared" si="22"/>
        <v>0</v>
      </c>
    </row>
    <row r="265" spans="2:8" s="37" customFormat="1" ht="15" x14ac:dyDescent="0.2">
      <c r="B265" s="4" t="s">
        <v>331</v>
      </c>
      <c r="C265" s="49">
        <v>2</v>
      </c>
      <c r="D265" s="49">
        <v>0</v>
      </c>
      <c r="E265" s="54">
        <f t="shared" si="19"/>
        <v>7.8003120124804995E-4</v>
      </c>
      <c r="F265" s="54" t="str">
        <f t="shared" si="20"/>
        <v/>
      </c>
      <c r="G265" s="51" t="str">
        <f t="shared" si="21"/>
        <v>0</v>
      </c>
      <c r="H265" s="46">
        <f t="shared" si="22"/>
        <v>0</v>
      </c>
    </row>
    <row r="266" spans="2:8" s="37" customFormat="1" ht="15" x14ac:dyDescent="0.2">
      <c r="B266" s="4" t="s">
        <v>332</v>
      </c>
      <c r="C266" s="49">
        <v>12</v>
      </c>
      <c r="D266" s="49">
        <v>9</v>
      </c>
      <c r="E266" s="54">
        <f t="shared" si="19"/>
        <v>4.6801872074882997E-3</v>
      </c>
      <c r="F266" s="54">
        <f t="shared" si="20"/>
        <v>2.6801667659321023E-3</v>
      </c>
      <c r="G266" s="51">
        <f t="shared" si="21"/>
        <v>-0.25</v>
      </c>
      <c r="H266" s="46">
        <f t="shared" si="22"/>
        <v>-1.1700468018720749E-3</v>
      </c>
    </row>
    <row r="267" spans="2:8" s="37" customFormat="1" ht="30" x14ac:dyDescent="0.2">
      <c r="B267" s="4" t="s">
        <v>333</v>
      </c>
      <c r="C267" s="49">
        <v>3</v>
      </c>
      <c r="D267" s="49">
        <v>0</v>
      </c>
      <c r="E267" s="54">
        <f t="shared" si="19"/>
        <v>1.1700468018720749E-3</v>
      </c>
      <c r="F267" s="54" t="str">
        <f t="shared" si="20"/>
        <v/>
      </c>
      <c r="G267" s="51" t="str">
        <f t="shared" si="21"/>
        <v>0</v>
      </c>
      <c r="H267" s="46">
        <f t="shared" si="22"/>
        <v>0</v>
      </c>
    </row>
    <row r="268" spans="2:8" s="37" customFormat="1" ht="30" x14ac:dyDescent="0.2">
      <c r="B268" s="4" t="s">
        <v>334</v>
      </c>
      <c r="C268" s="49">
        <v>28</v>
      </c>
      <c r="D268" s="49">
        <v>21</v>
      </c>
      <c r="E268" s="54">
        <f t="shared" si="19"/>
        <v>1.0920436817472699E-2</v>
      </c>
      <c r="F268" s="54">
        <f t="shared" si="20"/>
        <v>6.2537224538415726E-3</v>
      </c>
      <c r="G268" s="51">
        <f t="shared" si="21"/>
        <v>-0.25</v>
      </c>
      <c r="H268" s="46">
        <f t="shared" si="22"/>
        <v>-2.7301092043681748E-3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2</v>
      </c>
      <c r="D270" s="49">
        <v>1</v>
      </c>
      <c r="E270" s="54">
        <f t="shared" si="19"/>
        <v>7.8003120124804995E-4</v>
      </c>
      <c r="F270" s="54">
        <f t="shared" si="20"/>
        <v>2.9779630732578919E-4</v>
      </c>
      <c r="G270" s="51">
        <f t="shared" si="21"/>
        <v>-0.5</v>
      </c>
      <c r="H270" s="46">
        <f t="shared" si="22"/>
        <v>-3.9001560062402497E-4</v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3</v>
      </c>
      <c r="D272" s="49">
        <v>28</v>
      </c>
      <c r="E272" s="54">
        <f t="shared" si="19"/>
        <v>1.1700468018720749E-3</v>
      </c>
      <c r="F272" s="54">
        <f t="shared" si="20"/>
        <v>8.3382966051220968E-3</v>
      </c>
      <c r="G272" s="51">
        <f t="shared" si="21"/>
        <v>8.3333333333333339</v>
      </c>
      <c r="H272" s="46">
        <f t="shared" si="22"/>
        <v>9.7503900156006244E-3</v>
      </c>
    </row>
    <row r="273" spans="2:8" s="37" customFormat="1" ht="30" x14ac:dyDescent="0.2">
      <c r="B273" s="4" t="s">
        <v>91</v>
      </c>
      <c r="C273" s="49">
        <v>10</v>
      </c>
      <c r="D273" s="49">
        <v>9</v>
      </c>
      <c r="E273" s="54">
        <f t="shared" si="19"/>
        <v>3.9001560062402497E-3</v>
      </c>
      <c r="F273" s="54">
        <f t="shared" si="20"/>
        <v>2.6801667659321023E-3</v>
      </c>
      <c r="G273" s="51">
        <f t="shared" si="21"/>
        <v>-0.1</v>
      </c>
      <c r="H273" s="46">
        <f t="shared" si="22"/>
        <v>-3.9001560062402497E-4</v>
      </c>
    </row>
    <row r="274" spans="2:8" s="37" customFormat="1" ht="30" x14ac:dyDescent="0.2">
      <c r="B274" s="4" t="s">
        <v>338</v>
      </c>
      <c r="C274" s="49">
        <v>5</v>
      </c>
      <c r="D274" s="49">
        <v>4</v>
      </c>
      <c r="E274" s="54">
        <f t="shared" si="19"/>
        <v>1.9500780031201249E-3</v>
      </c>
      <c r="F274" s="54">
        <f t="shared" si="20"/>
        <v>1.1911852293031567E-3</v>
      </c>
      <c r="G274" s="51">
        <f t="shared" si="21"/>
        <v>-0.2</v>
      </c>
      <c r="H274" s="46">
        <f t="shared" si="22"/>
        <v>-3.9001560062402497E-4</v>
      </c>
    </row>
    <row r="275" spans="2:8" s="37" customFormat="1" ht="30" x14ac:dyDescent="0.2">
      <c r="B275" s="4" t="s">
        <v>339</v>
      </c>
      <c r="C275" s="49">
        <v>1</v>
      </c>
      <c r="D275" s="49">
        <v>0</v>
      </c>
      <c r="E275" s="54">
        <f t="shared" si="19"/>
        <v>3.9001560062402497E-4</v>
      </c>
      <c r="F275" s="54" t="str">
        <f t="shared" si="20"/>
        <v/>
      </c>
      <c r="G275" s="51" t="str">
        <f t="shared" si="21"/>
        <v>0</v>
      </c>
      <c r="H275" s="46">
        <f t="shared" si="22"/>
        <v>0</v>
      </c>
    </row>
    <row r="276" spans="2:8" s="37" customFormat="1" ht="15" x14ac:dyDescent="0.2">
      <c r="B276" s="4" t="s">
        <v>92</v>
      </c>
      <c r="C276" s="49">
        <v>1</v>
      </c>
      <c r="D276" s="49">
        <v>0</v>
      </c>
      <c r="E276" s="54">
        <f t="shared" si="19"/>
        <v>3.9001560062402497E-4</v>
      </c>
      <c r="F276" s="54" t="str">
        <f t="shared" si="20"/>
        <v/>
      </c>
      <c r="G276" s="51" t="str">
        <f t="shared" si="21"/>
        <v>0</v>
      </c>
      <c r="H276" s="46">
        <f t="shared" si="22"/>
        <v>0</v>
      </c>
    </row>
    <row r="277" spans="2:8" s="37" customFormat="1" ht="15" x14ac:dyDescent="0.2">
      <c r="B277" s="4" t="s">
        <v>340</v>
      </c>
      <c r="C277" s="49">
        <v>0</v>
      </c>
      <c r="D277" s="49">
        <v>1</v>
      </c>
      <c r="E277" s="54" t="str">
        <f t="shared" si="19"/>
        <v/>
      </c>
      <c r="F277" s="54">
        <f t="shared" si="20"/>
        <v>2.9779630732578919E-4</v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1</v>
      </c>
      <c r="D279" s="49">
        <v>0</v>
      </c>
      <c r="E279" s="54">
        <f t="shared" si="19"/>
        <v>3.9001560062402497E-4</v>
      </c>
      <c r="F279" s="54" t="str">
        <f t="shared" si="20"/>
        <v/>
      </c>
      <c r="G279" s="51" t="str">
        <f t="shared" si="21"/>
        <v>0</v>
      </c>
      <c r="H279" s="46">
        <f t="shared" si="22"/>
        <v>0</v>
      </c>
    </row>
    <row r="280" spans="2:8" s="37" customFormat="1" ht="30" x14ac:dyDescent="0.2">
      <c r="B280" s="4" t="s">
        <v>343</v>
      </c>
      <c r="C280" s="49">
        <v>1</v>
      </c>
      <c r="D280" s="49">
        <v>0</v>
      </c>
      <c r="E280" s="54">
        <f t="shared" si="19"/>
        <v>3.9001560062402497E-4</v>
      </c>
      <c r="F280" s="54" t="str">
        <f t="shared" si="20"/>
        <v/>
      </c>
      <c r="G280" s="51" t="str">
        <f t="shared" si="21"/>
        <v>0</v>
      </c>
      <c r="H280" s="46">
        <f t="shared" si="22"/>
        <v>0</v>
      </c>
    </row>
    <row r="281" spans="2:8" s="37" customFormat="1" ht="30" x14ac:dyDescent="0.2">
      <c r="B281" s="4" t="s">
        <v>344</v>
      </c>
      <c r="C281" s="49">
        <v>5</v>
      </c>
      <c r="D281" s="49">
        <v>19</v>
      </c>
      <c r="E281" s="54">
        <f t="shared" ref="E281:E288" si="23">+IF(C281=0,"",C281/C$151)</f>
        <v>1.9500780031201249E-3</v>
      </c>
      <c r="F281" s="54">
        <f t="shared" ref="F281:F288" si="24">+IF(D281=0,"",D281/D$151)</f>
        <v>5.658129839189994E-3</v>
      </c>
      <c r="G281" s="51">
        <f t="shared" ref="G281:G288" si="25">+IF(OR(AND(D281=0),(C281=0)),"0",((D281-C281)/C281))</f>
        <v>2.8</v>
      </c>
      <c r="H281" s="46">
        <f t="shared" ref="H281:H288" si="26">+IF(OR(AND(E281=""),(G281="")),"",E281*G281)</f>
        <v>5.4602184087363496E-3</v>
      </c>
    </row>
    <row r="282" spans="2:8" s="37" customFormat="1" ht="30" x14ac:dyDescent="0.2">
      <c r="B282" s="4" t="s">
        <v>345</v>
      </c>
      <c r="C282" s="49">
        <v>3</v>
      </c>
      <c r="D282" s="49">
        <v>5</v>
      </c>
      <c r="E282" s="54">
        <f t="shared" si="23"/>
        <v>1.1700468018720749E-3</v>
      </c>
      <c r="F282" s="54">
        <f t="shared" si="24"/>
        <v>1.4889815366289458E-3</v>
      </c>
      <c r="G282" s="51">
        <f t="shared" si="25"/>
        <v>0.66666666666666663</v>
      </c>
      <c r="H282" s="46">
        <f t="shared" si="26"/>
        <v>7.8003120124804995E-4</v>
      </c>
    </row>
    <row r="283" spans="2:8" s="37" customFormat="1" ht="30" x14ac:dyDescent="0.2">
      <c r="B283" s="4" t="s">
        <v>346</v>
      </c>
      <c r="C283" s="49">
        <v>2</v>
      </c>
      <c r="D283" s="49">
        <v>1</v>
      </c>
      <c r="E283" s="54">
        <f t="shared" si="23"/>
        <v>7.8003120124804995E-4</v>
      </c>
      <c r="F283" s="54">
        <f t="shared" si="24"/>
        <v>2.9779630732578919E-4</v>
      </c>
      <c r="G283" s="51">
        <f t="shared" si="25"/>
        <v>-0.5</v>
      </c>
      <c r="H283" s="46">
        <f t="shared" si="26"/>
        <v>-3.9001560062402497E-4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1</v>
      </c>
      <c r="D285" s="49">
        <v>1</v>
      </c>
      <c r="E285" s="54">
        <f t="shared" si="23"/>
        <v>3.9001560062402497E-4</v>
      </c>
      <c r="F285" s="54">
        <f t="shared" si="24"/>
        <v>2.9779630732578919E-4</v>
      </c>
      <c r="G285" s="51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49">
        <v>0</v>
      </c>
      <c r="D286" s="49">
        <v>3</v>
      </c>
      <c r="E286" s="54" t="str">
        <f t="shared" si="23"/>
        <v/>
      </c>
      <c r="F286" s="54">
        <f t="shared" si="24"/>
        <v>8.9338892197736745E-4</v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2</v>
      </c>
      <c r="E288" s="54" t="str">
        <f t="shared" si="23"/>
        <v/>
      </c>
      <c r="F288" s="54">
        <f t="shared" si="24"/>
        <v>5.9559261465157837E-4</v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7568</v>
      </c>
      <c r="D294" s="41">
        <f>SUM(D295:D499)</f>
        <v>6979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-7.7827695560253693E-2</v>
      </c>
      <c r="H294" s="42">
        <f>+IF(OR(AND(E294=""),(G294="")),"",E294*G294)</f>
        <v>-7.7827695560253693E-2</v>
      </c>
    </row>
    <row r="295" spans="2:8" s="37" customFormat="1" ht="15" x14ac:dyDescent="0.2">
      <c r="B295" s="3" t="s">
        <v>100</v>
      </c>
      <c r="C295" s="49">
        <v>374</v>
      </c>
      <c r="D295" s="49">
        <v>279</v>
      </c>
      <c r="E295" s="54">
        <f>+IF(C295=0,"",C295/C$294)</f>
        <v>4.9418604651162788E-2</v>
      </c>
      <c r="F295" s="54">
        <f>+IF(D295=0,"",D295/D$294)</f>
        <v>3.9977074079381003E-2</v>
      </c>
      <c r="G295" s="51">
        <f>+IF(OR(AND(D295=0),(C295=0)),"0",((D295-C295)/C295))</f>
        <v>-0.25401069518716579</v>
      </c>
      <c r="H295" s="46">
        <f>+IF(OR(AND(E295=""),(G295="")),"",E295*G295)</f>
        <v>-1.2552854122621564E-2</v>
      </c>
    </row>
    <row r="296" spans="2:8" s="37" customFormat="1" ht="15" x14ac:dyDescent="0.2">
      <c r="B296" s="3" t="s">
        <v>113</v>
      </c>
      <c r="C296" s="49">
        <v>82</v>
      </c>
      <c r="D296" s="49">
        <v>137</v>
      </c>
      <c r="E296" s="54">
        <f t="shared" ref="E296:E359" si="27">+IF(C296=0,"",C296/C$294)</f>
        <v>1.0835095137420718E-2</v>
      </c>
      <c r="F296" s="54">
        <f t="shared" ref="F296:F359" si="28">+IF(D296=0,"",D296/D$294)</f>
        <v>1.9630319530018626E-2</v>
      </c>
      <c r="G296" s="51">
        <f t="shared" ref="G296:G359" si="29">+IF(OR(AND(D296=0),(C296=0)),"0",((D296-C296)/C296))</f>
        <v>0.67073170731707321</v>
      </c>
      <c r="H296" s="46">
        <f t="shared" ref="H296:H359" si="30">+IF(OR(AND(E296=""),(G296="")),"",E296*G296)</f>
        <v>7.2674418604651162E-3</v>
      </c>
    </row>
    <row r="297" spans="2:8" s="37" customFormat="1" ht="15" x14ac:dyDescent="0.2">
      <c r="B297" s="3" t="s">
        <v>104</v>
      </c>
      <c r="C297" s="49">
        <v>105</v>
      </c>
      <c r="D297" s="49">
        <v>93</v>
      </c>
      <c r="E297" s="54">
        <f t="shared" si="27"/>
        <v>1.3874207188160676E-2</v>
      </c>
      <c r="F297" s="54">
        <f t="shared" si="28"/>
        <v>1.3325691359793666E-2</v>
      </c>
      <c r="G297" s="51">
        <f t="shared" si="29"/>
        <v>-0.11428571428571428</v>
      </c>
      <c r="H297" s="46">
        <f t="shared" si="30"/>
        <v>-1.5856236786469344E-3</v>
      </c>
    </row>
    <row r="298" spans="2:8" s="37" customFormat="1" ht="15" x14ac:dyDescent="0.2">
      <c r="B298" s="3" t="s">
        <v>95</v>
      </c>
      <c r="C298" s="49">
        <v>72</v>
      </c>
      <c r="D298" s="49">
        <v>44</v>
      </c>
      <c r="E298" s="54">
        <f t="shared" si="27"/>
        <v>9.5137420718816069E-3</v>
      </c>
      <c r="F298" s="54">
        <f t="shared" si="28"/>
        <v>6.3046281702249605E-3</v>
      </c>
      <c r="G298" s="51">
        <f t="shared" si="29"/>
        <v>-0.3888888888888889</v>
      </c>
      <c r="H298" s="46">
        <f t="shared" si="30"/>
        <v>-3.699788583509514E-3</v>
      </c>
    </row>
    <row r="299" spans="2:8" s="37" customFormat="1" ht="15" x14ac:dyDescent="0.2">
      <c r="B299" s="3" t="s">
        <v>112</v>
      </c>
      <c r="C299" s="49">
        <v>1</v>
      </c>
      <c r="D299" s="49">
        <v>0</v>
      </c>
      <c r="E299" s="54">
        <f t="shared" si="27"/>
        <v>1.3213530655391121E-4</v>
      </c>
      <c r="F299" s="54" t="str">
        <f t="shared" si="28"/>
        <v/>
      </c>
      <c r="G299" s="51" t="str">
        <f t="shared" si="29"/>
        <v>0</v>
      </c>
      <c r="H299" s="46">
        <f t="shared" si="30"/>
        <v>0</v>
      </c>
    </row>
    <row r="300" spans="2:8" s="37" customFormat="1" ht="15" x14ac:dyDescent="0.2">
      <c r="B300" s="3" t="s">
        <v>111</v>
      </c>
      <c r="C300" s="49">
        <v>4</v>
      </c>
      <c r="D300" s="49">
        <v>0</v>
      </c>
      <c r="E300" s="54">
        <f t="shared" si="27"/>
        <v>5.2854122621564484E-4</v>
      </c>
      <c r="F300" s="54" t="str">
        <f t="shared" si="28"/>
        <v/>
      </c>
      <c r="G300" s="51" t="str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49">
        <v>486</v>
      </c>
      <c r="D301" s="49">
        <v>607</v>
      </c>
      <c r="E301" s="54">
        <f t="shared" si="27"/>
        <v>6.4217758985200851E-2</v>
      </c>
      <c r="F301" s="54">
        <f t="shared" si="28"/>
        <v>8.6975211348330708E-2</v>
      </c>
      <c r="G301" s="51">
        <f t="shared" si="29"/>
        <v>0.24897119341563786</v>
      </c>
      <c r="H301" s="46">
        <f t="shared" si="30"/>
        <v>1.5988372093023256E-2</v>
      </c>
    </row>
    <row r="302" spans="2:8" s="37" customFormat="1" ht="15" x14ac:dyDescent="0.2">
      <c r="B302" s="3" t="s">
        <v>109</v>
      </c>
      <c r="C302" s="49">
        <v>22</v>
      </c>
      <c r="D302" s="49">
        <v>34</v>
      </c>
      <c r="E302" s="54">
        <f t="shared" si="27"/>
        <v>2.9069767441860465E-3</v>
      </c>
      <c r="F302" s="54">
        <f t="shared" si="28"/>
        <v>4.8717581315374696E-3</v>
      </c>
      <c r="G302" s="51">
        <f t="shared" si="29"/>
        <v>0.54545454545454541</v>
      </c>
      <c r="H302" s="46">
        <f t="shared" si="30"/>
        <v>1.5856236786469344E-3</v>
      </c>
    </row>
    <row r="303" spans="2:8" s="37" customFormat="1" ht="30" x14ac:dyDescent="0.2">
      <c r="B303" s="3" t="s">
        <v>108</v>
      </c>
      <c r="C303" s="49">
        <v>27</v>
      </c>
      <c r="D303" s="49">
        <v>17</v>
      </c>
      <c r="E303" s="54">
        <f t="shared" si="27"/>
        <v>3.5676532769556026E-3</v>
      </c>
      <c r="F303" s="54">
        <f t="shared" si="28"/>
        <v>2.4358790657687348E-3</v>
      </c>
      <c r="G303" s="51">
        <f t="shared" si="29"/>
        <v>-0.37037037037037035</v>
      </c>
      <c r="H303" s="46">
        <f t="shared" si="30"/>
        <v>-1.3213530655391121E-3</v>
      </c>
    </row>
    <row r="304" spans="2:8" s="37" customFormat="1" ht="15" x14ac:dyDescent="0.2">
      <c r="B304" s="3" t="s">
        <v>107</v>
      </c>
      <c r="C304" s="49">
        <v>25</v>
      </c>
      <c r="D304" s="49">
        <v>29</v>
      </c>
      <c r="E304" s="54">
        <f t="shared" si="27"/>
        <v>3.3033826638477802E-3</v>
      </c>
      <c r="F304" s="54">
        <f t="shared" si="28"/>
        <v>4.1553231121937238E-3</v>
      </c>
      <c r="G304" s="51">
        <f t="shared" si="29"/>
        <v>0.16</v>
      </c>
      <c r="H304" s="46">
        <f t="shared" si="30"/>
        <v>5.2854122621564484E-4</v>
      </c>
    </row>
    <row r="305" spans="2:8" s="37" customFormat="1" ht="15" x14ac:dyDescent="0.2">
      <c r="B305" s="3" t="s">
        <v>351</v>
      </c>
      <c r="C305" s="49">
        <v>8</v>
      </c>
      <c r="D305" s="49">
        <v>15</v>
      </c>
      <c r="E305" s="54">
        <f t="shared" si="27"/>
        <v>1.0570824524312897E-3</v>
      </c>
      <c r="F305" s="54">
        <f t="shared" si="28"/>
        <v>2.1493050580312367E-3</v>
      </c>
      <c r="G305" s="51">
        <f t="shared" si="29"/>
        <v>0.875</v>
      </c>
      <c r="H305" s="46">
        <f t="shared" si="30"/>
        <v>9.249471458773785E-4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305</v>
      </c>
      <c r="D307" s="49">
        <v>261</v>
      </c>
      <c r="E307" s="54">
        <f t="shared" si="27"/>
        <v>4.0301268498942916E-2</v>
      </c>
      <c r="F307" s="54">
        <f t="shared" si="28"/>
        <v>3.7397908009743519E-2</v>
      </c>
      <c r="G307" s="51">
        <f t="shared" si="29"/>
        <v>-0.14426229508196722</v>
      </c>
      <c r="H307" s="46">
        <f t="shared" si="30"/>
        <v>-5.8139534883720929E-3</v>
      </c>
    </row>
    <row r="308" spans="2:8" s="37" customFormat="1" ht="15" x14ac:dyDescent="0.2">
      <c r="B308" s="3" t="s">
        <v>99</v>
      </c>
      <c r="C308" s="49">
        <v>18</v>
      </c>
      <c r="D308" s="49">
        <v>57</v>
      </c>
      <c r="E308" s="54">
        <f t="shared" si="27"/>
        <v>2.3784355179704017E-3</v>
      </c>
      <c r="F308" s="54">
        <f t="shared" si="28"/>
        <v>8.1673592205186996E-3</v>
      </c>
      <c r="G308" s="51">
        <f t="shared" si="29"/>
        <v>2.1666666666666665</v>
      </c>
      <c r="H308" s="46">
        <f t="shared" si="30"/>
        <v>5.1532769556025364E-3</v>
      </c>
    </row>
    <row r="309" spans="2:8" s="37" customFormat="1" ht="15" x14ac:dyDescent="0.2">
      <c r="B309" s="3" t="s">
        <v>96</v>
      </c>
      <c r="C309" s="49">
        <v>0</v>
      </c>
      <c r="D309" s="49">
        <v>2</v>
      </c>
      <c r="E309" s="54" t="str">
        <f t="shared" si="27"/>
        <v/>
      </c>
      <c r="F309" s="54">
        <f t="shared" si="28"/>
        <v>2.8657400773749819E-4</v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120</v>
      </c>
      <c r="D310" s="49">
        <v>233</v>
      </c>
      <c r="E310" s="54">
        <f t="shared" si="27"/>
        <v>1.5856236786469344E-2</v>
      </c>
      <c r="F310" s="54">
        <f t="shared" si="28"/>
        <v>3.3385871901418541E-2</v>
      </c>
      <c r="G310" s="51">
        <f t="shared" si="29"/>
        <v>0.94166666666666665</v>
      </c>
      <c r="H310" s="46">
        <f t="shared" si="30"/>
        <v>1.4931289640591965E-2</v>
      </c>
    </row>
    <row r="311" spans="2:8" s="37" customFormat="1" ht="15" x14ac:dyDescent="0.2">
      <c r="B311" s="3" t="s">
        <v>102</v>
      </c>
      <c r="C311" s="49">
        <v>26</v>
      </c>
      <c r="D311" s="49">
        <v>34</v>
      </c>
      <c r="E311" s="54">
        <f t="shared" si="27"/>
        <v>3.4355179704016912E-3</v>
      </c>
      <c r="F311" s="54">
        <f t="shared" si="28"/>
        <v>4.8717581315374696E-3</v>
      </c>
      <c r="G311" s="51">
        <f t="shared" si="29"/>
        <v>0.30769230769230771</v>
      </c>
      <c r="H311" s="46">
        <f t="shared" si="30"/>
        <v>1.0570824524312897E-3</v>
      </c>
    </row>
    <row r="312" spans="2:8" s="37" customFormat="1" ht="15" x14ac:dyDescent="0.2">
      <c r="B312" s="3" t="s">
        <v>97</v>
      </c>
      <c r="C312" s="49">
        <v>1</v>
      </c>
      <c r="D312" s="49">
        <v>2</v>
      </c>
      <c r="E312" s="54">
        <f t="shared" si="27"/>
        <v>1.3213530655391121E-4</v>
      </c>
      <c r="F312" s="54">
        <f t="shared" si="28"/>
        <v>2.8657400773749819E-4</v>
      </c>
      <c r="G312" s="51">
        <f t="shared" si="29"/>
        <v>1</v>
      </c>
      <c r="H312" s="46">
        <f t="shared" si="30"/>
        <v>1.3213530655391121E-4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466</v>
      </c>
      <c r="D314" s="49">
        <v>352</v>
      </c>
      <c r="E314" s="54">
        <f t="shared" si="27"/>
        <v>6.1575052854122625E-2</v>
      </c>
      <c r="F314" s="54">
        <f t="shared" si="28"/>
        <v>5.0437025361799684E-2</v>
      </c>
      <c r="G314" s="51">
        <f t="shared" si="29"/>
        <v>-0.24463519313304721</v>
      </c>
      <c r="H314" s="46">
        <f t="shared" si="30"/>
        <v>-1.5063424947145878E-2</v>
      </c>
    </row>
    <row r="315" spans="2:8" s="37" customFormat="1" ht="15" x14ac:dyDescent="0.2">
      <c r="B315" s="3" t="s">
        <v>354</v>
      </c>
      <c r="C315" s="49">
        <v>44</v>
      </c>
      <c r="D315" s="49">
        <v>32</v>
      </c>
      <c r="E315" s="54">
        <f t="shared" si="27"/>
        <v>5.8139534883720929E-3</v>
      </c>
      <c r="F315" s="54">
        <f t="shared" si="28"/>
        <v>4.5851841237999711E-3</v>
      </c>
      <c r="G315" s="51">
        <f t="shared" si="29"/>
        <v>-0.27272727272727271</v>
      </c>
      <c r="H315" s="46">
        <f t="shared" si="30"/>
        <v>-1.5856236786469344E-3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1.3213530655391121E-4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46</v>
      </c>
      <c r="D317" s="49">
        <v>47</v>
      </c>
      <c r="E317" s="54">
        <f t="shared" si="27"/>
        <v>6.0782241014799157E-3</v>
      </c>
      <c r="F317" s="54">
        <f t="shared" si="28"/>
        <v>6.7344891818312078E-3</v>
      </c>
      <c r="G317" s="51">
        <f t="shared" si="29"/>
        <v>2.1739130434782608E-2</v>
      </c>
      <c r="H317" s="46">
        <f t="shared" si="30"/>
        <v>1.3213530655391121E-4</v>
      </c>
    </row>
    <row r="318" spans="2:8" s="37" customFormat="1" ht="15" x14ac:dyDescent="0.2">
      <c r="B318" s="3" t="s">
        <v>355</v>
      </c>
      <c r="C318" s="49">
        <v>240</v>
      </c>
      <c r="D318" s="49">
        <v>299</v>
      </c>
      <c r="E318" s="54">
        <f t="shared" si="27"/>
        <v>3.1712473572938688E-2</v>
      </c>
      <c r="F318" s="54">
        <f t="shared" si="28"/>
        <v>4.2842814156755983E-2</v>
      </c>
      <c r="G318" s="51">
        <f t="shared" si="29"/>
        <v>0.24583333333333332</v>
      </c>
      <c r="H318" s="46">
        <f t="shared" si="30"/>
        <v>7.79598308668076E-3</v>
      </c>
    </row>
    <row r="319" spans="2:8" s="37" customFormat="1" ht="15" x14ac:dyDescent="0.2">
      <c r="B319" s="3" t="s">
        <v>115</v>
      </c>
      <c r="C319" s="49">
        <v>31</v>
      </c>
      <c r="D319" s="49">
        <v>26</v>
      </c>
      <c r="E319" s="54">
        <f t="shared" si="27"/>
        <v>4.0961945031712478E-3</v>
      </c>
      <c r="F319" s="54">
        <f t="shared" si="28"/>
        <v>3.7254621005874768E-3</v>
      </c>
      <c r="G319" s="51">
        <f t="shared" si="29"/>
        <v>-0.16129032258064516</v>
      </c>
      <c r="H319" s="46">
        <f t="shared" si="30"/>
        <v>-6.6067653276955603E-4</v>
      </c>
    </row>
    <row r="320" spans="2:8" s="37" customFormat="1" ht="15" x14ac:dyDescent="0.2">
      <c r="B320" s="3" t="s">
        <v>114</v>
      </c>
      <c r="C320" s="49">
        <v>2</v>
      </c>
      <c r="D320" s="49">
        <v>1</v>
      </c>
      <c r="E320" s="54">
        <f t="shared" si="27"/>
        <v>2.6427061310782242E-4</v>
      </c>
      <c r="F320" s="54">
        <f t="shared" si="28"/>
        <v>1.432870038687491E-4</v>
      </c>
      <c r="G320" s="51">
        <f t="shared" si="29"/>
        <v>-0.5</v>
      </c>
      <c r="H320" s="46">
        <f t="shared" si="30"/>
        <v>-1.3213530655391121E-4</v>
      </c>
    </row>
    <row r="321" spans="2:8" s="37" customFormat="1" ht="15" x14ac:dyDescent="0.2">
      <c r="B321" s="3" t="s">
        <v>98</v>
      </c>
      <c r="C321" s="49">
        <v>5</v>
      </c>
      <c r="D321" s="49">
        <v>3</v>
      </c>
      <c r="E321" s="54">
        <f t="shared" si="27"/>
        <v>6.6067653276955603E-4</v>
      </c>
      <c r="F321" s="54">
        <f t="shared" si="28"/>
        <v>4.2986101160624729E-4</v>
      </c>
      <c r="G321" s="51">
        <f t="shared" si="29"/>
        <v>-0.4</v>
      </c>
      <c r="H321" s="46">
        <f t="shared" si="30"/>
        <v>-2.6427061310782242E-4</v>
      </c>
    </row>
    <row r="322" spans="2:8" s="37" customFormat="1" ht="15" x14ac:dyDescent="0.2">
      <c r="B322" s="3" t="s">
        <v>356</v>
      </c>
      <c r="C322" s="49">
        <v>2</v>
      </c>
      <c r="D322" s="49">
        <v>0</v>
      </c>
      <c r="E322" s="54">
        <f t="shared" si="27"/>
        <v>2.6427061310782242E-4</v>
      </c>
      <c r="F322" s="54" t="str">
        <f t="shared" si="28"/>
        <v/>
      </c>
      <c r="G322" s="51" t="str">
        <f t="shared" si="29"/>
        <v>0</v>
      </c>
      <c r="H322" s="46">
        <f t="shared" si="30"/>
        <v>0</v>
      </c>
    </row>
    <row r="323" spans="2:8" s="37" customFormat="1" ht="15" x14ac:dyDescent="0.2">
      <c r="B323" s="3" t="s">
        <v>473</v>
      </c>
      <c r="C323" s="49">
        <v>3</v>
      </c>
      <c r="D323" s="49">
        <v>7</v>
      </c>
      <c r="E323" s="54">
        <f t="shared" si="27"/>
        <v>3.964059196617336E-4</v>
      </c>
      <c r="F323" s="54">
        <f t="shared" si="28"/>
        <v>1.0030090270812437E-3</v>
      </c>
      <c r="G323" s="51">
        <f t="shared" si="29"/>
        <v>1.3333333333333333</v>
      </c>
      <c r="H323" s="46">
        <f t="shared" si="30"/>
        <v>5.2854122621564473E-4</v>
      </c>
    </row>
    <row r="324" spans="2:8" s="37" customFormat="1" ht="15" x14ac:dyDescent="0.2">
      <c r="B324" s="3" t="s">
        <v>474</v>
      </c>
      <c r="C324" s="49">
        <v>9</v>
      </c>
      <c r="D324" s="49">
        <v>3</v>
      </c>
      <c r="E324" s="54">
        <f t="shared" si="27"/>
        <v>1.1892177589852009E-3</v>
      </c>
      <c r="F324" s="54">
        <f t="shared" si="28"/>
        <v>4.2986101160624729E-4</v>
      </c>
      <c r="G324" s="51">
        <f t="shared" si="29"/>
        <v>-0.66666666666666663</v>
      </c>
      <c r="H324" s="46">
        <f t="shared" si="30"/>
        <v>-7.9281183932346721E-4</v>
      </c>
    </row>
    <row r="325" spans="2:8" s="37" customFormat="1" ht="15" x14ac:dyDescent="0.2">
      <c r="B325" s="3" t="s">
        <v>475</v>
      </c>
      <c r="C325" s="49">
        <v>2</v>
      </c>
      <c r="D325" s="49">
        <v>4</v>
      </c>
      <c r="E325" s="54">
        <f t="shared" si="27"/>
        <v>2.6427061310782242E-4</v>
      </c>
      <c r="F325" s="54">
        <f t="shared" si="28"/>
        <v>5.7314801547499639E-4</v>
      </c>
      <c r="G325" s="51">
        <f t="shared" si="29"/>
        <v>1</v>
      </c>
      <c r="H325" s="46">
        <f t="shared" si="30"/>
        <v>2.6427061310782242E-4</v>
      </c>
    </row>
    <row r="326" spans="2:8" s="37" customFormat="1" ht="15" x14ac:dyDescent="0.2">
      <c r="B326" s="3" t="s">
        <v>357</v>
      </c>
      <c r="C326" s="49">
        <v>162</v>
      </c>
      <c r="D326" s="49">
        <v>186</v>
      </c>
      <c r="E326" s="54">
        <f t="shared" si="27"/>
        <v>2.1405919661733615E-2</v>
      </c>
      <c r="F326" s="54">
        <f t="shared" si="28"/>
        <v>2.6651382719587332E-2</v>
      </c>
      <c r="G326" s="51">
        <f t="shared" si="29"/>
        <v>0.14814814814814814</v>
      </c>
      <c r="H326" s="46">
        <f t="shared" si="30"/>
        <v>3.1712473572938688E-3</v>
      </c>
    </row>
    <row r="327" spans="2:8" s="37" customFormat="1" ht="15" x14ac:dyDescent="0.2">
      <c r="B327" s="3" t="s">
        <v>358</v>
      </c>
      <c r="C327" s="49">
        <v>18</v>
      </c>
      <c r="D327" s="49">
        <v>19</v>
      </c>
      <c r="E327" s="54">
        <f t="shared" si="27"/>
        <v>2.3784355179704017E-3</v>
      </c>
      <c r="F327" s="54">
        <f t="shared" si="28"/>
        <v>2.7224530735062329E-3</v>
      </c>
      <c r="G327" s="51">
        <f t="shared" si="29"/>
        <v>5.5555555555555552E-2</v>
      </c>
      <c r="H327" s="46">
        <f t="shared" si="30"/>
        <v>1.3213530655391121E-4</v>
      </c>
    </row>
    <row r="328" spans="2:8" s="37" customFormat="1" ht="15" x14ac:dyDescent="0.2">
      <c r="B328" s="3" t="s">
        <v>116</v>
      </c>
      <c r="C328" s="49">
        <v>7</v>
      </c>
      <c r="D328" s="49">
        <v>11</v>
      </c>
      <c r="E328" s="54">
        <f t="shared" si="27"/>
        <v>9.2494714587737839E-4</v>
      </c>
      <c r="F328" s="54">
        <f t="shared" si="28"/>
        <v>1.5761570425562401E-3</v>
      </c>
      <c r="G328" s="51">
        <f t="shared" si="29"/>
        <v>0.5714285714285714</v>
      </c>
      <c r="H328" s="46">
        <f t="shared" si="30"/>
        <v>5.2854122621564473E-4</v>
      </c>
    </row>
    <row r="329" spans="2:8" s="37" customFormat="1" ht="15" x14ac:dyDescent="0.2">
      <c r="B329" s="3" t="s">
        <v>359</v>
      </c>
      <c r="C329" s="49">
        <v>8</v>
      </c>
      <c r="D329" s="49">
        <v>3</v>
      </c>
      <c r="E329" s="54">
        <f t="shared" si="27"/>
        <v>1.0570824524312897E-3</v>
      </c>
      <c r="F329" s="54">
        <f t="shared" si="28"/>
        <v>4.2986101160624729E-4</v>
      </c>
      <c r="G329" s="51">
        <f t="shared" si="29"/>
        <v>-0.625</v>
      </c>
      <c r="H329" s="46">
        <f t="shared" si="30"/>
        <v>-6.6067653276955603E-4</v>
      </c>
    </row>
    <row r="330" spans="2:8" s="37" customFormat="1" ht="15" x14ac:dyDescent="0.2">
      <c r="B330" s="3" t="s">
        <v>360</v>
      </c>
      <c r="C330" s="49">
        <v>67</v>
      </c>
      <c r="D330" s="49">
        <v>51</v>
      </c>
      <c r="E330" s="54">
        <f t="shared" si="27"/>
        <v>8.8530655391120504E-3</v>
      </c>
      <c r="F330" s="54">
        <f t="shared" si="28"/>
        <v>7.307637197306204E-3</v>
      </c>
      <c r="G330" s="51">
        <f t="shared" si="29"/>
        <v>-0.23880597014925373</v>
      </c>
      <c r="H330" s="46">
        <f t="shared" si="30"/>
        <v>-2.1141649048625794E-3</v>
      </c>
    </row>
    <row r="331" spans="2:8" s="37" customFormat="1" ht="15" x14ac:dyDescent="0.2">
      <c r="B331" s="3" t="s">
        <v>117</v>
      </c>
      <c r="C331" s="49">
        <v>3</v>
      </c>
      <c r="D331" s="49">
        <v>1</v>
      </c>
      <c r="E331" s="54">
        <f t="shared" si="27"/>
        <v>3.964059196617336E-4</v>
      </c>
      <c r="F331" s="54">
        <f t="shared" si="28"/>
        <v>1.432870038687491E-4</v>
      </c>
      <c r="G331" s="51">
        <f t="shared" si="29"/>
        <v>-0.66666666666666663</v>
      </c>
      <c r="H331" s="46">
        <f t="shared" si="30"/>
        <v>-2.6427061310782237E-4</v>
      </c>
    </row>
    <row r="332" spans="2:8" s="37" customFormat="1" ht="15" x14ac:dyDescent="0.2">
      <c r="B332" s="3" t="s">
        <v>361</v>
      </c>
      <c r="C332" s="49">
        <v>967</v>
      </c>
      <c r="D332" s="49">
        <v>643</v>
      </c>
      <c r="E332" s="54">
        <f t="shared" si="27"/>
        <v>0.12777484143763213</v>
      </c>
      <c r="F332" s="54">
        <f t="shared" si="28"/>
        <v>9.2133543487605676E-2</v>
      </c>
      <c r="G332" s="51">
        <f t="shared" si="29"/>
        <v>-0.33505687693898656</v>
      </c>
      <c r="H332" s="46">
        <f t="shared" si="30"/>
        <v>-4.281183932346723E-2</v>
      </c>
    </row>
    <row r="333" spans="2:8" s="37" customFormat="1" ht="15" x14ac:dyDescent="0.2">
      <c r="B333" s="3" t="s">
        <v>130</v>
      </c>
      <c r="C333" s="49">
        <v>231</v>
      </c>
      <c r="D333" s="49">
        <v>308</v>
      </c>
      <c r="E333" s="54">
        <f t="shared" si="27"/>
        <v>3.0523255813953487E-2</v>
      </c>
      <c r="F333" s="54">
        <f t="shared" si="28"/>
        <v>4.4132397191574725E-2</v>
      </c>
      <c r="G333" s="51">
        <f t="shared" si="29"/>
        <v>0.33333333333333331</v>
      </c>
      <c r="H333" s="46">
        <f t="shared" si="30"/>
        <v>1.0174418604651162E-2</v>
      </c>
    </row>
    <row r="334" spans="2:8" s="37" customFormat="1" ht="15" x14ac:dyDescent="0.2">
      <c r="B334" s="3" t="s">
        <v>119</v>
      </c>
      <c r="C334" s="49">
        <v>365</v>
      </c>
      <c r="D334" s="49">
        <v>256</v>
      </c>
      <c r="E334" s="54">
        <f t="shared" si="27"/>
        <v>4.8229386892177588E-2</v>
      </c>
      <c r="F334" s="54">
        <f t="shared" si="28"/>
        <v>3.6681472990399769E-2</v>
      </c>
      <c r="G334" s="51">
        <f t="shared" si="29"/>
        <v>-0.29863013698630136</v>
      </c>
      <c r="H334" s="46">
        <f t="shared" si="30"/>
        <v>-1.440274841437632E-2</v>
      </c>
    </row>
    <row r="335" spans="2:8" s="37" customFormat="1" ht="15" x14ac:dyDescent="0.2">
      <c r="B335" s="3" t="s">
        <v>128</v>
      </c>
      <c r="C335" s="49">
        <v>146</v>
      </c>
      <c r="D335" s="49">
        <v>115</v>
      </c>
      <c r="E335" s="54">
        <f t="shared" si="27"/>
        <v>1.9291754756871036E-2</v>
      </c>
      <c r="F335" s="54">
        <f t="shared" si="28"/>
        <v>1.6478005444906147E-2</v>
      </c>
      <c r="G335" s="51">
        <f t="shared" si="29"/>
        <v>-0.21232876712328766</v>
      </c>
      <c r="H335" s="46">
        <f t="shared" si="30"/>
        <v>-4.0961945031712469E-3</v>
      </c>
    </row>
    <row r="336" spans="2:8" s="37" customFormat="1" ht="15" x14ac:dyDescent="0.2">
      <c r="B336" s="3" t="s">
        <v>132</v>
      </c>
      <c r="C336" s="49">
        <v>2</v>
      </c>
      <c r="D336" s="49">
        <v>3</v>
      </c>
      <c r="E336" s="54">
        <f t="shared" si="27"/>
        <v>2.6427061310782242E-4</v>
      </c>
      <c r="F336" s="54">
        <f t="shared" si="28"/>
        <v>4.2986101160624729E-4</v>
      </c>
      <c r="G336" s="51">
        <f t="shared" si="29"/>
        <v>0.5</v>
      </c>
      <c r="H336" s="46">
        <f t="shared" si="30"/>
        <v>1.3213530655391121E-4</v>
      </c>
    </row>
    <row r="337" spans="2:8" s="37" customFormat="1" ht="15" x14ac:dyDescent="0.2">
      <c r="B337" s="3" t="s">
        <v>133</v>
      </c>
      <c r="C337" s="49">
        <v>29</v>
      </c>
      <c r="D337" s="49">
        <v>9</v>
      </c>
      <c r="E337" s="54">
        <f t="shared" si="27"/>
        <v>3.831923890063425E-3</v>
      </c>
      <c r="F337" s="54">
        <f t="shared" si="28"/>
        <v>1.289583034818742E-3</v>
      </c>
      <c r="G337" s="51">
        <f t="shared" si="29"/>
        <v>-0.68965517241379315</v>
      </c>
      <c r="H337" s="46">
        <f t="shared" si="30"/>
        <v>-2.6427061310782241E-3</v>
      </c>
    </row>
    <row r="338" spans="2:8" s="37" customFormat="1" ht="30" x14ac:dyDescent="0.2">
      <c r="B338" s="3" t="s">
        <v>362</v>
      </c>
      <c r="C338" s="49">
        <v>7</v>
      </c>
      <c r="D338" s="49">
        <v>8</v>
      </c>
      <c r="E338" s="54">
        <f t="shared" si="27"/>
        <v>9.2494714587737839E-4</v>
      </c>
      <c r="F338" s="54">
        <f t="shared" si="28"/>
        <v>1.1462960309499928E-3</v>
      </c>
      <c r="G338" s="51">
        <f t="shared" si="29"/>
        <v>0.14285714285714285</v>
      </c>
      <c r="H338" s="46">
        <f t="shared" si="30"/>
        <v>1.3213530655391118E-4</v>
      </c>
    </row>
    <row r="339" spans="2:8" s="37" customFormat="1" ht="15" x14ac:dyDescent="0.2">
      <c r="B339" s="3" t="s">
        <v>363</v>
      </c>
      <c r="C339" s="49">
        <v>24</v>
      </c>
      <c r="D339" s="49">
        <v>16</v>
      </c>
      <c r="E339" s="54">
        <f t="shared" si="27"/>
        <v>3.1712473572938688E-3</v>
      </c>
      <c r="F339" s="54">
        <f t="shared" si="28"/>
        <v>2.2925920618999856E-3</v>
      </c>
      <c r="G339" s="51">
        <f t="shared" si="29"/>
        <v>-0.33333333333333331</v>
      </c>
      <c r="H339" s="46">
        <f t="shared" si="30"/>
        <v>-1.0570824524312895E-3</v>
      </c>
    </row>
    <row r="340" spans="2:8" s="37" customFormat="1" ht="15" x14ac:dyDescent="0.2">
      <c r="B340" s="3" t="s">
        <v>364</v>
      </c>
      <c r="C340" s="49">
        <v>22</v>
      </c>
      <c r="D340" s="49">
        <v>1</v>
      </c>
      <c r="E340" s="54">
        <f t="shared" si="27"/>
        <v>2.9069767441860465E-3</v>
      </c>
      <c r="F340" s="54">
        <f t="shared" si="28"/>
        <v>1.432870038687491E-4</v>
      </c>
      <c r="G340" s="51">
        <f t="shared" si="29"/>
        <v>-0.95454545454545459</v>
      </c>
      <c r="H340" s="46">
        <f t="shared" si="30"/>
        <v>-2.7748414376321355E-3</v>
      </c>
    </row>
    <row r="341" spans="2:8" s="37" customFormat="1" ht="15" x14ac:dyDescent="0.2">
      <c r="B341" s="3" t="s">
        <v>118</v>
      </c>
      <c r="C341" s="49">
        <v>136</v>
      </c>
      <c r="D341" s="49">
        <v>59</v>
      </c>
      <c r="E341" s="54">
        <f t="shared" si="27"/>
        <v>1.7970401691331923E-2</v>
      </c>
      <c r="F341" s="54">
        <f t="shared" si="28"/>
        <v>8.4539332282561972E-3</v>
      </c>
      <c r="G341" s="51">
        <f t="shared" si="29"/>
        <v>-0.56617647058823528</v>
      </c>
      <c r="H341" s="46">
        <f t="shared" si="30"/>
        <v>-1.0174418604651162E-2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7</v>
      </c>
      <c r="D343" s="49">
        <v>9</v>
      </c>
      <c r="E343" s="54">
        <f t="shared" si="27"/>
        <v>9.2494714587737839E-4</v>
      </c>
      <c r="F343" s="54">
        <f t="shared" si="28"/>
        <v>1.289583034818742E-3</v>
      </c>
      <c r="G343" s="51">
        <f t="shared" si="29"/>
        <v>0.2857142857142857</v>
      </c>
      <c r="H343" s="46">
        <f t="shared" si="30"/>
        <v>2.6427061310782237E-4</v>
      </c>
    </row>
    <row r="344" spans="2:8" s="37" customFormat="1" ht="15" x14ac:dyDescent="0.2">
      <c r="B344" s="3" t="s">
        <v>131</v>
      </c>
      <c r="C344" s="49">
        <v>23</v>
      </c>
      <c r="D344" s="49">
        <v>57</v>
      </c>
      <c r="E344" s="54">
        <f t="shared" si="27"/>
        <v>3.0391120507399579E-3</v>
      </c>
      <c r="F344" s="54">
        <f t="shared" si="28"/>
        <v>8.1673592205186996E-3</v>
      </c>
      <c r="G344" s="51">
        <f t="shared" si="29"/>
        <v>1.4782608695652173</v>
      </c>
      <c r="H344" s="46">
        <f t="shared" si="30"/>
        <v>4.4926004228329807E-3</v>
      </c>
    </row>
    <row r="345" spans="2:8" s="37" customFormat="1" ht="15" x14ac:dyDescent="0.2">
      <c r="B345" s="3" t="s">
        <v>366</v>
      </c>
      <c r="C345" s="49">
        <v>91</v>
      </c>
      <c r="D345" s="49">
        <v>88</v>
      </c>
      <c r="E345" s="54">
        <f t="shared" si="27"/>
        <v>1.2024312896405921E-2</v>
      </c>
      <c r="F345" s="54">
        <f t="shared" si="28"/>
        <v>1.2609256340449921E-2</v>
      </c>
      <c r="G345" s="51">
        <f t="shared" si="29"/>
        <v>-3.2967032967032968E-2</v>
      </c>
      <c r="H345" s="46">
        <f t="shared" si="30"/>
        <v>-3.9640591966173366E-4</v>
      </c>
    </row>
    <row r="346" spans="2:8" s="37" customFormat="1" ht="15" x14ac:dyDescent="0.2">
      <c r="B346" s="3" t="s">
        <v>122</v>
      </c>
      <c r="C346" s="49">
        <v>7</v>
      </c>
      <c r="D346" s="49">
        <v>10</v>
      </c>
      <c r="E346" s="54">
        <f t="shared" si="27"/>
        <v>9.2494714587737839E-4</v>
      </c>
      <c r="F346" s="54">
        <f t="shared" si="28"/>
        <v>1.4328700386874911E-3</v>
      </c>
      <c r="G346" s="51">
        <f t="shared" si="29"/>
        <v>0.42857142857142855</v>
      </c>
      <c r="H346" s="46">
        <f t="shared" si="30"/>
        <v>3.9640591966173355E-4</v>
      </c>
    </row>
    <row r="347" spans="2:8" s="37" customFormat="1" ht="15" x14ac:dyDescent="0.2">
      <c r="B347" s="3" t="s">
        <v>121</v>
      </c>
      <c r="C347" s="49">
        <v>15</v>
      </c>
      <c r="D347" s="49">
        <v>54</v>
      </c>
      <c r="E347" s="54">
        <f t="shared" si="27"/>
        <v>1.982029598308668E-3</v>
      </c>
      <c r="F347" s="54">
        <f t="shared" si="28"/>
        <v>7.7374982089124513E-3</v>
      </c>
      <c r="G347" s="51">
        <f t="shared" si="29"/>
        <v>2.6</v>
      </c>
      <c r="H347" s="46">
        <f t="shared" si="30"/>
        <v>5.1532769556025372E-3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30</v>
      </c>
      <c r="D350" s="49">
        <v>21</v>
      </c>
      <c r="E350" s="54">
        <f t="shared" si="27"/>
        <v>3.9640591966173359E-3</v>
      </c>
      <c r="F350" s="54">
        <f t="shared" si="28"/>
        <v>3.009027081243731E-3</v>
      </c>
      <c r="G350" s="51">
        <f t="shared" si="29"/>
        <v>-0.3</v>
      </c>
      <c r="H350" s="46">
        <f t="shared" si="30"/>
        <v>-1.1892177589852007E-3</v>
      </c>
    </row>
    <row r="351" spans="2:8" s="37" customFormat="1" ht="15" x14ac:dyDescent="0.2">
      <c r="B351" s="3" t="s">
        <v>120</v>
      </c>
      <c r="C351" s="49">
        <v>0</v>
      </c>
      <c r="D351" s="49">
        <v>2</v>
      </c>
      <c r="E351" s="54" t="str">
        <f t="shared" si="27"/>
        <v/>
      </c>
      <c r="F351" s="54">
        <f t="shared" si="28"/>
        <v>2.8657400773749819E-4</v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1</v>
      </c>
      <c r="D352" s="49">
        <v>0</v>
      </c>
      <c r="E352" s="54">
        <f t="shared" si="27"/>
        <v>1.3213530655391121E-4</v>
      </c>
      <c r="F352" s="54" t="str">
        <f t="shared" si="28"/>
        <v/>
      </c>
      <c r="G352" s="51" t="str">
        <f t="shared" si="29"/>
        <v>0</v>
      </c>
      <c r="H352" s="46">
        <f t="shared" si="30"/>
        <v>0</v>
      </c>
    </row>
    <row r="353" spans="2:8" s="37" customFormat="1" ht="15" x14ac:dyDescent="0.2">
      <c r="B353" s="3" t="s">
        <v>125</v>
      </c>
      <c r="C353" s="49">
        <v>3</v>
      </c>
      <c r="D353" s="49">
        <v>4</v>
      </c>
      <c r="E353" s="54">
        <f t="shared" si="27"/>
        <v>3.964059196617336E-4</v>
      </c>
      <c r="F353" s="54">
        <f t="shared" si="28"/>
        <v>5.7314801547499639E-4</v>
      </c>
      <c r="G353" s="51">
        <f t="shared" si="29"/>
        <v>0.33333333333333331</v>
      </c>
      <c r="H353" s="46">
        <f t="shared" si="30"/>
        <v>1.3213530655391118E-4</v>
      </c>
    </row>
    <row r="354" spans="2:8" s="37" customFormat="1" ht="15" x14ac:dyDescent="0.2">
      <c r="B354" s="3" t="s">
        <v>124</v>
      </c>
      <c r="C354" s="49">
        <v>108</v>
      </c>
      <c r="D354" s="49">
        <v>109</v>
      </c>
      <c r="E354" s="54">
        <f t="shared" si="27"/>
        <v>1.427061310782241E-2</v>
      </c>
      <c r="F354" s="54">
        <f t="shared" si="28"/>
        <v>1.5618283421693652E-2</v>
      </c>
      <c r="G354" s="51">
        <f t="shared" si="29"/>
        <v>9.2592592592592587E-3</v>
      </c>
      <c r="H354" s="46">
        <f t="shared" si="30"/>
        <v>1.3213530655391121E-4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9</v>
      </c>
      <c r="D356" s="49">
        <v>44</v>
      </c>
      <c r="E356" s="54">
        <f t="shared" si="27"/>
        <v>1.1892177589852009E-3</v>
      </c>
      <c r="F356" s="54">
        <f t="shared" si="28"/>
        <v>6.3046281702249605E-3</v>
      </c>
      <c r="G356" s="51">
        <f t="shared" si="29"/>
        <v>3.8888888888888888</v>
      </c>
      <c r="H356" s="46">
        <f t="shared" si="30"/>
        <v>4.6247357293868925E-3</v>
      </c>
    </row>
    <row r="357" spans="2:8" s="37" customFormat="1" ht="15" x14ac:dyDescent="0.2">
      <c r="B357" s="3" t="s">
        <v>372</v>
      </c>
      <c r="C357" s="49">
        <v>77</v>
      </c>
      <c r="D357" s="49">
        <v>63</v>
      </c>
      <c r="E357" s="54">
        <f t="shared" si="27"/>
        <v>1.0174418604651164E-2</v>
      </c>
      <c r="F357" s="54">
        <f t="shared" si="28"/>
        <v>9.0270812437311942E-3</v>
      </c>
      <c r="G357" s="51">
        <f t="shared" si="29"/>
        <v>-0.18181818181818182</v>
      </c>
      <c r="H357" s="46">
        <f t="shared" si="30"/>
        <v>-1.849894291754757E-3</v>
      </c>
    </row>
    <row r="358" spans="2:8" s="37" customFormat="1" ht="15" x14ac:dyDescent="0.2">
      <c r="B358" s="3" t="s">
        <v>127</v>
      </c>
      <c r="C358" s="49">
        <v>65</v>
      </c>
      <c r="D358" s="49">
        <v>65</v>
      </c>
      <c r="E358" s="54">
        <f t="shared" si="27"/>
        <v>8.5887949260042284E-3</v>
      </c>
      <c r="F358" s="54">
        <f t="shared" si="28"/>
        <v>9.3136552514686919E-3</v>
      </c>
      <c r="G358" s="51">
        <f t="shared" si="29"/>
        <v>0</v>
      </c>
      <c r="H358" s="46">
        <f t="shared" si="30"/>
        <v>0</v>
      </c>
    </row>
    <row r="359" spans="2:8" s="37" customFormat="1" ht="15" x14ac:dyDescent="0.2">
      <c r="B359" s="3" t="s">
        <v>123</v>
      </c>
      <c r="C359" s="49">
        <v>13</v>
      </c>
      <c r="D359" s="49">
        <v>1</v>
      </c>
      <c r="E359" s="54">
        <f t="shared" si="27"/>
        <v>1.7177589852008456E-3</v>
      </c>
      <c r="F359" s="54">
        <f t="shared" si="28"/>
        <v>1.432870038687491E-4</v>
      </c>
      <c r="G359" s="51">
        <f t="shared" si="29"/>
        <v>-0.92307692307692313</v>
      </c>
      <c r="H359" s="46">
        <f t="shared" si="30"/>
        <v>-1.5856236786469344E-3</v>
      </c>
    </row>
    <row r="360" spans="2:8" s="37" customFormat="1" ht="15" x14ac:dyDescent="0.2">
      <c r="B360" s="3" t="s">
        <v>373</v>
      </c>
      <c r="C360" s="49">
        <v>2</v>
      </c>
      <c r="D360" s="49">
        <v>0</v>
      </c>
      <c r="E360" s="54">
        <f t="shared" ref="E360:E423" si="31">+IF(C360=0,"",C360/C$294)</f>
        <v>2.6427061310782242E-4</v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>
        <f t="shared" ref="H360:H423" si="34">+IF(OR(AND(E360=""),(G360="")),"",E360*G360)</f>
        <v>0</v>
      </c>
    </row>
    <row r="361" spans="2:8" s="37" customFormat="1" ht="15" x14ac:dyDescent="0.2">
      <c r="B361" s="3" t="s">
        <v>374</v>
      </c>
      <c r="C361" s="49">
        <v>1</v>
      </c>
      <c r="D361" s="49">
        <v>0</v>
      </c>
      <c r="E361" s="54">
        <f t="shared" si="31"/>
        <v>1.3213530655391121E-4</v>
      </c>
      <c r="F361" s="54" t="str">
        <f t="shared" si="32"/>
        <v/>
      </c>
      <c r="G361" s="51" t="str">
        <f t="shared" si="33"/>
        <v>0</v>
      </c>
      <c r="H361" s="46">
        <f t="shared" si="34"/>
        <v>0</v>
      </c>
    </row>
    <row r="362" spans="2:8" s="37" customFormat="1" ht="30" x14ac:dyDescent="0.2">
      <c r="B362" s="3" t="s">
        <v>375</v>
      </c>
      <c r="C362" s="49">
        <v>4</v>
      </c>
      <c r="D362" s="49">
        <v>2</v>
      </c>
      <c r="E362" s="54">
        <f t="shared" si="31"/>
        <v>5.2854122621564484E-4</v>
      </c>
      <c r="F362" s="54">
        <f t="shared" si="32"/>
        <v>2.8657400773749819E-4</v>
      </c>
      <c r="G362" s="51">
        <f t="shared" si="33"/>
        <v>-0.5</v>
      </c>
      <c r="H362" s="46">
        <f t="shared" si="34"/>
        <v>-2.6427061310782242E-4</v>
      </c>
    </row>
    <row r="363" spans="2:8" s="37" customFormat="1" ht="30" x14ac:dyDescent="0.2">
      <c r="B363" s="3" t="s">
        <v>376</v>
      </c>
      <c r="C363" s="49">
        <v>49</v>
      </c>
      <c r="D363" s="49">
        <v>88</v>
      </c>
      <c r="E363" s="54">
        <f t="shared" si="31"/>
        <v>6.4746300211416486E-3</v>
      </c>
      <c r="F363" s="54">
        <f t="shared" si="32"/>
        <v>1.2609256340449921E-2</v>
      </c>
      <c r="G363" s="51">
        <f t="shared" si="33"/>
        <v>0.79591836734693877</v>
      </c>
      <c r="H363" s="46">
        <f t="shared" si="34"/>
        <v>5.1532769556025364E-3</v>
      </c>
    </row>
    <row r="364" spans="2:8" s="37" customFormat="1" ht="15" x14ac:dyDescent="0.2">
      <c r="B364" s="3" t="s">
        <v>377</v>
      </c>
      <c r="C364" s="49">
        <v>1</v>
      </c>
      <c r="D364" s="49">
        <v>1</v>
      </c>
      <c r="E364" s="54">
        <f t="shared" si="31"/>
        <v>1.3213530655391121E-4</v>
      </c>
      <c r="F364" s="54">
        <f t="shared" si="32"/>
        <v>1.432870038687491E-4</v>
      </c>
      <c r="G364" s="51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3</v>
      </c>
      <c r="D365" s="49">
        <v>7</v>
      </c>
      <c r="E365" s="54">
        <f t="shared" si="31"/>
        <v>3.964059196617336E-4</v>
      </c>
      <c r="F365" s="54">
        <f t="shared" si="32"/>
        <v>1.0030090270812437E-3</v>
      </c>
      <c r="G365" s="51">
        <f t="shared" si="33"/>
        <v>1.3333333333333333</v>
      </c>
      <c r="H365" s="46">
        <f t="shared" si="34"/>
        <v>5.2854122621564473E-4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3</v>
      </c>
      <c r="E367" s="54">
        <f t="shared" si="31"/>
        <v>1.3213530655391121E-4</v>
      </c>
      <c r="F367" s="54">
        <f t="shared" si="32"/>
        <v>4.2986101160624729E-4</v>
      </c>
      <c r="G367" s="51">
        <f t="shared" si="33"/>
        <v>2</v>
      </c>
      <c r="H367" s="46">
        <f t="shared" si="34"/>
        <v>2.6427061310782242E-4</v>
      </c>
    </row>
    <row r="368" spans="2:8" s="37" customFormat="1" ht="15" x14ac:dyDescent="0.2">
      <c r="B368" s="3" t="s">
        <v>380</v>
      </c>
      <c r="C368" s="49">
        <v>6</v>
      </c>
      <c r="D368" s="49">
        <v>2</v>
      </c>
      <c r="E368" s="54">
        <f t="shared" si="31"/>
        <v>7.9281183932346721E-4</v>
      </c>
      <c r="F368" s="54">
        <f t="shared" si="32"/>
        <v>2.8657400773749819E-4</v>
      </c>
      <c r="G368" s="51">
        <f t="shared" si="33"/>
        <v>-0.66666666666666663</v>
      </c>
      <c r="H368" s="46">
        <f t="shared" si="34"/>
        <v>-5.2854122621564473E-4</v>
      </c>
    </row>
    <row r="369" spans="2:8" s="37" customFormat="1" ht="15" x14ac:dyDescent="0.2">
      <c r="B369" s="3" t="s">
        <v>381</v>
      </c>
      <c r="C369" s="49">
        <v>697</v>
      </c>
      <c r="D369" s="49">
        <v>21</v>
      </c>
      <c r="E369" s="54">
        <f t="shared" si="31"/>
        <v>9.2098308668076112E-2</v>
      </c>
      <c r="F369" s="54">
        <f t="shared" si="32"/>
        <v>3.009027081243731E-3</v>
      </c>
      <c r="G369" s="51">
        <f t="shared" si="33"/>
        <v>-0.96987087517934001</v>
      </c>
      <c r="H369" s="46">
        <f t="shared" si="34"/>
        <v>-8.9323467230443973E-2</v>
      </c>
    </row>
    <row r="370" spans="2:8" s="37" customFormat="1" ht="15" x14ac:dyDescent="0.2">
      <c r="B370" s="3" t="s">
        <v>135</v>
      </c>
      <c r="C370" s="49">
        <v>3</v>
      </c>
      <c r="D370" s="49">
        <v>28</v>
      </c>
      <c r="E370" s="54">
        <f t="shared" si="31"/>
        <v>3.964059196617336E-4</v>
      </c>
      <c r="F370" s="54">
        <f t="shared" si="32"/>
        <v>4.0120361083249749E-3</v>
      </c>
      <c r="G370" s="51">
        <f t="shared" si="33"/>
        <v>8.3333333333333339</v>
      </c>
      <c r="H370" s="46">
        <f t="shared" si="34"/>
        <v>3.3033826638477802E-3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39</v>
      </c>
      <c r="D372" s="49">
        <v>10</v>
      </c>
      <c r="E372" s="54">
        <f t="shared" si="31"/>
        <v>5.1532769556025372E-3</v>
      </c>
      <c r="F372" s="54">
        <f t="shared" si="32"/>
        <v>1.4328700386874911E-3</v>
      </c>
      <c r="G372" s="51">
        <f t="shared" si="33"/>
        <v>-0.74358974358974361</v>
      </c>
      <c r="H372" s="46">
        <f t="shared" si="34"/>
        <v>-3.8319238900634254E-3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13</v>
      </c>
      <c r="D374" s="49">
        <v>6</v>
      </c>
      <c r="E374" s="54">
        <f t="shared" si="31"/>
        <v>1.7177589852008456E-3</v>
      </c>
      <c r="F374" s="54">
        <f t="shared" si="32"/>
        <v>8.5972202321249458E-4</v>
      </c>
      <c r="G374" s="51">
        <f t="shared" si="33"/>
        <v>-0.53846153846153844</v>
      </c>
      <c r="H374" s="46">
        <f t="shared" si="34"/>
        <v>-9.2494714587737839E-4</v>
      </c>
    </row>
    <row r="375" spans="2:8" s="37" customFormat="1" ht="15" x14ac:dyDescent="0.2">
      <c r="B375" s="3" t="s">
        <v>383</v>
      </c>
      <c r="C375" s="49">
        <v>5</v>
      </c>
      <c r="D375" s="49">
        <v>6</v>
      </c>
      <c r="E375" s="54">
        <f t="shared" si="31"/>
        <v>6.6067653276955603E-4</v>
      </c>
      <c r="F375" s="54">
        <f t="shared" si="32"/>
        <v>8.5972202321249458E-4</v>
      </c>
      <c r="G375" s="51">
        <f t="shared" si="33"/>
        <v>0.2</v>
      </c>
      <c r="H375" s="46">
        <f t="shared" si="34"/>
        <v>1.3213530655391121E-4</v>
      </c>
    </row>
    <row r="376" spans="2:8" s="37" customFormat="1" ht="15" x14ac:dyDescent="0.2">
      <c r="B376" s="3" t="s">
        <v>141</v>
      </c>
      <c r="C376" s="49">
        <v>5</v>
      </c>
      <c r="D376" s="49">
        <v>0</v>
      </c>
      <c r="E376" s="54">
        <f t="shared" si="31"/>
        <v>6.6067653276955603E-4</v>
      </c>
      <c r="F376" s="54" t="str">
        <f t="shared" si="32"/>
        <v/>
      </c>
      <c r="G376" s="51" t="str">
        <f t="shared" si="33"/>
        <v>0</v>
      </c>
      <c r="H376" s="46">
        <f t="shared" si="34"/>
        <v>0</v>
      </c>
    </row>
    <row r="377" spans="2:8" s="37" customFormat="1" ht="15" x14ac:dyDescent="0.2">
      <c r="B377" s="3" t="s">
        <v>150</v>
      </c>
      <c r="C377" s="49">
        <v>36</v>
      </c>
      <c r="D377" s="49">
        <v>108</v>
      </c>
      <c r="E377" s="54">
        <f t="shared" si="31"/>
        <v>4.7568710359408035E-3</v>
      </c>
      <c r="F377" s="54">
        <f t="shared" si="32"/>
        <v>1.5474996417824903E-2</v>
      </c>
      <c r="G377" s="51">
        <f t="shared" si="33"/>
        <v>2</v>
      </c>
      <c r="H377" s="46">
        <f t="shared" si="34"/>
        <v>9.5137420718816069E-3</v>
      </c>
    </row>
    <row r="378" spans="2:8" s="37" customFormat="1" ht="15" x14ac:dyDescent="0.2">
      <c r="B378" s="3" t="s">
        <v>149</v>
      </c>
      <c r="C378" s="49">
        <v>79</v>
      </c>
      <c r="D378" s="49">
        <v>62</v>
      </c>
      <c r="E378" s="54">
        <f t="shared" si="31"/>
        <v>1.0438689217758985E-2</v>
      </c>
      <c r="F378" s="54">
        <f t="shared" si="32"/>
        <v>8.8837942398624446E-3</v>
      </c>
      <c r="G378" s="51">
        <f t="shared" si="33"/>
        <v>-0.21518987341772153</v>
      </c>
      <c r="H378" s="46">
        <f t="shared" si="34"/>
        <v>-2.2463002114164908E-3</v>
      </c>
    </row>
    <row r="379" spans="2:8" s="37" customFormat="1" ht="15" x14ac:dyDescent="0.2">
      <c r="B379" s="3" t="s">
        <v>384</v>
      </c>
      <c r="C379" s="49">
        <v>3</v>
      </c>
      <c r="D379" s="49">
        <v>15</v>
      </c>
      <c r="E379" s="54">
        <f t="shared" si="31"/>
        <v>3.964059196617336E-4</v>
      </c>
      <c r="F379" s="54">
        <f t="shared" si="32"/>
        <v>2.1493050580312367E-3</v>
      </c>
      <c r="G379" s="51">
        <f t="shared" si="33"/>
        <v>4</v>
      </c>
      <c r="H379" s="46">
        <f t="shared" si="34"/>
        <v>1.5856236786469344E-3</v>
      </c>
    </row>
    <row r="380" spans="2:8" s="37" customFormat="1" ht="30" x14ac:dyDescent="0.2">
      <c r="B380" s="3" t="s">
        <v>385</v>
      </c>
      <c r="C380" s="49">
        <v>6</v>
      </c>
      <c r="D380" s="49">
        <v>4</v>
      </c>
      <c r="E380" s="54">
        <f t="shared" si="31"/>
        <v>7.9281183932346721E-4</v>
      </c>
      <c r="F380" s="54">
        <f t="shared" si="32"/>
        <v>5.7314801547499639E-4</v>
      </c>
      <c r="G380" s="51">
        <f t="shared" si="33"/>
        <v>-0.33333333333333331</v>
      </c>
      <c r="H380" s="46">
        <f t="shared" si="34"/>
        <v>-2.6427061310782237E-4</v>
      </c>
    </row>
    <row r="381" spans="2:8" s="37" customFormat="1" ht="30" x14ac:dyDescent="0.2">
      <c r="B381" s="3" t="s">
        <v>386</v>
      </c>
      <c r="C381" s="49">
        <v>9</v>
      </c>
      <c r="D381" s="49">
        <v>1</v>
      </c>
      <c r="E381" s="54">
        <f t="shared" si="31"/>
        <v>1.1892177589852009E-3</v>
      </c>
      <c r="F381" s="54">
        <f t="shared" si="32"/>
        <v>1.432870038687491E-4</v>
      </c>
      <c r="G381" s="51">
        <f t="shared" si="33"/>
        <v>-0.88888888888888884</v>
      </c>
      <c r="H381" s="46">
        <f t="shared" si="34"/>
        <v>-1.0570824524312897E-3</v>
      </c>
    </row>
    <row r="382" spans="2:8" s="37" customFormat="1" ht="30" x14ac:dyDescent="0.2">
      <c r="B382" s="3" t="s">
        <v>387</v>
      </c>
      <c r="C382" s="49">
        <v>1</v>
      </c>
      <c r="D382" s="49">
        <v>2</v>
      </c>
      <c r="E382" s="54">
        <f t="shared" si="31"/>
        <v>1.3213530655391121E-4</v>
      </c>
      <c r="F382" s="54">
        <f t="shared" si="32"/>
        <v>2.8657400773749819E-4</v>
      </c>
      <c r="G382" s="51">
        <f t="shared" si="33"/>
        <v>1</v>
      </c>
      <c r="H382" s="46">
        <f t="shared" si="34"/>
        <v>1.3213530655391121E-4</v>
      </c>
    </row>
    <row r="383" spans="2:8" s="37" customFormat="1" ht="15" x14ac:dyDescent="0.2">
      <c r="B383" s="3" t="s">
        <v>145</v>
      </c>
      <c r="C383" s="49">
        <v>8</v>
      </c>
      <c r="D383" s="49">
        <v>3</v>
      </c>
      <c r="E383" s="54">
        <f t="shared" si="31"/>
        <v>1.0570824524312897E-3</v>
      </c>
      <c r="F383" s="54">
        <f t="shared" si="32"/>
        <v>4.2986101160624729E-4</v>
      </c>
      <c r="G383" s="51">
        <f t="shared" si="33"/>
        <v>-0.625</v>
      </c>
      <c r="H383" s="46">
        <f t="shared" si="34"/>
        <v>-6.6067653276955603E-4</v>
      </c>
    </row>
    <row r="384" spans="2:8" s="37" customFormat="1" ht="15" x14ac:dyDescent="0.2">
      <c r="B384" s="3" t="s">
        <v>388</v>
      </c>
      <c r="C384" s="49">
        <v>5</v>
      </c>
      <c r="D384" s="49">
        <v>1</v>
      </c>
      <c r="E384" s="54">
        <f t="shared" si="31"/>
        <v>6.6067653276955603E-4</v>
      </c>
      <c r="F384" s="54">
        <f t="shared" si="32"/>
        <v>1.432870038687491E-4</v>
      </c>
      <c r="G384" s="51">
        <f t="shared" si="33"/>
        <v>-0.8</v>
      </c>
      <c r="H384" s="46">
        <f t="shared" si="34"/>
        <v>-5.2854122621564484E-4</v>
      </c>
    </row>
    <row r="385" spans="2:8" s="37" customFormat="1" ht="15" x14ac:dyDescent="0.2">
      <c r="B385" s="3" t="s">
        <v>146</v>
      </c>
      <c r="C385" s="49">
        <v>4</v>
      </c>
      <c r="D385" s="49">
        <v>15</v>
      </c>
      <c r="E385" s="54">
        <f t="shared" si="31"/>
        <v>5.2854122621564484E-4</v>
      </c>
      <c r="F385" s="54">
        <f t="shared" si="32"/>
        <v>2.1493050580312367E-3</v>
      </c>
      <c r="G385" s="51">
        <f t="shared" si="33"/>
        <v>2.75</v>
      </c>
      <c r="H385" s="46">
        <f t="shared" si="34"/>
        <v>1.4534883720930232E-3</v>
      </c>
    </row>
    <row r="386" spans="2:8" s="37" customFormat="1" ht="15" x14ac:dyDescent="0.2">
      <c r="B386" s="3" t="s">
        <v>531</v>
      </c>
      <c r="C386" s="49">
        <v>4</v>
      </c>
      <c r="D386" s="49">
        <v>1</v>
      </c>
      <c r="E386" s="54">
        <f t="shared" si="31"/>
        <v>5.2854122621564484E-4</v>
      </c>
      <c r="F386" s="54">
        <f t="shared" si="32"/>
        <v>1.432870038687491E-4</v>
      </c>
      <c r="G386" s="51">
        <f t="shared" si="33"/>
        <v>-0.75</v>
      </c>
      <c r="H386" s="46">
        <f t="shared" si="34"/>
        <v>-3.9640591966173366E-4</v>
      </c>
    </row>
    <row r="387" spans="2:8" s="37" customFormat="1" ht="15" x14ac:dyDescent="0.2">
      <c r="B387" s="3" t="s">
        <v>144</v>
      </c>
      <c r="C387" s="49">
        <v>55</v>
      </c>
      <c r="D387" s="49">
        <v>45</v>
      </c>
      <c r="E387" s="54">
        <f t="shared" si="31"/>
        <v>7.2674418604651162E-3</v>
      </c>
      <c r="F387" s="54">
        <f t="shared" si="32"/>
        <v>6.4479151740937093E-3</v>
      </c>
      <c r="G387" s="51">
        <f t="shared" si="33"/>
        <v>-0.18181818181818182</v>
      </c>
      <c r="H387" s="46">
        <f t="shared" si="34"/>
        <v>-1.3213530655391121E-3</v>
      </c>
    </row>
    <row r="388" spans="2:8" s="37" customFormat="1" ht="15" x14ac:dyDescent="0.2">
      <c r="B388" s="3" t="s">
        <v>389</v>
      </c>
      <c r="C388" s="49">
        <v>6</v>
      </c>
      <c r="D388" s="49">
        <v>12</v>
      </c>
      <c r="E388" s="54">
        <f t="shared" si="31"/>
        <v>7.9281183932346721E-4</v>
      </c>
      <c r="F388" s="54">
        <f t="shared" si="32"/>
        <v>1.7194440464249892E-3</v>
      </c>
      <c r="G388" s="51">
        <f t="shared" si="33"/>
        <v>1</v>
      </c>
      <c r="H388" s="46">
        <f t="shared" si="34"/>
        <v>7.9281183932346721E-4</v>
      </c>
    </row>
    <row r="389" spans="2:8" s="37" customFormat="1" ht="15" x14ac:dyDescent="0.2">
      <c r="B389" s="3" t="s">
        <v>143</v>
      </c>
      <c r="C389" s="49">
        <v>0</v>
      </c>
      <c r="D389" s="49">
        <v>2</v>
      </c>
      <c r="E389" s="54" t="str">
        <f t="shared" si="31"/>
        <v/>
      </c>
      <c r="F389" s="54">
        <f t="shared" si="32"/>
        <v>2.8657400773749819E-4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11</v>
      </c>
      <c r="D390" s="49">
        <v>0</v>
      </c>
      <c r="E390" s="54">
        <f t="shared" si="31"/>
        <v>1.4534883720930232E-3</v>
      </c>
      <c r="F390" s="54" t="str">
        <f t="shared" si="32"/>
        <v/>
      </c>
      <c r="G390" s="51" t="str">
        <f t="shared" si="33"/>
        <v>0</v>
      </c>
      <c r="H390" s="46">
        <f t="shared" si="34"/>
        <v>0</v>
      </c>
    </row>
    <row r="391" spans="2:8" s="37" customFormat="1" ht="15" x14ac:dyDescent="0.2">
      <c r="B391" s="3" t="s">
        <v>153</v>
      </c>
      <c r="C391" s="49">
        <v>7</v>
      </c>
      <c r="D391" s="49">
        <v>14</v>
      </c>
      <c r="E391" s="54">
        <f t="shared" si="31"/>
        <v>9.2494714587737839E-4</v>
      </c>
      <c r="F391" s="54">
        <f t="shared" si="32"/>
        <v>2.0060180541624875E-3</v>
      </c>
      <c r="G391" s="51">
        <f t="shared" si="33"/>
        <v>1</v>
      </c>
      <c r="H391" s="46">
        <f t="shared" si="34"/>
        <v>9.2494714587737839E-4</v>
      </c>
    </row>
    <row r="392" spans="2:8" s="37" customFormat="1" ht="15" x14ac:dyDescent="0.2">
      <c r="B392" s="3" t="s">
        <v>140</v>
      </c>
      <c r="C392" s="49">
        <v>14</v>
      </c>
      <c r="D392" s="49">
        <v>2</v>
      </c>
      <c r="E392" s="54">
        <f t="shared" si="31"/>
        <v>1.8498942917547568E-3</v>
      </c>
      <c r="F392" s="54">
        <f t="shared" si="32"/>
        <v>2.8657400773749819E-4</v>
      </c>
      <c r="G392" s="51">
        <f t="shared" si="33"/>
        <v>-0.8571428571428571</v>
      </c>
      <c r="H392" s="46">
        <f t="shared" si="34"/>
        <v>-1.5856236786469342E-3</v>
      </c>
    </row>
    <row r="393" spans="2:8" s="37" customFormat="1" ht="15" x14ac:dyDescent="0.2">
      <c r="B393" s="3" t="s">
        <v>390</v>
      </c>
      <c r="C393" s="49">
        <v>31</v>
      </c>
      <c r="D393" s="49">
        <v>50</v>
      </c>
      <c r="E393" s="54">
        <f t="shared" si="31"/>
        <v>4.0961945031712478E-3</v>
      </c>
      <c r="F393" s="54">
        <f t="shared" si="32"/>
        <v>7.1643501934374552E-3</v>
      </c>
      <c r="G393" s="51">
        <f t="shared" si="33"/>
        <v>0.61290322580645162</v>
      </c>
      <c r="H393" s="46">
        <f t="shared" si="34"/>
        <v>2.5105708245243131E-3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2</v>
      </c>
      <c r="E395" s="54" t="str">
        <f t="shared" si="31"/>
        <v/>
      </c>
      <c r="F395" s="54">
        <f t="shared" si="32"/>
        <v>2.8657400773749819E-4</v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1</v>
      </c>
      <c r="D396" s="49">
        <v>1</v>
      </c>
      <c r="E396" s="54">
        <f t="shared" si="31"/>
        <v>1.3213530655391121E-4</v>
      </c>
      <c r="F396" s="54">
        <f t="shared" si="32"/>
        <v>1.432870038687491E-4</v>
      </c>
      <c r="G396" s="51">
        <f t="shared" si="33"/>
        <v>0</v>
      </c>
      <c r="H396" s="46">
        <f t="shared" si="34"/>
        <v>0</v>
      </c>
    </row>
    <row r="397" spans="2:8" s="37" customFormat="1" ht="15" x14ac:dyDescent="0.2">
      <c r="B397" s="3" t="s">
        <v>138</v>
      </c>
      <c r="C397" s="49">
        <v>0</v>
      </c>
      <c r="D397" s="49">
        <v>6</v>
      </c>
      <c r="E397" s="54" t="str">
        <f t="shared" si="31"/>
        <v/>
      </c>
      <c r="F397" s="54">
        <f t="shared" si="32"/>
        <v>8.5972202321249458E-4</v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9</v>
      </c>
      <c r="D398" s="49">
        <v>5</v>
      </c>
      <c r="E398" s="54">
        <f t="shared" si="31"/>
        <v>1.1892177589852009E-3</v>
      </c>
      <c r="F398" s="54">
        <f t="shared" si="32"/>
        <v>7.1643501934374554E-4</v>
      </c>
      <c r="G398" s="51">
        <f t="shared" si="33"/>
        <v>-0.44444444444444442</v>
      </c>
      <c r="H398" s="46">
        <f t="shared" si="34"/>
        <v>-5.2854122621564484E-4</v>
      </c>
    </row>
    <row r="399" spans="2:8" s="37" customFormat="1" ht="15" x14ac:dyDescent="0.2">
      <c r="B399" s="3" t="s">
        <v>148</v>
      </c>
      <c r="C399" s="49">
        <v>1</v>
      </c>
      <c r="D399" s="49">
        <v>1</v>
      </c>
      <c r="E399" s="54">
        <f t="shared" si="31"/>
        <v>1.3213530655391121E-4</v>
      </c>
      <c r="F399" s="54">
        <f t="shared" si="32"/>
        <v>1.432870038687491E-4</v>
      </c>
      <c r="G399" s="51">
        <f t="shared" si="33"/>
        <v>0</v>
      </c>
      <c r="H399" s="46">
        <f t="shared" si="34"/>
        <v>0</v>
      </c>
    </row>
    <row r="400" spans="2:8" s="37" customFormat="1" ht="15" x14ac:dyDescent="0.2">
      <c r="B400" s="3" t="s">
        <v>152</v>
      </c>
      <c r="C400" s="49">
        <v>2</v>
      </c>
      <c r="D400" s="49">
        <v>2</v>
      </c>
      <c r="E400" s="54">
        <f t="shared" si="31"/>
        <v>2.6427061310782242E-4</v>
      </c>
      <c r="F400" s="54">
        <f t="shared" si="32"/>
        <v>2.8657400773749819E-4</v>
      </c>
      <c r="G400" s="51">
        <f t="shared" si="33"/>
        <v>0</v>
      </c>
      <c r="H400" s="46">
        <f t="shared" si="34"/>
        <v>0</v>
      </c>
    </row>
    <row r="401" spans="2:8" s="37" customFormat="1" ht="15" x14ac:dyDescent="0.2">
      <c r="B401" s="3" t="s">
        <v>392</v>
      </c>
      <c r="C401" s="49">
        <v>81</v>
      </c>
      <c r="D401" s="49">
        <v>114</v>
      </c>
      <c r="E401" s="54">
        <f t="shared" si="31"/>
        <v>1.0702959830866807E-2</v>
      </c>
      <c r="F401" s="54">
        <f t="shared" si="32"/>
        <v>1.6334718441037399E-2</v>
      </c>
      <c r="G401" s="51">
        <f t="shared" si="33"/>
        <v>0.40740740740740738</v>
      </c>
      <c r="H401" s="46">
        <f t="shared" si="34"/>
        <v>4.3604651162790697E-3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15</v>
      </c>
      <c r="D403" s="49">
        <v>27</v>
      </c>
      <c r="E403" s="54">
        <f t="shared" si="31"/>
        <v>1.982029598308668E-3</v>
      </c>
      <c r="F403" s="54">
        <f t="shared" si="32"/>
        <v>3.8687491044562257E-3</v>
      </c>
      <c r="G403" s="51">
        <f t="shared" si="33"/>
        <v>0.8</v>
      </c>
      <c r="H403" s="46">
        <f t="shared" si="34"/>
        <v>1.5856236786469344E-3</v>
      </c>
    </row>
    <row r="404" spans="2:8" s="37" customFormat="1" ht="15" x14ac:dyDescent="0.2">
      <c r="B404" s="3" t="s">
        <v>395</v>
      </c>
      <c r="C404" s="49">
        <v>0</v>
      </c>
      <c r="D404" s="49">
        <v>1</v>
      </c>
      <c r="E404" s="54" t="str">
        <f t="shared" si="31"/>
        <v/>
      </c>
      <c r="F404" s="54">
        <f t="shared" si="32"/>
        <v>1.432870038687491E-4</v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12</v>
      </c>
      <c r="D405" s="49">
        <v>16</v>
      </c>
      <c r="E405" s="54">
        <f t="shared" si="31"/>
        <v>1.5856236786469344E-3</v>
      </c>
      <c r="F405" s="54">
        <f t="shared" si="32"/>
        <v>2.2925920618999856E-3</v>
      </c>
      <c r="G405" s="51">
        <f t="shared" si="33"/>
        <v>0.33333333333333331</v>
      </c>
      <c r="H405" s="46">
        <f t="shared" si="34"/>
        <v>5.2854122621564473E-4</v>
      </c>
    </row>
    <row r="406" spans="2:8" s="37" customFormat="1" ht="15" x14ac:dyDescent="0.2">
      <c r="B406" s="3" t="s">
        <v>397</v>
      </c>
      <c r="C406" s="49">
        <v>110</v>
      </c>
      <c r="D406" s="49">
        <v>136</v>
      </c>
      <c r="E406" s="54">
        <f t="shared" si="31"/>
        <v>1.4534883720930232E-2</v>
      </c>
      <c r="F406" s="54">
        <f t="shared" si="32"/>
        <v>1.9487032526149878E-2</v>
      </c>
      <c r="G406" s="51">
        <f t="shared" si="33"/>
        <v>0.23636363636363636</v>
      </c>
      <c r="H406" s="46">
        <f t="shared" si="34"/>
        <v>3.4355179704016912E-3</v>
      </c>
    </row>
    <row r="407" spans="2:8" s="37" customFormat="1" ht="15" x14ac:dyDescent="0.2">
      <c r="B407" s="3" t="s">
        <v>398</v>
      </c>
      <c r="C407" s="49">
        <v>0</v>
      </c>
      <c r="D407" s="49">
        <v>33</v>
      </c>
      <c r="E407" s="54" t="str">
        <f t="shared" si="31"/>
        <v/>
      </c>
      <c r="F407" s="54">
        <f t="shared" si="32"/>
        <v>4.7284711276687208E-3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7</v>
      </c>
      <c r="D408" s="49">
        <v>5</v>
      </c>
      <c r="E408" s="54">
        <f t="shared" si="31"/>
        <v>9.2494714587737839E-4</v>
      </c>
      <c r="F408" s="54">
        <f t="shared" si="32"/>
        <v>7.1643501934374554E-4</v>
      </c>
      <c r="G408" s="51">
        <f t="shared" si="33"/>
        <v>-0.2857142857142857</v>
      </c>
      <c r="H408" s="46">
        <f t="shared" si="34"/>
        <v>-2.6427061310782237E-4</v>
      </c>
    </row>
    <row r="409" spans="2:8" s="37" customFormat="1" ht="15" x14ac:dyDescent="0.2">
      <c r="B409" s="3" t="s">
        <v>139</v>
      </c>
      <c r="C409" s="49">
        <v>4</v>
      </c>
      <c r="D409" s="49">
        <v>1</v>
      </c>
      <c r="E409" s="54">
        <f t="shared" si="31"/>
        <v>5.2854122621564484E-4</v>
      </c>
      <c r="F409" s="54">
        <f t="shared" si="32"/>
        <v>1.432870038687491E-4</v>
      </c>
      <c r="G409" s="51">
        <f t="shared" si="33"/>
        <v>-0.75</v>
      </c>
      <c r="H409" s="46">
        <f t="shared" si="34"/>
        <v>-3.9640591966173366E-4</v>
      </c>
    </row>
    <row r="410" spans="2:8" s="37" customFormat="1" ht="15" x14ac:dyDescent="0.2">
      <c r="B410" s="3" t="s">
        <v>400</v>
      </c>
      <c r="C410" s="49">
        <v>4</v>
      </c>
      <c r="D410" s="49">
        <v>0</v>
      </c>
      <c r="E410" s="54">
        <f t="shared" si="31"/>
        <v>5.2854122621564484E-4</v>
      </c>
      <c r="F410" s="54" t="str">
        <f t="shared" si="32"/>
        <v/>
      </c>
      <c r="G410" s="51" t="str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8</v>
      </c>
      <c r="D411" s="49">
        <v>6</v>
      </c>
      <c r="E411" s="54">
        <f t="shared" si="31"/>
        <v>1.0570824524312897E-3</v>
      </c>
      <c r="F411" s="54">
        <f t="shared" si="32"/>
        <v>8.5972202321249458E-4</v>
      </c>
      <c r="G411" s="51">
        <f t="shared" si="33"/>
        <v>-0.25</v>
      </c>
      <c r="H411" s="46">
        <f t="shared" si="34"/>
        <v>-2.6427061310782242E-4</v>
      </c>
    </row>
    <row r="412" spans="2:8" s="37" customFormat="1" ht="30" x14ac:dyDescent="0.2">
      <c r="B412" s="3" t="s">
        <v>402</v>
      </c>
      <c r="C412" s="49">
        <v>97</v>
      </c>
      <c r="D412" s="49">
        <v>196</v>
      </c>
      <c r="E412" s="54">
        <f t="shared" si="31"/>
        <v>1.2817124735729386E-2</v>
      </c>
      <c r="F412" s="54">
        <f t="shared" si="32"/>
        <v>2.8084252758274825E-2</v>
      </c>
      <c r="G412" s="51">
        <f t="shared" si="33"/>
        <v>1.0206185567010309</v>
      </c>
      <c r="H412" s="46">
        <f t="shared" si="34"/>
        <v>1.3081395348837208E-2</v>
      </c>
    </row>
    <row r="413" spans="2:8" s="37" customFormat="1" ht="30" x14ac:dyDescent="0.2">
      <c r="B413" s="3" t="s">
        <v>403</v>
      </c>
      <c r="C413" s="49">
        <v>0</v>
      </c>
      <c r="D413" s="49">
        <v>2</v>
      </c>
      <c r="E413" s="54" t="str">
        <f t="shared" si="31"/>
        <v/>
      </c>
      <c r="F413" s="54">
        <f t="shared" si="32"/>
        <v>2.8657400773749819E-4</v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1</v>
      </c>
      <c r="E416" s="54">
        <f t="shared" si="31"/>
        <v>1.3213530655391121E-4</v>
      </c>
      <c r="F416" s="54">
        <f t="shared" si="32"/>
        <v>1.432870038687491E-4</v>
      </c>
      <c r="G416" s="51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2</v>
      </c>
      <c r="D417" s="49">
        <v>3</v>
      </c>
      <c r="E417" s="54">
        <f t="shared" si="31"/>
        <v>2.6427061310782242E-4</v>
      </c>
      <c r="F417" s="54">
        <f t="shared" si="32"/>
        <v>4.2986101160624729E-4</v>
      </c>
      <c r="G417" s="51">
        <f t="shared" si="33"/>
        <v>0.5</v>
      </c>
      <c r="H417" s="46">
        <f t="shared" si="34"/>
        <v>1.3213530655391121E-4</v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6</v>
      </c>
      <c r="D419" s="49">
        <v>2</v>
      </c>
      <c r="E419" s="54">
        <f t="shared" si="31"/>
        <v>7.9281183932346721E-4</v>
      </c>
      <c r="F419" s="54">
        <f t="shared" si="32"/>
        <v>2.8657400773749819E-4</v>
      </c>
      <c r="G419" s="51">
        <f t="shared" si="33"/>
        <v>-0.66666666666666663</v>
      </c>
      <c r="H419" s="46">
        <f t="shared" si="34"/>
        <v>-5.2854122621564473E-4</v>
      </c>
    </row>
    <row r="420" spans="2:8" s="37" customFormat="1" ht="30" x14ac:dyDescent="0.2">
      <c r="B420" s="3" t="s">
        <v>408</v>
      </c>
      <c r="C420" s="49">
        <v>17</v>
      </c>
      <c r="D420" s="49">
        <v>33</v>
      </c>
      <c r="E420" s="54">
        <f t="shared" si="31"/>
        <v>2.2463002114164903E-3</v>
      </c>
      <c r="F420" s="54">
        <f t="shared" si="32"/>
        <v>4.7284711276687208E-3</v>
      </c>
      <c r="G420" s="51">
        <f t="shared" si="33"/>
        <v>0.94117647058823528</v>
      </c>
      <c r="H420" s="46">
        <f t="shared" si="34"/>
        <v>2.1141649048625789E-3</v>
      </c>
    </row>
    <row r="421" spans="2:8" s="37" customFormat="1" ht="30" x14ac:dyDescent="0.2">
      <c r="B421" s="3" t="s">
        <v>409</v>
      </c>
      <c r="C421" s="49">
        <v>1</v>
      </c>
      <c r="D421" s="49">
        <v>0</v>
      </c>
      <c r="E421" s="54">
        <f t="shared" si="31"/>
        <v>1.3213530655391121E-4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4</v>
      </c>
      <c r="D422" s="49">
        <v>7</v>
      </c>
      <c r="E422" s="54">
        <f t="shared" si="31"/>
        <v>5.2854122621564484E-4</v>
      </c>
      <c r="F422" s="54">
        <f t="shared" si="32"/>
        <v>1.0030090270812437E-3</v>
      </c>
      <c r="G422" s="51">
        <f t="shared" si="33"/>
        <v>0.75</v>
      </c>
      <c r="H422" s="46">
        <f t="shared" si="34"/>
        <v>3.9640591966173366E-4</v>
      </c>
    </row>
    <row r="423" spans="2:8" s="37" customFormat="1" ht="30" x14ac:dyDescent="0.2">
      <c r="B423" s="3" t="s">
        <v>410</v>
      </c>
      <c r="C423" s="49">
        <v>0</v>
      </c>
      <c r="D423" s="49">
        <v>2</v>
      </c>
      <c r="E423" s="54" t="str">
        <f t="shared" si="31"/>
        <v/>
      </c>
      <c r="F423" s="54">
        <f t="shared" si="32"/>
        <v>2.8657400773749819E-4</v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1</v>
      </c>
      <c r="D425" s="49">
        <v>0</v>
      </c>
      <c r="E425" s="54">
        <f t="shared" si="35"/>
        <v>1.3213530655391121E-4</v>
      </c>
      <c r="F425" s="54" t="str">
        <f t="shared" si="36"/>
        <v/>
      </c>
      <c r="G425" s="51" t="str">
        <f t="shared" si="37"/>
        <v>0</v>
      </c>
      <c r="H425" s="46">
        <f t="shared" si="38"/>
        <v>0</v>
      </c>
    </row>
    <row r="426" spans="2:8" s="37" customFormat="1" ht="30" x14ac:dyDescent="0.2">
      <c r="B426" s="3" t="s">
        <v>413</v>
      </c>
      <c r="C426" s="49">
        <v>5</v>
      </c>
      <c r="D426" s="49">
        <v>3</v>
      </c>
      <c r="E426" s="54">
        <f t="shared" si="35"/>
        <v>6.6067653276955603E-4</v>
      </c>
      <c r="F426" s="54">
        <f t="shared" si="36"/>
        <v>4.2986101160624729E-4</v>
      </c>
      <c r="G426" s="51">
        <f t="shared" si="37"/>
        <v>-0.4</v>
      </c>
      <c r="H426" s="46">
        <f t="shared" si="38"/>
        <v>-2.6427061310782242E-4</v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4</v>
      </c>
      <c r="D428" s="49">
        <v>6</v>
      </c>
      <c r="E428" s="54">
        <f t="shared" si="35"/>
        <v>5.2854122621564484E-4</v>
      </c>
      <c r="F428" s="54">
        <f t="shared" si="36"/>
        <v>8.5972202321249458E-4</v>
      </c>
      <c r="G428" s="51">
        <f t="shared" si="37"/>
        <v>0.5</v>
      </c>
      <c r="H428" s="46">
        <f t="shared" si="38"/>
        <v>2.6427061310782242E-4</v>
      </c>
    </row>
    <row r="429" spans="2:8" s="37" customFormat="1" ht="30" x14ac:dyDescent="0.2">
      <c r="B429" s="3" t="s">
        <v>415</v>
      </c>
      <c r="C429" s="49">
        <v>10</v>
      </c>
      <c r="D429" s="49">
        <v>4</v>
      </c>
      <c r="E429" s="54">
        <f t="shared" si="35"/>
        <v>1.3213530655391121E-3</v>
      </c>
      <c r="F429" s="54">
        <f t="shared" si="36"/>
        <v>5.7314801547499639E-4</v>
      </c>
      <c r="G429" s="51">
        <f t="shared" si="37"/>
        <v>-0.6</v>
      </c>
      <c r="H429" s="46">
        <f t="shared" si="38"/>
        <v>-7.9281183932346721E-4</v>
      </c>
    </row>
    <row r="430" spans="2:8" s="37" customFormat="1" ht="30" x14ac:dyDescent="0.2">
      <c r="B430" s="3" t="s">
        <v>416</v>
      </c>
      <c r="C430" s="49">
        <v>16</v>
      </c>
      <c r="D430" s="49">
        <v>9</v>
      </c>
      <c r="E430" s="54">
        <f t="shared" si="35"/>
        <v>2.1141649048625794E-3</v>
      </c>
      <c r="F430" s="54">
        <f t="shared" si="36"/>
        <v>1.289583034818742E-3</v>
      </c>
      <c r="G430" s="51">
        <f t="shared" si="37"/>
        <v>-0.4375</v>
      </c>
      <c r="H430" s="46">
        <f t="shared" si="38"/>
        <v>-9.249471458773785E-4</v>
      </c>
    </row>
    <row r="431" spans="2:8" s="37" customFormat="1" ht="15" x14ac:dyDescent="0.2">
      <c r="B431" s="3" t="s">
        <v>169</v>
      </c>
      <c r="C431" s="49">
        <v>11</v>
      </c>
      <c r="D431" s="49">
        <v>3</v>
      </c>
      <c r="E431" s="54">
        <f t="shared" si="35"/>
        <v>1.4534883720930232E-3</v>
      </c>
      <c r="F431" s="54">
        <f t="shared" si="36"/>
        <v>4.2986101160624729E-4</v>
      </c>
      <c r="G431" s="51">
        <f t="shared" si="37"/>
        <v>-0.72727272727272729</v>
      </c>
      <c r="H431" s="46">
        <f t="shared" si="38"/>
        <v>-1.0570824524312897E-3</v>
      </c>
    </row>
    <row r="432" spans="2:8" s="37" customFormat="1" ht="15" x14ac:dyDescent="0.2">
      <c r="B432" s="3" t="s">
        <v>417</v>
      </c>
      <c r="C432" s="49">
        <v>47</v>
      </c>
      <c r="D432" s="49">
        <v>124</v>
      </c>
      <c r="E432" s="54">
        <f t="shared" si="35"/>
        <v>6.2103594080338267E-3</v>
      </c>
      <c r="F432" s="54">
        <f t="shared" si="36"/>
        <v>1.7767588479724889E-2</v>
      </c>
      <c r="G432" s="51">
        <f t="shared" si="37"/>
        <v>1.6382978723404256</v>
      </c>
      <c r="H432" s="46">
        <f t="shared" si="38"/>
        <v>1.0174418604651164E-2</v>
      </c>
    </row>
    <row r="433" spans="2:8" s="37" customFormat="1" ht="15" x14ac:dyDescent="0.2">
      <c r="B433" s="3" t="s">
        <v>162</v>
      </c>
      <c r="C433" s="49">
        <v>24</v>
      </c>
      <c r="D433" s="49">
        <v>51</v>
      </c>
      <c r="E433" s="54">
        <f t="shared" si="35"/>
        <v>3.1712473572938688E-3</v>
      </c>
      <c r="F433" s="54">
        <f t="shared" si="36"/>
        <v>7.307637197306204E-3</v>
      </c>
      <c r="G433" s="51">
        <f t="shared" si="37"/>
        <v>1.125</v>
      </c>
      <c r="H433" s="46">
        <f t="shared" si="38"/>
        <v>3.5676532769556026E-3</v>
      </c>
    </row>
    <row r="434" spans="2:8" s="37" customFormat="1" ht="45" x14ac:dyDescent="0.2">
      <c r="B434" s="3" t="s">
        <v>418</v>
      </c>
      <c r="C434" s="49">
        <v>33</v>
      </c>
      <c r="D434" s="49">
        <v>46</v>
      </c>
      <c r="E434" s="54">
        <f t="shared" si="35"/>
        <v>4.3604651162790697E-3</v>
      </c>
      <c r="F434" s="54">
        <f t="shared" si="36"/>
        <v>6.591202177962459E-3</v>
      </c>
      <c r="G434" s="51">
        <f t="shared" si="37"/>
        <v>0.39393939393939392</v>
      </c>
      <c r="H434" s="46">
        <f t="shared" si="38"/>
        <v>1.7177589852008456E-3</v>
      </c>
    </row>
    <row r="435" spans="2:8" s="37" customFormat="1" ht="15" x14ac:dyDescent="0.2">
      <c r="B435" s="3" t="s">
        <v>164</v>
      </c>
      <c r="C435" s="49">
        <v>4</v>
      </c>
      <c r="D435" s="49">
        <v>1</v>
      </c>
      <c r="E435" s="54">
        <f t="shared" si="35"/>
        <v>5.2854122621564484E-4</v>
      </c>
      <c r="F435" s="54">
        <f t="shared" si="36"/>
        <v>1.432870038687491E-4</v>
      </c>
      <c r="G435" s="51">
        <f t="shared" si="37"/>
        <v>-0.75</v>
      </c>
      <c r="H435" s="46">
        <f t="shared" si="38"/>
        <v>-3.9640591966173366E-4</v>
      </c>
    </row>
    <row r="436" spans="2:8" s="37" customFormat="1" ht="30" x14ac:dyDescent="0.2">
      <c r="B436" s="3" t="s">
        <v>419</v>
      </c>
      <c r="C436" s="49">
        <v>9</v>
      </c>
      <c r="D436" s="49">
        <v>2</v>
      </c>
      <c r="E436" s="54">
        <f t="shared" si="35"/>
        <v>1.1892177589852009E-3</v>
      </c>
      <c r="F436" s="54">
        <f t="shared" si="36"/>
        <v>2.8657400773749819E-4</v>
      </c>
      <c r="G436" s="51">
        <f t="shared" si="37"/>
        <v>-0.77777777777777779</v>
      </c>
      <c r="H436" s="46">
        <f t="shared" si="38"/>
        <v>-9.249471458773785E-4</v>
      </c>
    </row>
    <row r="437" spans="2:8" s="37" customFormat="1" ht="30" x14ac:dyDescent="0.2">
      <c r="B437" s="3" t="s">
        <v>420</v>
      </c>
      <c r="C437" s="49">
        <v>29</v>
      </c>
      <c r="D437" s="49">
        <v>46</v>
      </c>
      <c r="E437" s="54">
        <f t="shared" si="35"/>
        <v>3.831923890063425E-3</v>
      </c>
      <c r="F437" s="54">
        <f t="shared" si="36"/>
        <v>6.591202177962459E-3</v>
      </c>
      <c r="G437" s="51">
        <f t="shared" si="37"/>
        <v>0.58620689655172409</v>
      </c>
      <c r="H437" s="46">
        <f t="shared" si="38"/>
        <v>2.2463002114164903E-3</v>
      </c>
    </row>
    <row r="438" spans="2:8" s="37" customFormat="1" ht="15" x14ac:dyDescent="0.2">
      <c r="B438" s="3" t="s">
        <v>155</v>
      </c>
      <c r="C438" s="49">
        <v>5</v>
      </c>
      <c r="D438" s="49">
        <v>1</v>
      </c>
      <c r="E438" s="54">
        <f t="shared" si="35"/>
        <v>6.6067653276955603E-4</v>
      </c>
      <c r="F438" s="54">
        <f t="shared" si="36"/>
        <v>1.432870038687491E-4</v>
      </c>
      <c r="G438" s="51">
        <f t="shared" si="37"/>
        <v>-0.8</v>
      </c>
      <c r="H438" s="46">
        <f t="shared" si="38"/>
        <v>-5.2854122621564484E-4</v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2</v>
      </c>
      <c r="D440" s="49">
        <v>0</v>
      </c>
      <c r="E440" s="54">
        <f t="shared" si="35"/>
        <v>2.6427061310782242E-4</v>
      </c>
      <c r="F440" s="54" t="str">
        <f t="shared" si="36"/>
        <v/>
      </c>
      <c r="G440" s="51" t="str">
        <f t="shared" si="37"/>
        <v>0</v>
      </c>
      <c r="H440" s="46">
        <f t="shared" si="38"/>
        <v>0</v>
      </c>
    </row>
    <row r="441" spans="2:8" s="37" customFormat="1" ht="30" x14ac:dyDescent="0.2">
      <c r="B441" s="3" t="s">
        <v>159</v>
      </c>
      <c r="C441" s="49">
        <v>4</v>
      </c>
      <c r="D441" s="49">
        <v>7</v>
      </c>
      <c r="E441" s="54">
        <f t="shared" si="35"/>
        <v>5.2854122621564484E-4</v>
      </c>
      <c r="F441" s="54">
        <f t="shared" si="36"/>
        <v>1.0030090270812437E-3</v>
      </c>
      <c r="G441" s="51">
        <f t="shared" si="37"/>
        <v>0.75</v>
      </c>
      <c r="H441" s="46">
        <f t="shared" si="38"/>
        <v>3.9640591966173366E-4</v>
      </c>
    </row>
    <row r="442" spans="2:8" s="37" customFormat="1" ht="15" x14ac:dyDescent="0.2">
      <c r="B442" s="3" t="s">
        <v>422</v>
      </c>
      <c r="C442" s="49">
        <v>7</v>
      </c>
      <c r="D442" s="49">
        <v>17</v>
      </c>
      <c r="E442" s="54">
        <f t="shared" si="35"/>
        <v>9.2494714587737839E-4</v>
      </c>
      <c r="F442" s="54">
        <f t="shared" si="36"/>
        <v>2.4358790657687348E-3</v>
      </c>
      <c r="G442" s="51">
        <f t="shared" si="37"/>
        <v>1.4285714285714286</v>
      </c>
      <c r="H442" s="46">
        <f t="shared" si="38"/>
        <v>1.3213530655391121E-3</v>
      </c>
    </row>
    <row r="443" spans="2:8" s="37" customFormat="1" ht="30" x14ac:dyDescent="0.2">
      <c r="B443" s="3" t="s">
        <v>423</v>
      </c>
      <c r="C443" s="49">
        <v>0</v>
      </c>
      <c r="D443" s="49">
        <v>30</v>
      </c>
      <c r="E443" s="54" t="str">
        <f t="shared" si="35"/>
        <v/>
      </c>
      <c r="F443" s="54">
        <f t="shared" si="36"/>
        <v>4.2986101160624735E-3</v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6</v>
      </c>
      <c r="D444" s="49">
        <v>2</v>
      </c>
      <c r="E444" s="54">
        <f t="shared" si="35"/>
        <v>7.9281183932346721E-4</v>
      </c>
      <c r="F444" s="54">
        <f t="shared" si="36"/>
        <v>2.8657400773749819E-4</v>
      </c>
      <c r="G444" s="51">
        <f t="shared" si="37"/>
        <v>-0.66666666666666663</v>
      </c>
      <c r="H444" s="46">
        <f t="shared" si="38"/>
        <v>-5.2854122621564473E-4</v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19</v>
      </c>
      <c r="D446" s="49">
        <v>3</v>
      </c>
      <c r="E446" s="54">
        <f t="shared" si="35"/>
        <v>2.5105708245243127E-3</v>
      </c>
      <c r="F446" s="54">
        <f t="shared" si="36"/>
        <v>4.2986101160624729E-4</v>
      </c>
      <c r="G446" s="51">
        <f t="shared" si="37"/>
        <v>-0.84210526315789469</v>
      </c>
      <c r="H446" s="46">
        <f t="shared" si="38"/>
        <v>-2.1141649048625789E-3</v>
      </c>
    </row>
    <row r="447" spans="2:8" s="37" customFormat="1" ht="30" x14ac:dyDescent="0.2">
      <c r="B447" s="3" t="s">
        <v>427</v>
      </c>
      <c r="C447" s="49">
        <v>5</v>
      </c>
      <c r="D447" s="49">
        <v>2</v>
      </c>
      <c r="E447" s="54">
        <f t="shared" si="35"/>
        <v>6.6067653276955603E-4</v>
      </c>
      <c r="F447" s="54">
        <f t="shared" si="36"/>
        <v>2.8657400773749819E-4</v>
      </c>
      <c r="G447" s="51">
        <f t="shared" si="37"/>
        <v>-0.6</v>
      </c>
      <c r="H447" s="46">
        <f t="shared" si="38"/>
        <v>-3.964059196617336E-4</v>
      </c>
    </row>
    <row r="448" spans="2:8" s="37" customFormat="1" ht="30" x14ac:dyDescent="0.2">
      <c r="B448" s="3" t="s">
        <v>428</v>
      </c>
      <c r="C448" s="49">
        <v>1</v>
      </c>
      <c r="D448" s="49">
        <v>1</v>
      </c>
      <c r="E448" s="54">
        <f t="shared" si="35"/>
        <v>1.3213530655391121E-4</v>
      </c>
      <c r="F448" s="54">
        <f t="shared" si="36"/>
        <v>1.432870038687491E-4</v>
      </c>
      <c r="G448" s="51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4</v>
      </c>
      <c r="D449" s="49">
        <v>5</v>
      </c>
      <c r="E449" s="54">
        <f t="shared" si="35"/>
        <v>5.2854122621564484E-4</v>
      </c>
      <c r="F449" s="54">
        <f t="shared" si="36"/>
        <v>7.1643501934374554E-4</v>
      </c>
      <c r="G449" s="51">
        <f t="shared" si="37"/>
        <v>0.25</v>
      </c>
      <c r="H449" s="46">
        <f t="shared" si="38"/>
        <v>1.3213530655391121E-4</v>
      </c>
    </row>
    <row r="450" spans="2:8" s="37" customFormat="1" ht="30" x14ac:dyDescent="0.2">
      <c r="B450" s="3" t="s">
        <v>430</v>
      </c>
      <c r="C450" s="49">
        <v>1</v>
      </c>
      <c r="D450" s="49">
        <v>2</v>
      </c>
      <c r="E450" s="54">
        <f t="shared" si="35"/>
        <v>1.3213530655391121E-4</v>
      </c>
      <c r="F450" s="54">
        <f t="shared" si="36"/>
        <v>2.8657400773749819E-4</v>
      </c>
      <c r="G450" s="51">
        <f t="shared" si="37"/>
        <v>1</v>
      </c>
      <c r="H450" s="46">
        <f t="shared" si="38"/>
        <v>1.3213530655391121E-4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1</v>
      </c>
      <c r="D454" s="49">
        <v>0</v>
      </c>
      <c r="E454" s="54">
        <f t="shared" si="35"/>
        <v>1.3213530655391121E-4</v>
      </c>
      <c r="F454" s="54" t="str">
        <f t="shared" si="36"/>
        <v/>
      </c>
      <c r="G454" s="51" t="str">
        <f t="shared" si="37"/>
        <v>0</v>
      </c>
      <c r="H454" s="46">
        <f t="shared" si="38"/>
        <v>0</v>
      </c>
    </row>
    <row r="455" spans="2:8" s="37" customFormat="1" ht="15" x14ac:dyDescent="0.2">
      <c r="B455" s="3" t="s">
        <v>158</v>
      </c>
      <c r="C455" s="49">
        <v>5</v>
      </c>
      <c r="D455" s="49">
        <v>2</v>
      </c>
      <c r="E455" s="54">
        <f t="shared" si="35"/>
        <v>6.6067653276955603E-4</v>
      </c>
      <c r="F455" s="54">
        <f t="shared" si="36"/>
        <v>2.8657400773749819E-4</v>
      </c>
      <c r="G455" s="51">
        <f t="shared" si="37"/>
        <v>-0.6</v>
      </c>
      <c r="H455" s="46">
        <f t="shared" si="38"/>
        <v>-3.964059196617336E-4</v>
      </c>
    </row>
    <row r="456" spans="2:8" s="37" customFormat="1" ht="30" x14ac:dyDescent="0.2">
      <c r="B456" s="3" t="s">
        <v>432</v>
      </c>
      <c r="C456" s="49">
        <v>4</v>
      </c>
      <c r="D456" s="49">
        <v>5</v>
      </c>
      <c r="E456" s="54">
        <f t="shared" si="35"/>
        <v>5.2854122621564484E-4</v>
      </c>
      <c r="F456" s="54">
        <f t="shared" si="36"/>
        <v>7.1643501934374554E-4</v>
      </c>
      <c r="G456" s="51">
        <f t="shared" si="37"/>
        <v>0.25</v>
      </c>
      <c r="H456" s="46">
        <f t="shared" si="38"/>
        <v>1.3213530655391121E-4</v>
      </c>
    </row>
    <row r="457" spans="2:8" s="37" customFormat="1" ht="15" x14ac:dyDescent="0.2">
      <c r="B457" s="3" t="s">
        <v>433</v>
      </c>
      <c r="C457" s="49">
        <v>3</v>
      </c>
      <c r="D457" s="49">
        <v>0</v>
      </c>
      <c r="E457" s="54">
        <f t="shared" si="35"/>
        <v>3.964059196617336E-4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49">
        <v>2</v>
      </c>
      <c r="D458" s="49">
        <v>4</v>
      </c>
      <c r="E458" s="54">
        <f t="shared" si="35"/>
        <v>2.6427061310782242E-4</v>
      </c>
      <c r="F458" s="54">
        <f t="shared" si="36"/>
        <v>5.7314801547499639E-4</v>
      </c>
      <c r="G458" s="51">
        <f t="shared" si="37"/>
        <v>1</v>
      </c>
      <c r="H458" s="46">
        <f t="shared" si="38"/>
        <v>2.6427061310782242E-4</v>
      </c>
    </row>
    <row r="459" spans="2:8" s="37" customFormat="1" ht="15" x14ac:dyDescent="0.2">
      <c r="B459" s="3" t="s">
        <v>161</v>
      </c>
      <c r="C459" s="49">
        <v>2</v>
      </c>
      <c r="D459" s="49">
        <v>1</v>
      </c>
      <c r="E459" s="54">
        <f t="shared" si="35"/>
        <v>2.6427061310782242E-4</v>
      </c>
      <c r="F459" s="54">
        <f t="shared" si="36"/>
        <v>1.432870038687491E-4</v>
      </c>
      <c r="G459" s="51">
        <f t="shared" si="37"/>
        <v>-0.5</v>
      </c>
      <c r="H459" s="46">
        <f t="shared" si="38"/>
        <v>-1.3213530655391121E-4</v>
      </c>
    </row>
    <row r="460" spans="2:8" s="37" customFormat="1" ht="15" x14ac:dyDescent="0.2">
      <c r="B460" s="3" t="s">
        <v>176</v>
      </c>
      <c r="C460" s="49">
        <v>20</v>
      </c>
      <c r="D460" s="49">
        <v>15</v>
      </c>
      <c r="E460" s="54">
        <f t="shared" si="35"/>
        <v>2.6427061310782241E-3</v>
      </c>
      <c r="F460" s="54">
        <f t="shared" si="36"/>
        <v>2.1493050580312367E-3</v>
      </c>
      <c r="G460" s="51">
        <f t="shared" si="37"/>
        <v>-0.25</v>
      </c>
      <c r="H460" s="46">
        <f t="shared" si="38"/>
        <v>-6.6067653276955603E-4</v>
      </c>
    </row>
    <row r="461" spans="2:8" s="37" customFormat="1" ht="30" x14ac:dyDescent="0.2">
      <c r="B461" s="3" t="s">
        <v>173</v>
      </c>
      <c r="C461" s="49">
        <v>2</v>
      </c>
      <c r="D461" s="49">
        <v>7</v>
      </c>
      <c r="E461" s="54">
        <f t="shared" si="35"/>
        <v>2.6427061310782242E-4</v>
      </c>
      <c r="F461" s="54">
        <f t="shared" si="36"/>
        <v>1.0030090270812437E-3</v>
      </c>
      <c r="G461" s="51">
        <f t="shared" si="37"/>
        <v>2.5</v>
      </c>
      <c r="H461" s="46">
        <f t="shared" si="38"/>
        <v>6.6067653276955603E-4</v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71</v>
      </c>
      <c r="D463" s="49">
        <v>110</v>
      </c>
      <c r="E463" s="54">
        <f t="shared" si="35"/>
        <v>9.381606765327696E-3</v>
      </c>
      <c r="F463" s="54">
        <f t="shared" si="36"/>
        <v>1.57615704255624E-2</v>
      </c>
      <c r="G463" s="51">
        <f t="shared" si="37"/>
        <v>0.54929577464788737</v>
      </c>
      <c r="H463" s="46">
        <f t="shared" si="38"/>
        <v>5.1532769556025372E-3</v>
      </c>
    </row>
    <row r="464" spans="2:8" s="37" customFormat="1" ht="15" x14ac:dyDescent="0.2">
      <c r="B464" s="3" t="s">
        <v>479</v>
      </c>
      <c r="C464" s="49">
        <v>62</v>
      </c>
      <c r="D464" s="49">
        <v>12</v>
      </c>
      <c r="E464" s="54">
        <f t="shared" si="35"/>
        <v>8.1923890063424955E-3</v>
      </c>
      <c r="F464" s="54">
        <f t="shared" si="36"/>
        <v>1.7194440464249892E-3</v>
      </c>
      <c r="G464" s="51">
        <f t="shared" si="37"/>
        <v>-0.80645161290322576</v>
      </c>
      <c r="H464" s="46">
        <f t="shared" si="38"/>
        <v>-6.6067653276955605E-3</v>
      </c>
    </row>
    <row r="465" spans="2:8" s="37" customFormat="1" ht="15" x14ac:dyDescent="0.2">
      <c r="B465" s="3" t="s">
        <v>183</v>
      </c>
      <c r="C465" s="49">
        <v>1</v>
      </c>
      <c r="D465" s="49">
        <v>1</v>
      </c>
      <c r="E465" s="54">
        <f t="shared" si="35"/>
        <v>1.3213530655391121E-4</v>
      </c>
      <c r="F465" s="54">
        <f t="shared" si="36"/>
        <v>1.432870038687491E-4</v>
      </c>
      <c r="G465" s="51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2</v>
      </c>
      <c r="D466" s="49">
        <v>0</v>
      </c>
      <c r="E466" s="54">
        <f t="shared" si="35"/>
        <v>2.6427061310782242E-4</v>
      </c>
      <c r="F466" s="54" t="str">
        <f t="shared" si="36"/>
        <v/>
      </c>
      <c r="G466" s="51" t="str">
        <f t="shared" si="37"/>
        <v>0</v>
      </c>
      <c r="H466" s="46">
        <f t="shared" si="38"/>
        <v>0</v>
      </c>
    </row>
    <row r="467" spans="2:8" s="37" customFormat="1" ht="15" x14ac:dyDescent="0.2">
      <c r="B467" s="3" t="s">
        <v>480</v>
      </c>
      <c r="C467" s="49">
        <v>5</v>
      </c>
      <c r="D467" s="49">
        <v>6</v>
      </c>
      <c r="E467" s="54">
        <f t="shared" si="35"/>
        <v>6.6067653276955603E-4</v>
      </c>
      <c r="F467" s="54">
        <f t="shared" si="36"/>
        <v>8.5972202321249458E-4</v>
      </c>
      <c r="G467" s="51">
        <f t="shared" si="37"/>
        <v>0.2</v>
      </c>
      <c r="H467" s="46">
        <f t="shared" si="38"/>
        <v>1.3213530655391121E-4</v>
      </c>
    </row>
    <row r="468" spans="2:8" s="37" customFormat="1" ht="15" x14ac:dyDescent="0.2">
      <c r="B468" s="3" t="s">
        <v>182</v>
      </c>
      <c r="C468" s="49">
        <v>20</v>
      </c>
      <c r="D468" s="49">
        <v>5</v>
      </c>
      <c r="E468" s="54">
        <f t="shared" si="35"/>
        <v>2.6427061310782241E-3</v>
      </c>
      <c r="F468" s="54">
        <f t="shared" si="36"/>
        <v>7.1643501934374554E-4</v>
      </c>
      <c r="G468" s="51">
        <f t="shared" si="37"/>
        <v>-0.75</v>
      </c>
      <c r="H468" s="46">
        <f t="shared" si="38"/>
        <v>-1.982029598308668E-3</v>
      </c>
    </row>
    <row r="469" spans="2:8" s="37" customFormat="1" ht="15" x14ac:dyDescent="0.2">
      <c r="B469" s="3" t="s">
        <v>175</v>
      </c>
      <c r="C469" s="49">
        <v>2</v>
      </c>
      <c r="D469" s="49">
        <v>10</v>
      </c>
      <c r="E469" s="54">
        <f t="shared" si="35"/>
        <v>2.6427061310782242E-4</v>
      </c>
      <c r="F469" s="54">
        <f t="shared" si="36"/>
        <v>1.4328700386874911E-3</v>
      </c>
      <c r="G469" s="51">
        <f t="shared" si="37"/>
        <v>4</v>
      </c>
      <c r="H469" s="46">
        <f t="shared" si="38"/>
        <v>1.0570824524312897E-3</v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</v>
      </c>
      <c r="D473" s="49">
        <v>2</v>
      </c>
      <c r="E473" s="54">
        <f t="shared" si="35"/>
        <v>1.3213530655391121E-4</v>
      </c>
      <c r="F473" s="54">
        <f t="shared" si="36"/>
        <v>2.8657400773749819E-4</v>
      </c>
      <c r="G473" s="51">
        <f t="shared" si="37"/>
        <v>1</v>
      </c>
      <c r="H473" s="46">
        <f t="shared" si="38"/>
        <v>1.3213530655391121E-4</v>
      </c>
    </row>
    <row r="474" spans="2:8" s="37" customFormat="1" ht="30" x14ac:dyDescent="0.2">
      <c r="B474" s="3" t="s">
        <v>436</v>
      </c>
      <c r="C474" s="49">
        <v>0</v>
      </c>
      <c r="D474" s="49">
        <v>2</v>
      </c>
      <c r="E474" s="54" t="str">
        <f t="shared" si="35"/>
        <v/>
      </c>
      <c r="F474" s="54">
        <f t="shared" si="36"/>
        <v>2.8657400773749819E-4</v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2</v>
      </c>
      <c r="E475" s="54" t="str">
        <f t="shared" si="35"/>
        <v/>
      </c>
      <c r="F475" s="54">
        <f t="shared" si="36"/>
        <v>2.8657400773749819E-4</v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1</v>
      </c>
      <c r="D477" s="49">
        <v>1</v>
      </c>
      <c r="E477" s="54">
        <f t="shared" si="35"/>
        <v>1.3213530655391121E-4</v>
      </c>
      <c r="F477" s="54">
        <f t="shared" si="36"/>
        <v>1.432870038687491E-4</v>
      </c>
      <c r="G477" s="51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49">
        <v>11</v>
      </c>
      <c r="D478" s="49">
        <v>8</v>
      </c>
      <c r="E478" s="54">
        <f t="shared" si="35"/>
        <v>1.4534883720930232E-3</v>
      </c>
      <c r="F478" s="54">
        <f t="shared" si="36"/>
        <v>1.1462960309499928E-3</v>
      </c>
      <c r="G478" s="51">
        <f t="shared" si="37"/>
        <v>-0.27272727272727271</v>
      </c>
      <c r="H478" s="46">
        <f t="shared" si="38"/>
        <v>-3.964059196617336E-4</v>
      </c>
    </row>
    <row r="479" spans="2:8" s="37" customFormat="1" ht="30" x14ac:dyDescent="0.2">
      <c r="B479" s="3" t="s">
        <v>440</v>
      </c>
      <c r="C479" s="49">
        <v>15</v>
      </c>
      <c r="D479" s="49">
        <v>2</v>
      </c>
      <c r="E479" s="54">
        <f t="shared" si="35"/>
        <v>1.982029598308668E-3</v>
      </c>
      <c r="F479" s="54">
        <f t="shared" si="36"/>
        <v>2.8657400773749819E-4</v>
      </c>
      <c r="G479" s="51">
        <f t="shared" si="37"/>
        <v>-0.8666666666666667</v>
      </c>
      <c r="H479" s="46">
        <f t="shared" si="38"/>
        <v>-1.7177589852008456E-3</v>
      </c>
    </row>
    <row r="480" spans="2:8" s="37" customFormat="1" ht="15" x14ac:dyDescent="0.2">
      <c r="B480" s="3" t="s">
        <v>441</v>
      </c>
      <c r="C480" s="49">
        <v>2</v>
      </c>
      <c r="D480" s="49">
        <v>17</v>
      </c>
      <c r="E480" s="54">
        <f t="shared" si="35"/>
        <v>2.6427061310782242E-4</v>
      </c>
      <c r="F480" s="54">
        <f t="shared" si="36"/>
        <v>2.4358790657687348E-3</v>
      </c>
      <c r="G480" s="51">
        <f t="shared" si="37"/>
        <v>7.5</v>
      </c>
      <c r="H480" s="46">
        <f t="shared" si="38"/>
        <v>1.982029598308668E-3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45</v>
      </c>
      <c r="D483" s="49">
        <v>38</v>
      </c>
      <c r="E483" s="54">
        <f t="shared" si="35"/>
        <v>5.9460887949260039E-3</v>
      </c>
      <c r="F483" s="54">
        <f t="shared" si="36"/>
        <v>5.4449061470124658E-3</v>
      </c>
      <c r="G483" s="51">
        <f t="shared" si="37"/>
        <v>-0.15555555555555556</v>
      </c>
      <c r="H483" s="46">
        <f t="shared" si="38"/>
        <v>-9.2494714587737839E-4</v>
      </c>
    </row>
    <row r="484" spans="2:8" s="37" customFormat="1" ht="30" x14ac:dyDescent="0.2">
      <c r="B484" s="3" t="s">
        <v>184</v>
      </c>
      <c r="C484" s="49">
        <v>15</v>
      </c>
      <c r="D484" s="49">
        <v>252</v>
      </c>
      <c r="E484" s="54">
        <f t="shared" si="35"/>
        <v>1.982029598308668E-3</v>
      </c>
      <c r="F484" s="54">
        <f t="shared" si="36"/>
        <v>3.6108324974924777E-2</v>
      </c>
      <c r="G484" s="51">
        <f t="shared" si="37"/>
        <v>15.8</v>
      </c>
      <c r="H484" s="46">
        <f t="shared" si="38"/>
        <v>3.1316067653276956E-2</v>
      </c>
    </row>
    <row r="485" spans="2:8" s="37" customFormat="1" ht="15" x14ac:dyDescent="0.2">
      <c r="B485" s="3" t="s">
        <v>443</v>
      </c>
      <c r="C485" s="49">
        <v>83</v>
      </c>
      <c r="D485" s="49">
        <v>64</v>
      </c>
      <c r="E485" s="54">
        <f t="shared" si="35"/>
        <v>1.0967230443974629E-2</v>
      </c>
      <c r="F485" s="54">
        <f t="shared" si="36"/>
        <v>9.1703682475999422E-3</v>
      </c>
      <c r="G485" s="51">
        <f t="shared" si="37"/>
        <v>-0.2289156626506024</v>
      </c>
      <c r="H485" s="46">
        <f t="shared" si="38"/>
        <v>-2.5105708245243127E-3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11</v>
      </c>
      <c r="D487" s="49">
        <v>0</v>
      </c>
      <c r="E487" s="54">
        <f t="shared" si="35"/>
        <v>1.4534883720930232E-3</v>
      </c>
      <c r="F487" s="54" t="str">
        <f t="shared" si="36"/>
        <v/>
      </c>
      <c r="G487" s="51" t="str">
        <f t="shared" si="37"/>
        <v>0</v>
      </c>
      <c r="H487" s="46">
        <f t="shared" si="38"/>
        <v>0</v>
      </c>
    </row>
    <row r="488" spans="2:8" s="37" customFormat="1" ht="15" x14ac:dyDescent="0.2">
      <c r="B488" s="3" t="s">
        <v>445</v>
      </c>
      <c r="C488" s="49">
        <v>1</v>
      </c>
      <c r="D488" s="49">
        <v>0</v>
      </c>
      <c r="E488" s="54">
        <f t="shared" ref="E488:E499" si="39">+IF(C488=0,"",C488/C$294)</f>
        <v>1.3213530655391121E-4</v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>
        <f t="shared" ref="H488:H499" si="42">+IF(OR(AND(E488=""),(G488="")),"",E488*G488)</f>
        <v>0</v>
      </c>
    </row>
    <row r="489" spans="2:8" s="37" customFormat="1" ht="15" x14ac:dyDescent="0.2">
      <c r="B489" s="3" t="s">
        <v>446</v>
      </c>
      <c r="C489" s="49">
        <v>1</v>
      </c>
      <c r="D489" s="49">
        <v>3</v>
      </c>
      <c r="E489" s="54">
        <f t="shared" si="39"/>
        <v>1.3213530655391121E-4</v>
      </c>
      <c r="F489" s="54">
        <f t="shared" si="40"/>
        <v>4.2986101160624729E-4</v>
      </c>
      <c r="G489" s="51">
        <f t="shared" si="41"/>
        <v>2</v>
      </c>
      <c r="H489" s="46">
        <f t="shared" si="42"/>
        <v>2.6427061310782242E-4</v>
      </c>
    </row>
    <row r="490" spans="2:8" s="37" customFormat="1" ht="15" x14ac:dyDescent="0.2">
      <c r="B490" s="3" t="s">
        <v>172</v>
      </c>
      <c r="C490" s="49">
        <v>192</v>
      </c>
      <c r="D490" s="49">
        <v>24</v>
      </c>
      <c r="E490" s="54">
        <f t="shared" si="39"/>
        <v>2.5369978858350951E-2</v>
      </c>
      <c r="F490" s="54">
        <f t="shared" si="40"/>
        <v>3.4388880928499783E-3</v>
      </c>
      <c r="G490" s="51">
        <f t="shared" si="41"/>
        <v>-0.875</v>
      </c>
      <c r="H490" s="46">
        <f t="shared" si="42"/>
        <v>-2.2198731501057081E-2</v>
      </c>
    </row>
    <row r="491" spans="2:8" s="37" customFormat="1" ht="15" x14ac:dyDescent="0.2">
      <c r="B491" s="3" t="s">
        <v>180</v>
      </c>
      <c r="C491" s="49">
        <v>41</v>
      </c>
      <c r="D491" s="49">
        <v>45</v>
      </c>
      <c r="E491" s="54">
        <f t="shared" si="39"/>
        <v>5.4175475687103592E-3</v>
      </c>
      <c r="F491" s="54">
        <f t="shared" si="40"/>
        <v>6.4479151740937093E-3</v>
      </c>
      <c r="G491" s="51">
        <f t="shared" si="41"/>
        <v>9.7560975609756101E-2</v>
      </c>
      <c r="H491" s="46">
        <f t="shared" si="42"/>
        <v>5.2854122621564484E-4</v>
      </c>
    </row>
    <row r="492" spans="2:8" s="37" customFormat="1" ht="15" x14ac:dyDescent="0.2">
      <c r="B492" s="3" t="s">
        <v>481</v>
      </c>
      <c r="C492" s="49">
        <v>11</v>
      </c>
      <c r="D492" s="49">
        <v>5</v>
      </c>
      <c r="E492" s="54">
        <f t="shared" si="39"/>
        <v>1.4534883720930232E-3</v>
      </c>
      <c r="F492" s="54">
        <f t="shared" si="40"/>
        <v>7.1643501934374554E-4</v>
      </c>
      <c r="G492" s="51">
        <f t="shared" si="41"/>
        <v>-0.54545454545454541</v>
      </c>
      <c r="H492" s="46">
        <f t="shared" si="42"/>
        <v>-7.9281183932346721E-4</v>
      </c>
    </row>
    <row r="493" spans="2:8" s="37" customFormat="1" ht="15" x14ac:dyDescent="0.2">
      <c r="B493" s="3" t="s">
        <v>447</v>
      </c>
      <c r="C493" s="49">
        <v>17</v>
      </c>
      <c r="D493" s="49">
        <v>18</v>
      </c>
      <c r="E493" s="54">
        <f t="shared" si="39"/>
        <v>2.2463002114164903E-3</v>
      </c>
      <c r="F493" s="54">
        <f t="shared" si="40"/>
        <v>2.5791660696374841E-3</v>
      </c>
      <c r="G493" s="51">
        <f t="shared" si="41"/>
        <v>5.8823529411764705E-2</v>
      </c>
      <c r="H493" s="46">
        <f t="shared" si="42"/>
        <v>1.3213530655391118E-4</v>
      </c>
    </row>
    <row r="494" spans="2:8" s="37" customFormat="1" ht="30" x14ac:dyDescent="0.2">
      <c r="B494" s="3" t="s">
        <v>448</v>
      </c>
      <c r="C494" s="49">
        <v>1</v>
      </c>
      <c r="D494" s="49">
        <v>0</v>
      </c>
      <c r="E494" s="54">
        <f t="shared" si="39"/>
        <v>1.3213530655391121E-4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2</v>
      </c>
      <c r="D495" s="49">
        <v>1</v>
      </c>
      <c r="E495" s="54">
        <f t="shared" si="39"/>
        <v>2.6427061310782242E-4</v>
      </c>
      <c r="F495" s="54">
        <f t="shared" si="40"/>
        <v>1.432870038687491E-4</v>
      </c>
      <c r="G495" s="51">
        <f t="shared" si="41"/>
        <v>-0.5</v>
      </c>
      <c r="H495" s="46">
        <f t="shared" si="42"/>
        <v>-1.3213530655391121E-4</v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8</v>
      </c>
      <c r="D497" s="49">
        <v>5</v>
      </c>
      <c r="E497" s="54">
        <f t="shared" si="39"/>
        <v>1.0570824524312897E-3</v>
      </c>
      <c r="F497" s="54">
        <f t="shared" si="40"/>
        <v>7.1643501934374554E-4</v>
      </c>
      <c r="G497" s="51">
        <f t="shared" si="41"/>
        <v>-0.375</v>
      </c>
      <c r="H497" s="46">
        <f t="shared" si="42"/>
        <v>-3.9640591966173366E-4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1</v>
      </c>
      <c r="D499" s="49">
        <v>0</v>
      </c>
      <c r="E499" s="54">
        <f t="shared" si="39"/>
        <v>1.3213530655391121E-4</v>
      </c>
      <c r="F499" s="54" t="str">
        <f t="shared" si="40"/>
        <v/>
      </c>
      <c r="G499" s="51" t="str">
        <f t="shared" si="41"/>
        <v>0</v>
      </c>
      <c r="H499" s="46">
        <f t="shared" si="42"/>
        <v>0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4200</v>
      </c>
      <c r="D505" s="41">
        <f>SUM(D506:D530)</f>
        <v>3287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-0.21738095238095237</v>
      </c>
      <c r="H505" s="42">
        <f>+IF(OR(AND(E505=""),(G505="")),"",E505*G505)</f>
        <v>-0.21738095238095237</v>
      </c>
    </row>
    <row r="506" spans="2:8" s="37" customFormat="1" ht="15" x14ac:dyDescent="0.2">
      <c r="B506" s="3" t="s">
        <v>454</v>
      </c>
      <c r="C506" s="49">
        <v>10</v>
      </c>
      <c r="D506" s="49">
        <v>7</v>
      </c>
      <c r="E506" s="54">
        <f>+IF(C506=0,"",C506/C$505)</f>
        <v>2.3809523809523812E-3</v>
      </c>
      <c r="F506" s="54">
        <f>+IF(D506=0,"",D506/D$505)</f>
        <v>2.1296014602981443E-3</v>
      </c>
      <c r="G506" s="51">
        <f>+IF(OR(AND(D506=0),(C506=0)),"0",((D506-C506)/C506))</f>
        <v>-0.3</v>
      </c>
      <c r="H506" s="46">
        <f>+IF(OR(AND(E506=""),(G506="")),"",E506*G506)</f>
        <v>-7.1428571428571429E-4</v>
      </c>
    </row>
    <row r="507" spans="2:8" s="37" customFormat="1" ht="15" x14ac:dyDescent="0.2">
      <c r="B507" s="3" t="s">
        <v>187</v>
      </c>
      <c r="C507" s="49">
        <v>152</v>
      </c>
      <c r="D507" s="49">
        <v>115</v>
      </c>
      <c r="E507" s="54">
        <f t="shared" ref="E507:E529" si="43">+IF(C507=0,"",C507/C$505)</f>
        <v>3.619047619047619E-2</v>
      </c>
      <c r="F507" s="54">
        <f t="shared" ref="F507:F529" si="44">+IF(D507=0,"",D507/D$505)</f>
        <v>3.4986309704898085E-2</v>
      </c>
      <c r="G507" s="51">
        <f t="shared" ref="G507:G529" si="45">+IF(OR(AND(D507=0),(C507=0)),"0",((D507-C507)/C507))</f>
        <v>-0.24342105263157895</v>
      </c>
      <c r="H507" s="46">
        <f t="shared" ref="H507:H530" si="46">+IF(OR(AND(E507=""),(G507="")),"",E507*G507)</f>
        <v>-8.8095238095238088E-3</v>
      </c>
    </row>
    <row r="508" spans="2:8" s="37" customFormat="1" ht="15" x14ac:dyDescent="0.2">
      <c r="B508" s="3" t="s">
        <v>455</v>
      </c>
      <c r="C508" s="49">
        <v>185</v>
      </c>
      <c r="D508" s="49">
        <v>432</v>
      </c>
      <c r="E508" s="54">
        <f t="shared" si="43"/>
        <v>4.4047619047619051E-2</v>
      </c>
      <c r="F508" s="54">
        <f t="shared" si="44"/>
        <v>0.13142683297839974</v>
      </c>
      <c r="G508" s="51">
        <f t="shared" si="45"/>
        <v>1.335135135135135</v>
      </c>
      <c r="H508" s="46">
        <f t="shared" si="46"/>
        <v>5.8809523809523812E-2</v>
      </c>
    </row>
    <row r="509" spans="2:8" s="37" customFormat="1" ht="15" x14ac:dyDescent="0.2">
      <c r="B509" s="3" t="s">
        <v>456</v>
      </c>
      <c r="C509" s="49">
        <v>209</v>
      </c>
      <c r="D509" s="49">
        <v>608</v>
      </c>
      <c r="E509" s="54">
        <f t="shared" si="43"/>
        <v>4.9761904761904764E-2</v>
      </c>
      <c r="F509" s="54">
        <f t="shared" si="44"/>
        <v>0.18497109826589594</v>
      </c>
      <c r="G509" s="51">
        <f t="shared" si="45"/>
        <v>1.9090909090909092</v>
      </c>
      <c r="H509" s="46">
        <f t="shared" si="46"/>
        <v>9.5000000000000015E-2</v>
      </c>
    </row>
    <row r="510" spans="2:8" s="37" customFormat="1" ht="15" x14ac:dyDescent="0.2">
      <c r="B510" s="3" t="s">
        <v>188</v>
      </c>
      <c r="C510" s="49">
        <v>10</v>
      </c>
      <c r="D510" s="49">
        <v>7</v>
      </c>
      <c r="E510" s="54">
        <f t="shared" si="43"/>
        <v>2.3809523809523812E-3</v>
      </c>
      <c r="F510" s="54">
        <f t="shared" si="44"/>
        <v>2.1296014602981443E-3</v>
      </c>
      <c r="G510" s="51">
        <f t="shared" si="45"/>
        <v>-0.3</v>
      </c>
      <c r="H510" s="46">
        <f t="shared" si="46"/>
        <v>-7.1428571428571429E-4</v>
      </c>
    </row>
    <row r="511" spans="2:8" s="37" customFormat="1" ht="15" x14ac:dyDescent="0.2">
      <c r="B511" s="3" t="s">
        <v>186</v>
      </c>
      <c r="C511" s="49">
        <v>1</v>
      </c>
      <c r="D511" s="49">
        <v>13</v>
      </c>
      <c r="E511" s="54">
        <f t="shared" si="43"/>
        <v>2.380952380952381E-4</v>
      </c>
      <c r="F511" s="54">
        <f t="shared" si="44"/>
        <v>3.9549741405536963E-3</v>
      </c>
      <c r="G511" s="51">
        <f t="shared" si="45"/>
        <v>12</v>
      </c>
      <c r="H511" s="46">
        <f t="shared" si="46"/>
        <v>2.8571428571428571E-3</v>
      </c>
    </row>
    <row r="512" spans="2:8" s="37" customFormat="1" ht="15" x14ac:dyDescent="0.2">
      <c r="B512" s="3" t="s">
        <v>189</v>
      </c>
      <c r="C512" s="49">
        <v>3</v>
      </c>
      <c r="D512" s="49">
        <v>0</v>
      </c>
      <c r="E512" s="54">
        <f t="shared" si="43"/>
        <v>7.1428571428571429E-4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1210</v>
      </c>
      <c r="D513" s="49">
        <v>0</v>
      </c>
      <c r="E513" s="54">
        <f t="shared" si="43"/>
        <v>0.28809523809523807</v>
      </c>
      <c r="F513" s="54" t="str">
        <f t="shared" si="44"/>
        <v/>
      </c>
      <c r="G513" s="51" t="str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49">
        <v>0</v>
      </c>
      <c r="D514" s="49">
        <v>1</v>
      </c>
      <c r="E514" s="54" t="str">
        <f t="shared" si="43"/>
        <v/>
      </c>
      <c r="F514" s="54">
        <f t="shared" si="44"/>
        <v>3.0422878004259202E-4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17</v>
      </c>
      <c r="D515" s="49">
        <v>20</v>
      </c>
      <c r="E515" s="54">
        <f t="shared" si="43"/>
        <v>4.0476190476190473E-3</v>
      </c>
      <c r="F515" s="54">
        <f t="shared" si="44"/>
        <v>6.0845756008518406E-3</v>
      </c>
      <c r="G515" s="51">
        <f t="shared" si="45"/>
        <v>0.17647058823529413</v>
      </c>
      <c r="H515" s="46">
        <f t="shared" si="46"/>
        <v>7.1428571428571429E-4</v>
      </c>
    </row>
    <row r="516" spans="2:8" s="37" customFormat="1" ht="15" x14ac:dyDescent="0.2">
      <c r="B516" s="3" t="s">
        <v>459</v>
      </c>
      <c r="C516" s="49">
        <v>153</v>
      </c>
      <c r="D516" s="49">
        <v>2</v>
      </c>
      <c r="E516" s="54">
        <f t="shared" si="43"/>
        <v>3.6428571428571428E-2</v>
      </c>
      <c r="F516" s="54">
        <f t="shared" si="44"/>
        <v>6.0845756008518403E-4</v>
      </c>
      <c r="G516" s="51">
        <f t="shared" si="45"/>
        <v>-0.98692810457516345</v>
      </c>
      <c r="H516" s="46">
        <f t="shared" si="46"/>
        <v>-3.5952380952380951E-2</v>
      </c>
    </row>
    <row r="517" spans="2:8" s="37" customFormat="1" ht="30" x14ac:dyDescent="0.2">
      <c r="B517" s="3" t="s">
        <v>460</v>
      </c>
      <c r="C517" s="49">
        <v>8</v>
      </c>
      <c r="D517" s="49">
        <v>24</v>
      </c>
      <c r="E517" s="54">
        <f t="shared" si="43"/>
        <v>1.9047619047619048E-3</v>
      </c>
      <c r="F517" s="54">
        <f t="shared" si="44"/>
        <v>7.3014907210222088E-3</v>
      </c>
      <c r="G517" s="51">
        <f t="shared" si="45"/>
        <v>2</v>
      </c>
      <c r="H517" s="46">
        <f t="shared" si="46"/>
        <v>3.8095238095238095E-3</v>
      </c>
    </row>
    <row r="518" spans="2:8" s="37" customFormat="1" ht="15" x14ac:dyDescent="0.2">
      <c r="B518" s="3" t="s">
        <v>190</v>
      </c>
      <c r="C518" s="49">
        <v>30</v>
      </c>
      <c r="D518" s="49">
        <v>31</v>
      </c>
      <c r="E518" s="54">
        <f t="shared" si="43"/>
        <v>7.1428571428571426E-3</v>
      </c>
      <c r="F518" s="54">
        <f t="shared" si="44"/>
        <v>9.4310921813203531E-3</v>
      </c>
      <c r="G518" s="51">
        <f t="shared" si="45"/>
        <v>3.3333333333333333E-2</v>
      </c>
      <c r="H518" s="46">
        <f t="shared" si="46"/>
        <v>2.380952380952381E-4</v>
      </c>
    </row>
    <row r="519" spans="2:8" s="37" customFormat="1" ht="15" x14ac:dyDescent="0.2">
      <c r="B519" s="3" t="s">
        <v>192</v>
      </c>
      <c r="C519" s="49">
        <v>33</v>
      </c>
      <c r="D519" s="49">
        <v>6</v>
      </c>
      <c r="E519" s="54">
        <f t="shared" si="43"/>
        <v>7.8571428571428577E-3</v>
      </c>
      <c r="F519" s="54">
        <f t="shared" si="44"/>
        <v>1.8253726802555522E-3</v>
      </c>
      <c r="G519" s="51">
        <f t="shared" si="45"/>
        <v>-0.81818181818181823</v>
      </c>
      <c r="H519" s="46">
        <f t="shared" si="46"/>
        <v>-6.4285714285714293E-3</v>
      </c>
    </row>
    <row r="520" spans="2:8" s="37" customFormat="1" ht="15" x14ac:dyDescent="0.2">
      <c r="B520" s="3" t="s">
        <v>191</v>
      </c>
      <c r="C520" s="49">
        <v>2</v>
      </c>
      <c r="D520" s="49">
        <v>0</v>
      </c>
      <c r="E520" s="54">
        <f t="shared" si="43"/>
        <v>4.7619047619047619E-4</v>
      </c>
      <c r="F520" s="54" t="str">
        <f t="shared" si="44"/>
        <v/>
      </c>
      <c r="G520" s="51" t="str">
        <f t="shared" si="45"/>
        <v>0</v>
      </c>
      <c r="H520" s="46">
        <f t="shared" si="46"/>
        <v>0</v>
      </c>
    </row>
    <row r="521" spans="2:8" s="37" customFormat="1" ht="15" x14ac:dyDescent="0.2">
      <c r="B521" s="3" t="s">
        <v>461</v>
      </c>
      <c r="C521" s="49">
        <v>88</v>
      </c>
      <c r="D521" s="49">
        <v>195</v>
      </c>
      <c r="E521" s="54">
        <f t="shared" si="43"/>
        <v>2.0952380952380951E-2</v>
      </c>
      <c r="F521" s="54">
        <f t="shared" si="44"/>
        <v>5.9324612108305447E-2</v>
      </c>
      <c r="G521" s="51">
        <f t="shared" si="45"/>
        <v>1.2159090909090908</v>
      </c>
      <c r="H521" s="46">
        <f t="shared" si="46"/>
        <v>2.5476190476190472E-2</v>
      </c>
    </row>
    <row r="522" spans="2:8" s="37" customFormat="1" ht="15" x14ac:dyDescent="0.2">
      <c r="B522" s="3" t="s">
        <v>193</v>
      </c>
      <c r="C522" s="49">
        <v>125</v>
      </c>
      <c r="D522" s="49">
        <v>370</v>
      </c>
      <c r="E522" s="54">
        <f t="shared" si="43"/>
        <v>2.976190476190476E-2</v>
      </c>
      <c r="F522" s="54">
        <f t="shared" si="44"/>
        <v>0.11256464861575904</v>
      </c>
      <c r="G522" s="51">
        <f t="shared" si="45"/>
        <v>1.96</v>
      </c>
      <c r="H522" s="46">
        <f t="shared" si="46"/>
        <v>5.8333333333333327E-2</v>
      </c>
    </row>
    <row r="523" spans="2:8" s="37" customFormat="1" ht="15" x14ac:dyDescent="0.2">
      <c r="B523" s="3" t="s">
        <v>462</v>
      </c>
      <c r="C523" s="49">
        <v>117</v>
      </c>
      <c r="D523" s="49">
        <v>287</v>
      </c>
      <c r="E523" s="54">
        <f t="shared" si="43"/>
        <v>2.7857142857142858E-2</v>
      </c>
      <c r="F523" s="54">
        <f t="shared" si="44"/>
        <v>8.7313659872223906E-2</v>
      </c>
      <c r="G523" s="51">
        <f t="shared" si="45"/>
        <v>1.4529914529914529</v>
      </c>
      <c r="H523" s="46">
        <f t="shared" si="46"/>
        <v>4.0476190476190478E-2</v>
      </c>
    </row>
    <row r="524" spans="2:8" s="37" customFormat="1" ht="15" x14ac:dyDescent="0.2">
      <c r="B524" s="3" t="s">
        <v>194</v>
      </c>
      <c r="C524" s="49">
        <v>50</v>
      </c>
      <c r="D524" s="49">
        <v>18</v>
      </c>
      <c r="E524" s="54">
        <f t="shared" si="43"/>
        <v>1.1904761904761904E-2</v>
      </c>
      <c r="F524" s="54">
        <f t="shared" si="44"/>
        <v>5.4761180407666568E-3</v>
      </c>
      <c r="G524" s="51">
        <f t="shared" si="45"/>
        <v>-0.64</v>
      </c>
      <c r="H524" s="46">
        <f t="shared" si="46"/>
        <v>-7.619047619047619E-3</v>
      </c>
    </row>
    <row r="525" spans="2:8" s="37" customFormat="1" ht="30" x14ac:dyDescent="0.2">
      <c r="B525" s="3" t="s">
        <v>195</v>
      </c>
      <c r="C525" s="49">
        <v>5</v>
      </c>
      <c r="D525" s="49">
        <v>2</v>
      </c>
      <c r="E525" s="54">
        <f t="shared" si="43"/>
        <v>1.1904761904761906E-3</v>
      </c>
      <c r="F525" s="54">
        <f t="shared" si="44"/>
        <v>6.0845756008518403E-4</v>
      </c>
      <c r="G525" s="51">
        <f t="shared" si="45"/>
        <v>-0.6</v>
      </c>
      <c r="H525" s="46">
        <f t="shared" si="46"/>
        <v>-7.1428571428571429E-4</v>
      </c>
    </row>
    <row r="526" spans="2:8" s="37" customFormat="1" ht="15" x14ac:dyDescent="0.2">
      <c r="B526" s="3" t="s">
        <v>463</v>
      </c>
      <c r="C526" s="49">
        <v>21</v>
      </c>
      <c r="D526" s="49">
        <v>38</v>
      </c>
      <c r="E526" s="54">
        <f t="shared" si="43"/>
        <v>5.0000000000000001E-3</v>
      </c>
      <c r="F526" s="54">
        <f t="shared" si="44"/>
        <v>1.1560693641618497E-2</v>
      </c>
      <c r="G526" s="51">
        <f t="shared" si="45"/>
        <v>0.80952380952380953</v>
      </c>
      <c r="H526" s="46">
        <f t="shared" si="46"/>
        <v>4.0476190476190482E-3</v>
      </c>
    </row>
    <row r="527" spans="2:8" s="37" customFormat="1" ht="15" x14ac:dyDescent="0.2">
      <c r="B527" s="3" t="s">
        <v>464</v>
      </c>
      <c r="C527" s="49">
        <v>2</v>
      </c>
      <c r="D527" s="49">
        <v>2</v>
      </c>
      <c r="E527" s="54">
        <f t="shared" si="43"/>
        <v>4.7619047619047619E-4</v>
      </c>
      <c r="F527" s="54">
        <f t="shared" si="44"/>
        <v>6.0845756008518403E-4</v>
      </c>
      <c r="G527" s="51">
        <f t="shared" si="45"/>
        <v>0</v>
      </c>
      <c r="H527" s="46">
        <f t="shared" si="46"/>
        <v>0</v>
      </c>
    </row>
    <row r="528" spans="2:8" s="37" customFormat="1" ht="30" x14ac:dyDescent="0.2">
      <c r="B528" s="3" t="s">
        <v>465</v>
      </c>
      <c r="C528" s="49">
        <v>0</v>
      </c>
      <c r="D528" s="49">
        <v>1</v>
      </c>
      <c r="E528" s="54" t="str">
        <f t="shared" si="43"/>
        <v/>
      </c>
      <c r="F528" s="54">
        <f t="shared" si="44"/>
        <v>3.0422878004259202E-4</v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29</v>
      </c>
      <c r="D529" s="49">
        <v>203</v>
      </c>
      <c r="E529" s="54">
        <f t="shared" si="43"/>
        <v>6.9047619047619049E-3</v>
      </c>
      <c r="F529" s="54">
        <f t="shared" si="44"/>
        <v>6.1758442348646185E-2</v>
      </c>
      <c r="G529" s="51">
        <f t="shared" si="45"/>
        <v>6</v>
      </c>
      <c r="H529" s="46">
        <f t="shared" si="46"/>
        <v>4.1428571428571426E-2</v>
      </c>
    </row>
    <row r="530" spans="2:8" s="37" customFormat="1" ht="30" x14ac:dyDescent="0.2">
      <c r="B530" s="3" t="s">
        <v>467</v>
      </c>
      <c r="C530" s="49">
        <v>1740</v>
      </c>
      <c r="D530" s="49">
        <v>905</v>
      </c>
      <c r="E530" s="54">
        <f>+IF(C530=0,"",C530/C$505)</f>
        <v>0.41428571428571431</v>
      </c>
      <c r="F530" s="54">
        <f>+IF(D530=0,"",D530/D$505)</f>
        <v>0.27532704593854579</v>
      </c>
      <c r="G530" s="51">
        <f>+IF(OR(AND(D530=0),(C530=0)),"0",((D530-C530)/C530))</f>
        <v>-0.47988505747126436</v>
      </c>
      <c r="H530" s="46">
        <f t="shared" si="46"/>
        <v>-0.19880952380952382</v>
      </c>
    </row>
    <row r="531" spans="2:8" x14ac:dyDescent="0.2">
      <c r="B531" s="8" t="s">
        <v>524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567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493</v>
      </c>
      <c r="C8" s="40">
        <f>+C18+C70+C151+C294+C505</f>
        <v>23</v>
      </c>
      <c r="D8" s="41">
        <f>+D18+D70+D151+D294+D505</f>
        <v>358</v>
      </c>
      <c r="E8" s="42">
        <f>SUM(E9:E13)</f>
        <v>1</v>
      </c>
      <c r="F8" s="42">
        <f>SUM(F9:F13)</f>
        <v>1</v>
      </c>
      <c r="G8" s="42">
        <f t="shared" ref="G8:G13" si="0">+(D8-C8)/C8</f>
        <v>14.565217391304348</v>
      </c>
      <c r="H8" s="42">
        <f t="shared" ref="H8:H13" si="1">+IF(OR(AND(E8=""),(G8="")),"",E8*G8)</f>
        <v>14.565217391304348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</v>
      </c>
      <c r="D9" s="44">
        <f>+D18</f>
        <v>6</v>
      </c>
      <c r="E9" s="45">
        <f t="shared" ref="E9:F13" si="2">+C9/C$8</f>
        <v>4.3478260869565216E-2</v>
      </c>
      <c r="F9" s="45">
        <f t="shared" si="2"/>
        <v>1.6759776536312849E-2</v>
      </c>
      <c r="G9" s="45">
        <f t="shared" si="0"/>
        <v>5</v>
      </c>
      <c r="H9" s="46">
        <f t="shared" si="1"/>
        <v>0.21739130434782608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4</v>
      </c>
      <c r="D10" s="44">
        <f>+D70</f>
        <v>164</v>
      </c>
      <c r="E10" s="45">
        <f t="shared" si="2"/>
        <v>0.17391304347826086</v>
      </c>
      <c r="F10" s="45">
        <f t="shared" si="2"/>
        <v>0.45810055865921789</v>
      </c>
      <c r="G10" s="45">
        <f t="shared" si="0"/>
        <v>40</v>
      </c>
      <c r="H10" s="46">
        <f t="shared" si="1"/>
        <v>6.9565217391304346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</v>
      </c>
      <c r="D11" s="44">
        <f>+D151</f>
        <v>78</v>
      </c>
      <c r="E11" s="45">
        <f t="shared" si="2"/>
        <v>0.17391304347826086</v>
      </c>
      <c r="F11" s="45">
        <f t="shared" si="2"/>
        <v>0.21787709497206703</v>
      </c>
      <c r="G11" s="45">
        <f t="shared" si="0"/>
        <v>18.5</v>
      </c>
      <c r="H11" s="46">
        <f t="shared" si="1"/>
        <v>3.2173913043478262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11</v>
      </c>
      <c r="D12" s="44">
        <f>+D294</f>
        <v>59</v>
      </c>
      <c r="E12" s="45">
        <f t="shared" si="2"/>
        <v>0.47826086956521741</v>
      </c>
      <c r="F12" s="45">
        <f t="shared" si="2"/>
        <v>0.16480446927374301</v>
      </c>
      <c r="G12" s="45">
        <f t="shared" si="0"/>
        <v>4.3636363636363633</v>
      </c>
      <c r="H12" s="46">
        <f t="shared" si="1"/>
        <v>2.0869565217391304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</v>
      </c>
      <c r="D13" s="44">
        <f>+D505</f>
        <v>51</v>
      </c>
      <c r="E13" s="45">
        <f t="shared" si="2"/>
        <v>0.13043478260869565</v>
      </c>
      <c r="F13" s="45">
        <f t="shared" si="2"/>
        <v>0.14245810055865921</v>
      </c>
      <c r="G13" s="45">
        <f t="shared" si="0"/>
        <v>16</v>
      </c>
      <c r="H13" s="46">
        <f t="shared" si="1"/>
        <v>2.0869565217391304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</v>
      </c>
      <c r="D18" s="41">
        <f>SUM(D19:D64)</f>
        <v>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5</v>
      </c>
      <c r="H18" s="42">
        <f>+IF(OR(AND(E18=""),(G18="")),"",E18*G18)</f>
        <v>5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1</v>
      </c>
      <c r="D20" s="49">
        <v>0</v>
      </c>
      <c r="E20" s="50">
        <f t="shared" ref="E20:E64" si="3">+IF(C20=0,"",C20/C$18)</f>
        <v>1</v>
      </c>
      <c r="F20" s="50" t="str">
        <f t="shared" ref="F20:F64" si="4">+IF(D20=0,"",D20/D$18)</f>
        <v/>
      </c>
      <c r="G20" s="51" t="str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0</v>
      </c>
      <c r="E26" s="50" t="str">
        <f t="shared" si="3"/>
        <v/>
      </c>
      <c r="F26" s="50" t="str">
        <f t="shared" si="4"/>
        <v/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0</v>
      </c>
      <c r="D28" s="49">
        <v>0</v>
      </c>
      <c r="E28" s="50" t="str">
        <f t="shared" si="3"/>
        <v/>
      </c>
      <c r="F28" s="50" t="str">
        <f t="shared" si="4"/>
        <v/>
      </c>
      <c r="G28" s="51" t="str">
        <f t="shared" si="5"/>
        <v>0</v>
      </c>
      <c r="H28" s="46" t="str">
        <f t="shared" si="6"/>
        <v/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0</v>
      </c>
      <c r="E48" s="50" t="str">
        <f t="shared" si="3"/>
        <v/>
      </c>
      <c r="F48" s="50" t="str">
        <f t="shared" si="4"/>
        <v/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0</v>
      </c>
      <c r="D50" s="49">
        <v>1</v>
      </c>
      <c r="E50" s="50" t="str">
        <f t="shared" si="3"/>
        <v/>
      </c>
      <c r="F50" s="50">
        <f t="shared" si="4"/>
        <v>0.16666666666666666</v>
      </c>
      <c r="G50" s="51" t="str">
        <f t="shared" si="5"/>
        <v>0</v>
      </c>
      <c r="H50" s="46" t="str">
        <f t="shared" si="6"/>
        <v/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1</v>
      </c>
      <c r="E58" s="50" t="str">
        <f t="shared" si="3"/>
        <v/>
      </c>
      <c r="F58" s="50">
        <f t="shared" si="4"/>
        <v>0.16666666666666666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4</v>
      </c>
      <c r="E59" s="50" t="str">
        <f t="shared" si="3"/>
        <v/>
      </c>
      <c r="F59" s="50">
        <f t="shared" si="4"/>
        <v>0.66666666666666663</v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4</v>
      </c>
      <c r="D70" s="41">
        <f>SUM(D71:D145)</f>
        <v>164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40</v>
      </c>
      <c r="H70" s="42">
        <f>+IF(OR(AND(E70=""),(G70="")),"",E70*G70)</f>
        <v>40</v>
      </c>
    </row>
    <row r="71" spans="2:8" s="37" customFormat="1" ht="15" x14ac:dyDescent="0.2">
      <c r="B71" s="3" t="s">
        <v>20</v>
      </c>
      <c r="C71" s="49">
        <v>2</v>
      </c>
      <c r="D71" s="49">
        <v>1</v>
      </c>
      <c r="E71" s="54">
        <f>+IF(C71=0,"",C71/C$70)</f>
        <v>0.5</v>
      </c>
      <c r="F71" s="54">
        <f>+IF(D71=0,"",D71/D$70)</f>
        <v>6.0975609756097563E-3</v>
      </c>
      <c r="G71" s="51">
        <f>+IF(OR(AND(D71=0),(C71=0)),"0",((D71-C71)/C71))</f>
        <v>-0.5</v>
      </c>
      <c r="H71" s="46">
        <f>+IF(OR(AND(E71=""),(G71="")),"",E71*G71)</f>
        <v>-0.25</v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0</v>
      </c>
      <c r="D73" s="49">
        <v>0</v>
      </c>
      <c r="E73" s="54" t="str">
        <f t="shared" si="7"/>
        <v/>
      </c>
      <c r="F73" s="54" t="str">
        <f t="shared" si="8"/>
        <v/>
      </c>
      <c r="G73" s="51" t="str">
        <f t="shared" si="9"/>
        <v>0</v>
      </c>
      <c r="H73" s="46" t="str">
        <f t="shared" si="10"/>
        <v/>
      </c>
    </row>
    <row r="74" spans="2:8" s="37" customFormat="1" ht="30" x14ac:dyDescent="0.2">
      <c r="B74" s="3" t="s">
        <v>222</v>
      </c>
      <c r="C74" s="49">
        <v>0</v>
      </c>
      <c r="D74" s="49">
        <v>0</v>
      </c>
      <c r="E74" s="54" t="str">
        <f t="shared" si="7"/>
        <v/>
      </c>
      <c r="F74" s="54" t="str">
        <f t="shared" si="8"/>
        <v/>
      </c>
      <c r="G74" s="51" t="str">
        <f t="shared" si="9"/>
        <v>0</v>
      </c>
      <c r="H74" s="46" t="str">
        <f t="shared" si="10"/>
        <v/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</v>
      </c>
      <c r="D80" s="49">
        <v>0</v>
      </c>
      <c r="E80" s="54">
        <f t="shared" si="7"/>
        <v>0.25</v>
      </c>
      <c r="F80" s="54" t="str">
        <f t="shared" si="8"/>
        <v/>
      </c>
      <c r="G80" s="51" t="str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0</v>
      </c>
      <c r="E82" s="54" t="str">
        <f t="shared" si="7"/>
        <v/>
      </c>
      <c r="F82" s="54" t="str">
        <f t="shared" si="8"/>
        <v/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0</v>
      </c>
      <c r="D83" s="49">
        <v>0</v>
      </c>
      <c r="E83" s="54" t="str">
        <f t="shared" si="7"/>
        <v/>
      </c>
      <c r="F83" s="54" t="str">
        <f t="shared" si="8"/>
        <v/>
      </c>
      <c r="G83" s="51" t="str">
        <f t="shared" si="9"/>
        <v>0</v>
      </c>
      <c r="H83" s="46" t="str">
        <f t="shared" si="10"/>
        <v/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0</v>
      </c>
      <c r="D86" s="49">
        <v>0</v>
      </c>
      <c r="E86" s="54" t="str">
        <f t="shared" si="7"/>
        <v/>
      </c>
      <c r="F86" s="54" t="str">
        <f t="shared" si="8"/>
        <v/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0</v>
      </c>
      <c r="D88" s="49">
        <v>0</v>
      </c>
      <c r="E88" s="54" t="str">
        <f t="shared" si="7"/>
        <v/>
      </c>
      <c r="F88" s="54" t="str">
        <f t="shared" si="8"/>
        <v/>
      </c>
      <c r="G88" s="51" t="str">
        <f t="shared" si="9"/>
        <v>0</v>
      </c>
      <c r="H88" s="46" t="str">
        <f t="shared" si="10"/>
        <v/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0</v>
      </c>
      <c r="D92" s="49">
        <v>0</v>
      </c>
      <c r="E92" s="54" t="str">
        <f t="shared" si="7"/>
        <v/>
      </c>
      <c r="F92" s="54" t="str">
        <f t="shared" si="8"/>
        <v/>
      </c>
      <c r="G92" s="51" t="str">
        <f t="shared" si="9"/>
        <v>0</v>
      </c>
      <c r="H92" s="46" t="str">
        <f t="shared" si="10"/>
        <v/>
      </c>
    </row>
    <row r="93" spans="2:9" s="37" customFormat="1" ht="15" x14ac:dyDescent="0.2">
      <c r="B93" s="3" t="s">
        <v>526</v>
      </c>
      <c r="C93" s="49">
        <v>0</v>
      </c>
      <c r="D93" s="49">
        <v>1</v>
      </c>
      <c r="E93" s="54" t="str">
        <f t="shared" si="7"/>
        <v/>
      </c>
      <c r="F93" s="54">
        <f t="shared" si="8"/>
        <v>6.0975609756097563E-3</v>
      </c>
      <c r="G93" s="51" t="str">
        <f t="shared" si="9"/>
        <v>0</v>
      </c>
      <c r="H93" s="46" t="str">
        <f t="shared" si="10"/>
        <v/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0</v>
      </c>
      <c r="D98" s="49">
        <v>0</v>
      </c>
      <c r="E98" s="54" t="str">
        <f t="shared" si="7"/>
        <v/>
      </c>
      <c r="F98" s="54" t="str">
        <f t="shared" si="8"/>
        <v/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0</v>
      </c>
      <c r="D99" s="49">
        <v>0</v>
      </c>
      <c r="E99" s="54" t="str">
        <f t="shared" si="7"/>
        <v/>
      </c>
      <c r="F99" s="54" t="str">
        <f t="shared" si="8"/>
        <v/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0</v>
      </c>
      <c r="D100" s="49">
        <v>0</v>
      </c>
      <c r="E100" s="54" t="str">
        <f t="shared" si="7"/>
        <v/>
      </c>
      <c r="F100" s="54" t="str">
        <f t="shared" si="8"/>
        <v/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0</v>
      </c>
      <c r="D112" s="49">
        <v>0</v>
      </c>
      <c r="E112" s="54" t="str">
        <f t="shared" si="7"/>
        <v/>
      </c>
      <c r="F112" s="54" t="str">
        <f t="shared" si="8"/>
        <v/>
      </c>
      <c r="G112" s="51" t="str">
        <f t="shared" si="9"/>
        <v>0</v>
      </c>
      <c r="H112" s="46" t="str">
        <f t="shared" si="10"/>
        <v/>
      </c>
    </row>
    <row r="113" spans="2:8" s="37" customFormat="1" ht="15" x14ac:dyDescent="0.2">
      <c r="B113" s="3" t="s">
        <v>248</v>
      </c>
      <c r="C113" s="49">
        <v>0</v>
      </c>
      <c r="D113" s="49">
        <v>0</v>
      </c>
      <c r="E113" s="54" t="str">
        <f t="shared" si="7"/>
        <v/>
      </c>
      <c r="F113" s="54" t="str">
        <f t="shared" si="8"/>
        <v/>
      </c>
      <c r="G113" s="51" t="str">
        <f t="shared" si="9"/>
        <v>0</v>
      </c>
      <c r="H113" s="46" t="str">
        <f t="shared" si="10"/>
        <v/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0</v>
      </c>
      <c r="D115" s="49">
        <v>0</v>
      </c>
      <c r="E115" s="54" t="str">
        <f t="shared" si="7"/>
        <v/>
      </c>
      <c r="F115" s="54" t="str">
        <f t="shared" si="8"/>
        <v/>
      </c>
      <c r="G115" s="51" t="str">
        <f t="shared" si="9"/>
        <v>0</v>
      </c>
      <c r="H115" s="46" t="str">
        <f t="shared" si="10"/>
        <v/>
      </c>
    </row>
    <row r="116" spans="2:8" s="37" customFormat="1" ht="15" x14ac:dyDescent="0.2">
      <c r="B116" s="3" t="s">
        <v>249</v>
      </c>
      <c r="C116" s="49">
        <v>0</v>
      </c>
      <c r="D116" s="49">
        <v>0</v>
      </c>
      <c r="E116" s="54" t="str">
        <f t="shared" si="7"/>
        <v/>
      </c>
      <c r="F116" s="54" t="str">
        <f t="shared" si="8"/>
        <v/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0</v>
      </c>
      <c r="D118" s="49">
        <v>0</v>
      </c>
      <c r="E118" s="54" t="str">
        <f t="shared" si="7"/>
        <v/>
      </c>
      <c r="F118" s="54" t="str">
        <f t="shared" si="8"/>
        <v/>
      </c>
      <c r="G118" s="51" t="str">
        <f t="shared" si="9"/>
        <v>0</v>
      </c>
      <c r="H118" s="46" t="str">
        <f t="shared" si="10"/>
        <v/>
      </c>
    </row>
    <row r="119" spans="2:8" s="37" customFormat="1" ht="30" x14ac:dyDescent="0.2">
      <c r="B119" s="3" t="s">
        <v>252</v>
      </c>
      <c r="C119" s="49">
        <v>1</v>
      </c>
      <c r="D119" s="49">
        <v>160</v>
      </c>
      <c r="E119" s="54">
        <f t="shared" si="7"/>
        <v>0.25</v>
      </c>
      <c r="F119" s="54">
        <f t="shared" si="8"/>
        <v>0.97560975609756095</v>
      </c>
      <c r="G119" s="51">
        <f t="shared" si="9"/>
        <v>159</v>
      </c>
      <c r="H119" s="46">
        <f t="shared" si="10"/>
        <v>39.75</v>
      </c>
    </row>
    <row r="120" spans="2:8" s="37" customFormat="1" ht="15" x14ac:dyDescent="0.2">
      <c r="B120" s="3" t="s">
        <v>253</v>
      </c>
      <c r="C120" s="49">
        <v>0</v>
      </c>
      <c r="D120" s="49">
        <v>0</v>
      </c>
      <c r="E120" s="54" t="str">
        <f t="shared" si="7"/>
        <v/>
      </c>
      <c r="F120" s="54" t="str">
        <f t="shared" si="8"/>
        <v/>
      </c>
      <c r="G120" s="51" t="str">
        <f t="shared" si="9"/>
        <v>0</v>
      </c>
      <c r="H120" s="46" t="str">
        <f t="shared" si="10"/>
        <v/>
      </c>
    </row>
    <row r="121" spans="2:8" s="37" customFormat="1" ht="15" x14ac:dyDescent="0.2">
      <c r="B121" s="3" t="s">
        <v>35</v>
      </c>
      <c r="C121" s="49">
        <v>0</v>
      </c>
      <c r="D121" s="49">
        <v>1</v>
      </c>
      <c r="E121" s="54" t="str">
        <f t="shared" si="7"/>
        <v/>
      </c>
      <c r="F121" s="54">
        <f t="shared" si="8"/>
        <v>6.0975609756097563E-3</v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0</v>
      </c>
      <c r="D123" s="49">
        <v>0</v>
      </c>
      <c r="E123" s="54" t="str">
        <f t="shared" si="7"/>
        <v/>
      </c>
      <c r="F123" s="54" t="str">
        <f t="shared" si="8"/>
        <v/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0</v>
      </c>
      <c r="D127" s="49">
        <v>1</v>
      </c>
      <c r="E127" s="54" t="str">
        <f t="shared" si="7"/>
        <v/>
      </c>
      <c r="F127" s="54">
        <f t="shared" si="8"/>
        <v>6.0975609756097563E-3</v>
      </c>
      <c r="G127" s="51" t="str">
        <f t="shared" si="9"/>
        <v>0</v>
      </c>
      <c r="H127" s="46" t="str">
        <f t="shared" si="10"/>
        <v/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0</v>
      </c>
      <c r="D131" s="49">
        <v>0</v>
      </c>
      <c r="E131" s="54" t="str">
        <f t="shared" si="7"/>
        <v/>
      </c>
      <c r="F131" s="54" t="str">
        <f t="shared" si="8"/>
        <v/>
      </c>
      <c r="G131" s="51" t="str">
        <f t="shared" si="9"/>
        <v>0</v>
      </c>
      <c r="H131" s="46" t="str">
        <f t="shared" si="10"/>
        <v/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0</v>
      </c>
      <c r="E134" s="54" t="str">
        <f t="shared" si="7"/>
        <v/>
      </c>
      <c r="F134" s="54" t="str">
        <f t="shared" si="8"/>
        <v/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0</v>
      </c>
      <c r="E137" s="54" t="str">
        <f t="shared" si="11"/>
        <v/>
      </c>
      <c r="F137" s="54" t="str">
        <f t="shared" si="12"/>
        <v/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</v>
      </c>
      <c r="D151" s="41">
        <f>SUM(D152:D288)</f>
        <v>78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18.5</v>
      </c>
      <c r="H151" s="42">
        <f>+IF(OR(AND(E151=""),(G151="")),"",E151*G151)</f>
        <v>18.5</v>
      </c>
    </row>
    <row r="152" spans="2:8" s="37" customFormat="1" ht="30" x14ac:dyDescent="0.2">
      <c r="B152" s="4" t="s">
        <v>54</v>
      </c>
      <c r="C152" s="49">
        <v>0</v>
      </c>
      <c r="D152" s="49">
        <v>0</v>
      </c>
      <c r="E152" s="54" t="str">
        <f>+IF(C152=0,"",C152/C$151)</f>
        <v/>
      </c>
      <c r="F152" s="54" t="str">
        <f>+IF(D152=0,"",D152/D$151)</f>
        <v/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0</v>
      </c>
      <c r="D157" s="49">
        <v>0</v>
      </c>
      <c r="E157" s="54" t="str">
        <f t="shared" si="15"/>
        <v/>
      </c>
      <c r="F157" s="54" t="str">
        <f t="shared" si="16"/>
        <v/>
      </c>
      <c r="G157" s="51" t="str">
        <f t="shared" si="17"/>
        <v>0</v>
      </c>
      <c r="H157" s="46" t="str">
        <f t="shared" si="18"/>
        <v/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0</v>
      </c>
      <c r="E159" s="54" t="str">
        <f t="shared" si="15"/>
        <v/>
      </c>
      <c r="F159" s="54" t="str">
        <f t="shared" si="16"/>
        <v/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0</v>
      </c>
      <c r="D165" s="49">
        <v>0</v>
      </c>
      <c r="E165" s="54" t="str">
        <f t="shared" si="15"/>
        <v/>
      </c>
      <c r="F165" s="54" t="str">
        <f t="shared" si="16"/>
        <v/>
      </c>
      <c r="G165" s="51" t="str">
        <f t="shared" si="17"/>
        <v>0</v>
      </c>
      <c r="H165" s="46" t="str">
        <f t="shared" si="18"/>
        <v/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0</v>
      </c>
      <c r="D173" s="49">
        <v>1</v>
      </c>
      <c r="E173" s="54" t="str">
        <f t="shared" si="15"/>
        <v/>
      </c>
      <c r="F173" s="54">
        <f t="shared" si="16"/>
        <v>1.282051282051282E-2</v>
      </c>
      <c r="G173" s="51" t="str">
        <f t="shared" si="17"/>
        <v>0</v>
      </c>
      <c r="H173" s="46" t="str">
        <f t="shared" si="18"/>
        <v/>
      </c>
    </row>
    <row r="174" spans="2:8" s="37" customFormat="1" ht="15" x14ac:dyDescent="0.2">
      <c r="B174" s="4" t="s">
        <v>276</v>
      </c>
      <c r="C174" s="49">
        <v>0</v>
      </c>
      <c r="D174" s="49">
        <v>0</v>
      </c>
      <c r="E174" s="54" t="str">
        <f t="shared" si="15"/>
        <v/>
      </c>
      <c r="F174" s="54" t="str">
        <f t="shared" si="16"/>
        <v/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2</v>
      </c>
      <c r="D175" s="49">
        <v>0</v>
      </c>
      <c r="E175" s="54">
        <f t="shared" si="15"/>
        <v>0.5</v>
      </c>
      <c r="F175" s="54" t="str">
        <f t="shared" si="16"/>
        <v/>
      </c>
      <c r="G175" s="51" t="str">
        <f t="shared" si="17"/>
        <v>0</v>
      </c>
      <c r="H175" s="46">
        <f t="shared" si="18"/>
        <v>0</v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0</v>
      </c>
      <c r="D177" s="49">
        <v>0</v>
      </c>
      <c r="E177" s="54" t="str">
        <f t="shared" si="15"/>
        <v/>
      </c>
      <c r="F177" s="54" t="str">
        <f t="shared" si="16"/>
        <v/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0</v>
      </c>
      <c r="D186" s="49">
        <v>0</v>
      </c>
      <c r="E186" s="54" t="str">
        <f t="shared" si="15"/>
        <v/>
      </c>
      <c r="F186" s="54" t="str">
        <f t="shared" si="16"/>
        <v/>
      </c>
      <c r="G186" s="51" t="str">
        <f t="shared" si="17"/>
        <v>0</v>
      </c>
      <c r="H186" s="46" t="str">
        <f t="shared" si="18"/>
        <v/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0</v>
      </c>
      <c r="D196" s="49">
        <v>0</v>
      </c>
      <c r="E196" s="54" t="str">
        <f t="shared" si="15"/>
        <v/>
      </c>
      <c r="F196" s="54" t="str">
        <f t="shared" si="16"/>
        <v/>
      </c>
      <c r="G196" s="51" t="str">
        <f t="shared" si="17"/>
        <v>0</v>
      </c>
      <c r="H196" s="46" t="str">
        <f t="shared" si="18"/>
        <v/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1</v>
      </c>
      <c r="E205" s="54" t="str">
        <f t="shared" si="15"/>
        <v/>
      </c>
      <c r="F205" s="54">
        <f t="shared" si="16"/>
        <v>1.282051282051282E-2</v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0</v>
      </c>
      <c r="D208" s="49">
        <v>0</v>
      </c>
      <c r="E208" s="54" t="str">
        <f t="shared" si="15"/>
        <v/>
      </c>
      <c r="F208" s="54" t="str">
        <f t="shared" si="16"/>
        <v/>
      </c>
      <c r="G208" s="51" t="str">
        <f t="shared" si="17"/>
        <v>0</v>
      </c>
      <c r="H208" s="46" t="str">
        <f t="shared" si="18"/>
        <v/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0</v>
      </c>
      <c r="D216" s="49">
        <v>2</v>
      </c>
      <c r="E216" s="54" t="str">
        <f t="shared" si="15"/>
        <v/>
      </c>
      <c r="F216" s="54">
        <f t="shared" si="16"/>
        <v>2.564102564102564E-2</v>
      </c>
      <c r="G216" s="51" t="str">
        <f t="shared" si="17"/>
        <v>0</v>
      </c>
      <c r="H216" s="46" t="str">
        <f t="shared" si="18"/>
        <v/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1</v>
      </c>
      <c r="E228" s="54" t="str">
        <f t="shared" si="19"/>
        <v/>
      </c>
      <c r="F228" s="54">
        <f t="shared" si="20"/>
        <v>1.282051282051282E-2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0</v>
      </c>
      <c r="D229" s="49">
        <v>0</v>
      </c>
      <c r="E229" s="54" t="str">
        <f t="shared" si="19"/>
        <v/>
      </c>
      <c r="F229" s="54" t="str">
        <f t="shared" si="20"/>
        <v/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0</v>
      </c>
      <c r="D232" s="49">
        <v>1</v>
      </c>
      <c r="E232" s="54" t="str">
        <f t="shared" si="19"/>
        <v/>
      </c>
      <c r="F232" s="54">
        <f t="shared" si="20"/>
        <v>1.282051282051282E-2</v>
      </c>
      <c r="G232" s="51" t="str">
        <f t="shared" si="21"/>
        <v>0</v>
      </c>
      <c r="H232" s="46" t="str">
        <f t="shared" si="22"/>
        <v/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0</v>
      </c>
      <c r="E235" s="54">
        <f t="shared" si="19"/>
        <v>0.25</v>
      </c>
      <c r="F235" s="54" t="str">
        <f t="shared" si="20"/>
        <v/>
      </c>
      <c r="G235" s="51" t="str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0</v>
      </c>
      <c r="D238" s="49">
        <v>0</v>
      </c>
      <c r="E238" s="54" t="str">
        <f t="shared" si="19"/>
        <v/>
      </c>
      <c r="F238" s="54" t="str">
        <f t="shared" si="20"/>
        <v/>
      </c>
      <c r="G238" s="51" t="str">
        <f t="shared" si="21"/>
        <v>0</v>
      </c>
      <c r="H238" s="46" t="str">
        <f t="shared" si="22"/>
        <v/>
      </c>
    </row>
    <row r="239" spans="2:8" s="37" customFormat="1" ht="15" x14ac:dyDescent="0.2">
      <c r="B239" s="4" t="s">
        <v>81</v>
      </c>
      <c r="C239" s="49">
        <v>0</v>
      </c>
      <c r="D239" s="49">
        <v>2</v>
      </c>
      <c r="E239" s="54" t="str">
        <f t="shared" si="19"/>
        <v/>
      </c>
      <c r="F239" s="54">
        <f t="shared" si="20"/>
        <v>2.564102564102564E-2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0</v>
      </c>
      <c r="E244" s="54" t="str">
        <f t="shared" si="19"/>
        <v/>
      </c>
      <c r="F244" s="54" t="str">
        <f t="shared" si="20"/>
        <v/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0</v>
      </c>
      <c r="E247" s="54" t="str">
        <f t="shared" si="19"/>
        <v/>
      </c>
      <c r="F247" s="54" t="str">
        <f t="shared" si="20"/>
        <v/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0</v>
      </c>
      <c r="D248" s="49">
        <v>0</v>
      </c>
      <c r="E248" s="54" t="str">
        <f t="shared" si="19"/>
        <v/>
      </c>
      <c r="F248" s="54" t="str">
        <f t="shared" si="20"/>
        <v/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0</v>
      </c>
      <c r="D249" s="49">
        <v>0</v>
      </c>
      <c r="E249" s="54" t="str">
        <f t="shared" si="19"/>
        <v/>
      </c>
      <c r="F249" s="54" t="str">
        <f t="shared" si="20"/>
        <v/>
      </c>
      <c r="G249" s="51" t="str">
        <f t="shared" si="21"/>
        <v>0</v>
      </c>
      <c r="H249" s="46" t="str">
        <f t="shared" si="22"/>
        <v/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27</v>
      </c>
      <c r="E253" s="54" t="str">
        <f t="shared" si="19"/>
        <v/>
      </c>
      <c r="F253" s="54">
        <f t="shared" si="20"/>
        <v>0.34615384615384615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0</v>
      </c>
      <c r="D256" s="49">
        <v>34</v>
      </c>
      <c r="E256" s="54" t="str">
        <f t="shared" si="19"/>
        <v/>
      </c>
      <c r="F256" s="54">
        <f t="shared" si="20"/>
        <v>0.4358974358974359</v>
      </c>
      <c r="G256" s="51" t="str">
        <f t="shared" si="21"/>
        <v>0</v>
      </c>
      <c r="H256" s="46" t="str">
        <f t="shared" si="22"/>
        <v/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8</v>
      </c>
      <c r="E259" s="54">
        <f t="shared" si="19"/>
        <v>0.25</v>
      </c>
      <c r="F259" s="54">
        <f t="shared" si="20"/>
        <v>0.10256410256410256</v>
      </c>
      <c r="G259" s="51">
        <f t="shared" si="21"/>
        <v>7</v>
      </c>
      <c r="H259" s="46">
        <f t="shared" si="22"/>
        <v>1.75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1</v>
      </c>
      <c r="E268" s="54" t="str">
        <f t="shared" si="19"/>
        <v/>
      </c>
      <c r="F268" s="54">
        <f t="shared" si="20"/>
        <v>1.282051282051282E-2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11</v>
      </c>
      <c r="D294" s="41">
        <f>SUM(D295:D499)</f>
        <v>59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4.3636363636363633</v>
      </c>
      <c r="H294" s="42">
        <f>+IF(OR(AND(E294=""),(G294="")),"",E294*G294)</f>
        <v>4.3636363636363633</v>
      </c>
    </row>
    <row r="295" spans="2:8" s="37" customFormat="1" ht="15" x14ac:dyDescent="0.2">
      <c r="B295" s="3" t="s">
        <v>100</v>
      </c>
      <c r="C295" s="49">
        <v>1</v>
      </c>
      <c r="D295" s="49">
        <v>0</v>
      </c>
      <c r="E295" s="54">
        <f>+IF(C295=0,"",C295/C$294)</f>
        <v>9.0909090909090912E-2</v>
      </c>
      <c r="F295" s="54" t="str">
        <f>+IF(D295=0,"",D295/D$294)</f>
        <v/>
      </c>
      <c r="G295" s="51" t="str">
        <f>+IF(OR(AND(D295=0),(C295=0)),"0",((D295-C295)/C295))</f>
        <v>0</v>
      </c>
      <c r="H295" s="46">
        <f>+IF(OR(AND(E295=""),(G295="")),"",E295*G295)</f>
        <v>0</v>
      </c>
    </row>
    <row r="296" spans="2:8" s="37" customFormat="1" ht="15" x14ac:dyDescent="0.2">
      <c r="B296" s="3" t="s">
        <v>113</v>
      </c>
      <c r="C296" s="49">
        <v>0</v>
      </c>
      <c r="D296" s="49">
        <v>0</v>
      </c>
      <c r="E296" s="54" t="str">
        <f t="shared" ref="E296:E359" si="27">+IF(C296=0,"",C296/C$294)</f>
        <v/>
      </c>
      <c r="F296" s="54" t="str">
        <f t="shared" ref="F296:F359" si="28">+IF(D296=0,"",D296/D$294)</f>
        <v/>
      </c>
      <c r="G296" s="51" t="str">
        <f t="shared" ref="G296:G359" si="29">+IF(OR(AND(D296=0),(C296=0)),"0",((D296-C296)/C296))</f>
        <v>0</v>
      </c>
      <c r="H296" s="46" t="str">
        <f t="shared" ref="H296:H359" si="30">+IF(OR(AND(E296=""),(G296="")),"",E296*G296)</f>
        <v/>
      </c>
    </row>
    <row r="297" spans="2:8" s="37" customFormat="1" ht="15" x14ac:dyDescent="0.2">
      <c r="B297" s="3" t="s">
        <v>104</v>
      </c>
      <c r="C297" s="49">
        <v>0</v>
      </c>
      <c r="D297" s="49">
        <v>0</v>
      </c>
      <c r="E297" s="54" t="str">
        <f t="shared" si="27"/>
        <v/>
      </c>
      <c r="F297" s="54" t="str">
        <f t="shared" si="28"/>
        <v/>
      </c>
      <c r="G297" s="51" t="str">
        <f t="shared" si="29"/>
        <v>0</v>
      </c>
      <c r="H297" s="46" t="str">
        <f t="shared" si="30"/>
        <v/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0</v>
      </c>
      <c r="D301" s="49">
        <v>0</v>
      </c>
      <c r="E301" s="54" t="str">
        <f t="shared" si="27"/>
        <v/>
      </c>
      <c r="F301" s="54" t="str">
        <f t="shared" si="28"/>
        <v/>
      </c>
      <c r="G301" s="51" t="str">
        <f t="shared" si="29"/>
        <v>0</v>
      </c>
      <c r="H301" s="46" t="str">
        <f t="shared" si="30"/>
        <v/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1</v>
      </c>
      <c r="D303" s="49">
        <v>0</v>
      </c>
      <c r="E303" s="54">
        <f t="shared" si="27"/>
        <v>9.0909090909090912E-2</v>
      </c>
      <c r="F303" s="54" t="str">
        <f t="shared" si="28"/>
        <v/>
      </c>
      <c r="G303" s="51" t="str">
        <f t="shared" si="29"/>
        <v>0</v>
      </c>
      <c r="H303" s="46">
        <f t="shared" si="30"/>
        <v>0</v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</v>
      </c>
      <c r="D307" s="49">
        <v>0</v>
      </c>
      <c r="E307" s="54">
        <f t="shared" si="27"/>
        <v>0.18181818181818182</v>
      </c>
      <c r="F307" s="54" t="str">
        <f t="shared" si="28"/>
        <v/>
      </c>
      <c r="G307" s="51" t="str">
        <f t="shared" si="29"/>
        <v>0</v>
      </c>
      <c r="H307" s="46">
        <f t="shared" si="30"/>
        <v>0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0</v>
      </c>
      <c r="D310" s="49">
        <v>1</v>
      </c>
      <c r="E310" s="54" t="str">
        <f t="shared" si="27"/>
        <v/>
      </c>
      <c r="F310" s="54">
        <f t="shared" si="28"/>
        <v>1.6949152542372881E-2</v>
      </c>
      <c r="G310" s="51" t="str">
        <f t="shared" si="29"/>
        <v>0</v>
      </c>
      <c r="H310" s="46" t="str">
        <f t="shared" si="30"/>
        <v/>
      </c>
    </row>
    <row r="311" spans="2:8" s="37" customFormat="1" ht="15" x14ac:dyDescent="0.2">
      <c r="B311" s="3" t="s">
        <v>102</v>
      </c>
      <c r="C311" s="49">
        <v>0</v>
      </c>
      <c r="D311" s="49">
        <v>0</v>
      </c>
      <c r="E311" s="54" t="str">
        <f t="shared" si="27"/>
        <v/>
      </c>
      <c r="F311" s="54" t="str">
        <f t="shared" si="28"/>
        <v/>
      </c>
      <c r="G311" s="51" t="str">
        <f t="shared" si="29"/>
        <v>0</v>
      </c>
      <c r="H311" s="46" t="str">
        <f t="shared" si="30"/>
        <v/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0</v>
      </c>
      <c r="D314" s="49">
        <v>1</v>
      </c>
      <c r="E314" s="54" t="str">
        <f t="shared" si="27"/>
        <v/>
      </c>
      <c r="F314" s="54">
        <f t="shared" si="28"/>
        <v>1.6949152542372881E-2</v>
      </c>
      <c r="G314" s="51" t="str">
        <f t="shared" si="29"/>
        <v>0</v>
      </c>
      <c r="H314" s="46" t="str">
        <f t="shared" si="30"/>
        <v/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0</v>
      </c>
      <c r="D317" s="49">
        <v>0</v>
      </c>
      <c r="E317" s="54" t="str">
        <f t="shared" si="27"/>
        <v/>
      </c>
      <c r="F317" s="54" t="str">
        <f t="shared" si="28"/>
        <v/>
      </c>
      <c r="G317" s="51" t="str">
        <f t="shared" si="29"/>
        <v>0</v>
      </c>
      <c r="H317" s="46" t="str">
        <f t="shared" si="30"/>
        <v/>
      </c>
    </row>
    <row r="318" spans="2:8" s="37" customFormat="1" ht="15" x14ac:dyDescent="0.2">
      <c r="B318" s="3" t="s">
        <v>355</v>
      </c>
      <c r="C318" s="49">
        <v>2</v>
      </c>
      <c r="D318" s="49">
        <v>0</v>
      </c>
      <c r="E318" s="54">
        <f t="shared" si="27"/>
        <v>0.18181818181818182</v>
      </c>
      <c r="F318" s="54" t="str">
        <f t="shared" si="28"/>
        <v/>
      </c>
      <c r="G318" s="51" t="str">
        <f t="shared" si="29"/>
        <v>0</v>
      </c>
      <c r="H318" s="46">
        <f t="shared" si="30"/>
        <v>0</v>
      </c>
    </row>
    <row r="319" spans="2:8" s="37" customFormat="1" ht="15" x14ac:dyDescent="0.2">
      <c r="B319" s="3" t="s">
        <v>115</v>
      </c>
      <c r="C319" s="49">
        <v>0</v>
      </c>
      <c r="D319" s="49">
        <v>0</v>
      </c>
      <c r="E319" s="54" t="str">
        <f t="shared" si="27"/>
        <v/>
      </c>
      <c r="F319" s="54" t="str">
        <f t="shared" si="28"/>
        <v/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0</v>
      </c>
      <c r="D326" s="49">
        <v>1</v>
      </c>
      <c r="E326" s="54" t="str">
        <f t="shared" si="27"/>
        <v/>
      </c>
      <c r="F326" s="54">
        <f t="shared" si="28"/>
        <v>1.6949152542372881E-2</v>
      </c>
      <c r="G326" s="51" t="str">
        <f t="shared" si="29"/>
        <v>0</v>
      </c>
      <c r="H326" s="46" t="str">
        <f t="shared" si="30"/>
        <v/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0</v>
      </c>
      <c r="D328" s="49">
        <v>0</v>
      </c>
      <c r="E328" s="54" t="str">
        <f t="shared" si="27"/>
        <v/>
      </c>
      <c r="F328" s="54" t="str">
        <f t="shared" si="28"/>
        <v/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0</v>
      </c>
      <c r="D330" s="49">
        <v>0</v>
      </c>
      <c r="E330" s="54" t="str">
        <f t="shared" si="27"/>
        <v/>
      </c>
      <c r="F330" s="54" t="str">
        <f t="shared" si="28"/>
        <v/>
      </c>
      <c r="G330" s="51" t="str">
        <f t="shared" si="29"/>
        <v>0</v>
      </c>
      <c r="H330" s="46" t="str">
        <f t="shared" si="30"/>
        <v/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0</v>
      </c>
      <c r="D332" s="49">
        <v>0</v>
      </c>
      <c r="E332" s="54" t="str">
        <f t="shared" si="27"/>
        <v/>
      </c>
      <c r="F332" s="54" t="str">
        <f t="shared" si="28"/>
        <v/>
      </c>
      <c r="G332" s="51" t="str">
        <f t="shared" si="29"/>
        <v>0</v>
      </c>
      <c r="H332" s="46" t="str">
        <f t="shared" si="30"/>
        <v/>
      </c>
    </row>
    <row r="333" spans="2:8" s="37" customFormat="1" ht="15" x14ac:dyDescent="0.2">
      <c r="B333" s="3" t="s">
        <v>130</v>
      </c>
      <c r="C333" s="49">
        <v>1</v>
      </c>
      <c r="D333" s="49">
        <v>3</v>
      </c>
      <c r="E333" s="54">
        <f t="shared" si="27"/>
        <v>9.0909090909090912E-2</v>
      </c>
      <c r="F333" s="54">
        <f t="shared" si="28"/>
        <v>5.0847457627118647E-2</v>
      </c>
      <c r="G333" s="51">
        <f t="shared" si="29"/>
        <v>2</v>
      </c>
      <c r="H333" s="46">
        <f t="shared" si="30"/>
        <v>0.18181818181818182</v>
      </c>
    </row>
    <row r="334" spans="2:8" s="37" customFormat="1" ht="15" x14ac:dyDescent="0.2">
      <c r="B334" s="3" t="s">
        <v>119</v>
      </c>
      <c r="C334" s="49">
        <v>0</v>
      </c>
      <c r="D334" s="49">
        <v>0</v>
      </c>
      <c r="E334" s="54" t="str">
        <f t="shared" si="27"/>
        <v/>
      </c>
      <c r="F334" s="54" t="str">
        <f t="shared" si="28"/>
        <v/>
      </c>
      <c r="G334" s="51" t="str">
        <f t="shared" si="29"/>
        <v>0</v>
      </c>
      <c r="H334" s="46" t="str">
        <f t="shared" si="30"/>
        <v/>
      </c>
    </row>
    <row r="335" spans="2:8" s="37" customFormat="1" ht="15" x14ac:dyDescent="0.2">
      <c r="B335" s="3" t="s">
        <v>128</v>
      </c>
      <c r="C335" s="49">
        <v>0</v>
      </c>
      <c r="D335" s="49">
        <v>0</v>
      </c>
      <c r="E335" s="54" t="str">
        <f t="shared" si="27"/>
        <v/>
      </c>
      <c r="F335" s="54" t="str">
        <f t="shared" si="28"/>
        <v/>
      </c>
      <c r="G335" s="51" t="str">
        <f t="shared" si="29"/>
        <v>0</v>
      </c>
      <c r="H335" s="46" t="str">
        <f t="shared" si="30"/>
        <v/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0</v>
      </c>
      <c r="D339" s="49">
        <v>0</v>
      </c>
      <c r="E339" s="54" t="str">
        <f t="shared" si="27"/>
        <v/>
      </c>
      <c r="F339" s="54" t="str">
        <f t="shared" si="28"/>
        <v/>
      </c>
      <c r="G339" s="51" t="str">
        <f t="shared" si="29"/>
        <v>0</v>
      </c>
      <c r="H339" s="46" t="str">
        <f t="shared" si="30"/>
        <v/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1</v>
      </c>
      <c r="D341" s="49">
        <v>0</v>
      </c>
      <c r="E341" s="54">
        <f t="shared" si="27"/>
        <v>9.0909090909090912E-2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0</v>
      </c>
      <c r="E343" s="54" t="str">
        <f t="shared" si="27"/>
        <v/>
      </c>
      <c r="F343" s="54" t="str">
        <f t="shared" si="28"/>
        <v/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0</v>
      </c>
      <c r="E344" s="54" t="str">
        <f t="shared" si="27"/>
        <v/>
      </c>
      <c r="F344" s="54" t="str">
        <f t="shared" si="28"/>
        <v/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0</v>
      </c>
      <c r="D345" s="49">
        <v>0</v>
      </c>
      <c r="E345" s="54" t="str">
        <f t="shared" si="27"/>
        <v/>
      </c>
      <c r="F345" s="54" t="str">
        <f t="shared" si="28"/>
        <v/>
      </c>
      <c r="G345" s="51" t="str">
        <f t="shared" si="29"/>
        <v>0</v>
      </c>
      <c r="H345" s="46" t="str">
        <f t="shared" si="30"/>
        <v/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1</v>
      </c>
      <c r="D347" s="49">
        <v>4</v>
      </c>
      <c r="E347" s="54">
        <f t="shared" si="27"/>
        <v>9.0909090909090912E-2</v>
      </c>
      <c r="F347" s="54">
        <f t="shared" si="28"/>
        <v>6.7796610169491525E-2</v>
      </c>
      <c r="G347" s="51">
        <f t="shared" si="29"/>
        <v>3</v>
      </c>
      <c r="H347" s="46">
        <f t="shared" si="30"/>
        <v>0.27272727272727271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0</v>
      </c>
      <c r="D354" s="49">
        <v>3</v>
      </c>
      <c r="E354" s="54" t="str">
        <f t="shared" si="27"/>
        <v/>
      </c>
      <c r="F354" s="54">
        <f t="shared" si="28"/>
        <v>5.0847457627118647E-2</v>
      </c>
      <c r="G354" s="51" t="str">
        <f t="shared" si="29"/>
        <v>0</v>
      </c>
      <c r="H354" s="46" t="str">
        <f t="shared" si="30"/>
        <v/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0</v>
      </c>
      <c r="E356" s="54" t="str">
        <f t="shared" si="27"/>
        <v/>
      </c>
      <c r="F356" s="54" t="str">
        <f t="shared" si="28"/>
        <v/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0</v>
      </c>
      <c r="D357" s="49">
        <v>1</v>
      </c>
      <c r="E357" s="54" t="str">
        <f t="shared" si="27"/>
        <v/>
      </c>
      <c r="F357" s="54">
        <f t="shared" si="28"/>
        <v>1.6949152542372881E-2</v>
      </c>
      <c r="G357" s="51" t="str">
        <f t="shared" si="29"/>
        <v>0</v>
      </c>
      <c r="H357" s="46" t="str">
        <f t="shared" si="30"/>
        <v/>
      </c>
    </row>
    <row r="358" spans="2:8" s="37" customFormat="1" ht="15" x14ac:dyDescent="0.2">
      <c r="B358" s="3" t="s">
        <v>127</v>
      </c>
      <c r="C358" s="49">
        <v>1</v>
      </c>
      <c r="D358" s="49">
        <v>7</v>
      </c>
      <c r="E358" s="54">
        <f t="shared" si="27"/>
        <v>9.0909090909090912E-2</v>
      </c>
      <c r="F358" s="54">
        <f t="shared" si="28"/>
        <v>0.11864406779661017</v>
      </c>
      <c r="G358" s="51">
        <f t="shared" si="29"/>
        <v>6</v>
      </c>
      <c r="H358" s="46">
        <f t="shared" si="30"/>
        <v>0.54545454545454541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0</v>
      </c>
      <c r="D365" s="49">
        <v>0</v>
      </c>
      <c r="E365" s="54" t="str">
        <f t="shared" si="31"/>
        <v/>
      </c>
      <c r="F365" s="54" t="str">
        <f t="shared" si="32"/>
        <v/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2</v>
      </c>
      <c r="E369" s="54" t="str">
        <f t="shared" si="31"/>
        <v/>
      </c>
      <c r="F369" s="54">
        <f t="shared" si="32"/>
        <v>3.3898305084745763E-2</v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0</v>
      </c>
      <c r="D370" s="49">
        <v>1</v>
      </c>
      <c r="E370" s="54" t="str">
        <f t="shared" si="31"/>
        <v/>
      </c>
      <c r="F370" s="54">
        <f t="shared" si="32"/>
        <v>1.6949152542372881E-2</v>
      </c>
      <c r="G370" s="51" t="str">
        <f t="shared" si="33"/>
        <v>0</v>
      </c>
      <c r="H370" s="46" t="str">
        <f t="shared" si="34"/>
        <v/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31</v>
      </c>
      <c r="E372" s="54" t="str">
        <f t="shared" si="31"/>
        <v/>
      </c>
      <c r="F372" s="54">
        <f t="shared" si="32"/>
        <v>0.52542372881355937</v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0</v>
      </c>
      <c r="D387" s="49">
        <v>0</v>
      </c>
      <c r="E387" s="54" t="str">
        <f t="shared" si="31"/>
        <v/>
      </c>
      <c r="F387" s="54" t="str">
        <f t="shared" si="32"/>
        <v/>
      </c>
      <c r="G387" s="51" t="str">
        <f t="shared" si="33"/>
        <v>0</v>
      </c>
      <c r="H387" s="46" t="str">
        <f t="shared" si="34"/>
        <v/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0</v>
      </c>
      <c r="D393" s="49">
        <v>3</v>
      </c>
      <c r="E393" s="54" t="str">
        <f t="shared" si="31"/>
        <v/>
      </c>
      <c r="F393" s="54">
        <f t="shared" si="32"/>
        <v>5.0847457627118647E-2</v>
      </c>
      <c r="G393" s="51" t="str">
        <f t="shared" si="33"/>
        <v>0</v>
      </c>
      <c r="H393" s="46" t="str">
        <f t="shared" si="34"/>
        <v/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0</v>
      </c>
      <c r="E406" s="54" t="str">
        <f t="shared" si="31"/>
        <v/>
      </c>
      <c r="F406" s="54" t="str">
        <f t="shared" si="32"/>
        <v/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0</v>
      </c>
      <c r="D412" s="49">
        <v>0</v>
      </c>
      <c r="E412" s="54" t="str">
        <f t="shared" si="31"/>
        <v/>
      </c>
      <c r="F412" s="54" t="str">
        <f t="shared" si="32"/>
        <v/>
      </c>
      <c r="G412" s="51" t="str">
        <f t="shared" si="33"/>
        <v>0</v>
      </c>
      <c r="H412" s="46" t="str">
        <f t="shared" si="34"/>
        <v/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0</v>
      </c>
      <c r="E432" s="54" t="str">
        <f t="shared" si="35"/>
        <v/>
      </c>
      <c r="F432" s="54" t="str">
        <f t="shared" si="36"/>
        <v/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0</v>
      </c>
      <c r="E437" s="54" t="str">
        <f t="shared" si="35"/>
        <v/>
      </c>
      <c r="F437" s="54" t="str">
        <f t="shared" si="36"/>
        <v/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0</v>
      </c>
      <c r="E460" s="54">
        <f t="shared" si="35"/>
        <v>9.0909090909090912E-2</v>
      </c>
      <c r="F460" s="54" t="str">
        <f t="shared" si="36"/>
        <v/>
      </c>
      <c r="G460" s="51" t="str">
        <f t="shared" si="37"/>
        <v>0</v>
      </c>
      <c r="H460" s="46">
        <f t="shared" si="38"/>
        <v>0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0</v>
      </c>
      <c r="D463" s="49">
        <v>0</v>
      </c>
      <c r="E463" s="54" t="str">
        <f t="shared" si="35"/>
        <v/>
      </c>
      <c r="F463" s="54" t="str">
        <f t="shared" si="36"/>
        <v/>
      </c>
      <c r="G463" s="51" t="str">
        <f t="shared" si="37"/>
        <v>0</v>
      </c>
      <c r="H463" s="46" t="str">
        <f t="shared" si="38"/>
        <v/>
      </c>
    </row>
    <row r="464" spans="2:8" s="37" customFormat="1" ht="15" x14ac:dyDescent="0.2">
      <c r="B464" s="3" t="s">
        <v>479</v>
      </c>
      <c r="C464" s="49">
        <v>0</v>
      </c>
      <c r="D464" s="49">
        <v>0</v>
      </c>
      <c r="E464" s="54" t="str">
        <f t="shared" si="35"/>
        <v/>
      </c>
      <c r="F464" s="54" t="str">
        <f t="shared" si="36"/>
        <v/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0</v>
      </c>
      <c r="E467" s="54" t="str">
        <f t="shared" si="35"/>
        <v/>
      </c>
      <c r="F467" s="54" t="str">
        <f t="shared" si="36"/>
        <v/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0</v>
      </c>
      <c r="E483" s="54" t="str">
        <f t="shared" si="35"/>
        <v/>
      </c>
      <c r="F483" s="54" t="str">
        <f t="shared" si="36"/>
        <v/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0</v>
      </c>
      <c r="D485" s="49">
        <v>1</v>
      </c>
      <c r="E485" s="54" t="str">
        <f t="shared" si="35"/>
        <v/>
      </c>
      <c r="F485" s="54">
        <f t="shared" si="36"/>
        <v>1.6949152542372881E-2</v>
      </c>
      <c r="G485" s="51" t="str">
        <f t="shared" si="37"/>
        <v>0</v>
      </c>
      <c r="H485" s="46" t="str">
        <f t="shared" si="38"/>
        <v/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0</v>
      </c>
      <c r="E491" s="54" t="str">
        <f t="shared" si="39"/>
        <v/>
      </c>
      <c r="F491" s="54" t="str">
        <f t="shared" si="40"/>
        <v/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</v>
      </c>
      <c r="D505" s="41">
        <f>SUM(D506:D530)</f>
        <v>51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16</v>
      </c>
      <c r="H505" s="42">
        <f>+IF(OR(AND(E505=""),(G505="")),"",E505*G505)</f>
        <v>16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2</v>
      </c>
      <c r="D507" s="49">
        <v>0</v>
      </c>
      <c r="E507" s="54">
        <f t="shared" ref="E507:E529" si="43">+IF(C507=0,"",C507/C$505)</f>
        <v>0.66666666666666663</v>
      </c>
      <c r="F507" s="54" t="str">
        <f t="shared" ref="F507:F529" si="44">+IF(D507=0,"",D507/D$505)</f>
        <v/>
      </c>
      <c r="G507" s="51" t="str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0</v>
      </c>
      <c r="D508" s="49">
        <v>11</v>
      </c>
      <c r="E508" s="54" t="str">
        <f t="shared" si="43"/>
        <v/>
      </c>
      <c r="F508" s="54">
        <f t="shared" si="44"/>
        <v>0.21568627450980393</v>
      </c>
      <c r="G508" s="51" t="str">
        <f t="shared" si="45"/>
        <v>0</v>
      </c>
      <c r="H508" s="46" t="str">
        <f t="shared" si="46"/>
        <v/>
      </c>
    </row>
    <row r="509" spans="2:8" s="37" customFormat="1" ht="15" x14ac:dyDescent="0.2">
      <c r="B509" s="3" t="s">
        <v>456</v>
      </c>
      <c r="C509" s="49">
        <v>0</v>
      </c>
      <c r="D509" s="49">
        <v>18</v>
      </c>
      <c r="E509" s="54" t="str">
        <f t="shared" si="43"/>
        <v/>
      </c>
      <c r="F509" s="54">
        <f t="shared" si="44"/>
        <v>0.35294117647058826</v>
      </c>
      <c r="G509" s="51" t="str">
        <f t="shared" si="45"/>
        <v>0</v>
      </c>
      <c r="H509" s="46" t="str">
        <f t="shared" si="46"/>
        <v/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0</v>
      </c>
      <c r="D518" s="49">
        <v>4</v>
      </c>
      <c r="E518" s="54" t="str">
        <f t="shared" si="43"/>
        <v/>
      </c>
      <c r="F518" s="54">
        <f t="shared" si="44"/>
        <v>7.8431372549019607E-2</v>
      </c>
      <c r="G518" s="51" t="str">
        <f t="shared" si="45"/>
        <v>0</v>
      </c>
      <c r="H518" s="46" t="str">
        <f t="shared" si="46"/>
        <v/>
      </c>
    </row>
    <row r="519" spans="2:8" s="37" customFormat="1" ht="15" x14ac:dyDescent="0.2">
      <c r="B519" s="3" t="s">
        <v>192</v>
      </c>
      <c r="C519" s="49">
        <v>0</v>
      </c>
      <c r="D519" s="49">
        <v>1</v>
      </c>
      <c r="E519" s="54" t="str">
        <f t="shared" si="43"/>
        <v/>
      </c>
      <c r="F519" s="54">
        <f t="shared" si="44"/>
        <v>1.9607843137254902E-2</v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1</v>
      </c>
      <c r="E520" s="54" t="str">
        <f t="shared" si="43"/>
        <v/>
      </c>
      <c r="F520" s="54">
        <f t="shared" si="44"/>
        <v>1.9607843137254902E-2</v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0</v>
      </c>
      <c r="D521" s="49">
        <v>14</v>
      </c>
      <c r="E521" s="54" t="str">
        <f t="shared" si="43"/>
        <v/>
      </c>
      <c r="F521" s="54">
        <f t="shared" si="44"/>
        <v>0.27450980392156865</v>
      </c>
      <c r="G521" s="51" t="str">
        <f t="shared" si="45"/>
        <v>0</v>
      </c>
      <c r="H521" s="46" t="str">
        <f t="shared" si="46"/>
        <v/>
      </c>
    </row>
    <row r="522" spans="2:8" s="37" customFormat="1" ht="15" x14ac:dyDescent="0.2">
      <c r="B522" s="3" t="s">
        <v>193</v>
      </c>
      <c r="C522" s="49">
        <v>1</v>
      </c>
      <c r="D522" s="49">
        <v>0</v>
      </c>
      <c r="E522" s="54">
        <f t="shared" si="43"/>
        <v>0.33333333333333331</v>
      </c>
      <c r="F522" s="54" t="str">
        <f t="shared" si="44"/>
        <v/>
      </c>
      <c r="G522" s="51" t="str">
        <f t="shared" si="45"/>
        <v>0</v>
      </c>
      <c r="H522" s="46">
        <f t="shared" si="46"/>
        <v>0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0</v>
      </c>
      <c r="E524" s="54" t="str">
        <f t="shared" si="43"/>
        <v/>
      </c>
      <c r="F524" s="54" t="str">
        <f t="shared" si="44"/>
        <v/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0</v>
      </c>
      <c r="D526" s="49">
        <v>0</v>
      </c>
      <c r="E526" s="54" t="str">
        <f t="shared" si="43"/>
        <v/>
      </c>
      <c r="F526" s="54" t="str">
        <f t="shared" si="44"/>
        <v/>
      </c>
      <c r="G526" s="51" t="str">
        <f t="shared" si="45"/>
        <v>0</v>
      </c>
      <c r="H526" s="46" t="str">
        <f t="shared" si="46"/>
        <v/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0</v>
      </c>
      <c r="D529" s="49">
        <v>2</v>
      </c>
      <c r="E529" s="54" t="str">
        <f t="shared" si="43"/>
        <v/>
      </c>
      <c r="F529" s="54">
        <f t="shared" si="44"/>
        <v>3.9215686274509803E-2</v>
      </c>
      <c r="G529" s="51" t="str">
        <f t="shared" si="45"/>
        <v>0</v>
      </c>
      <c r="H529" s="46" t="str">
        <f t="shared" si="46"/>
        <v/>
      </c>
    </row>
    <row r="530" spans="2:8" s="37" customFormat="1" ht="30" x14ac:dyDescent="0.2">
      <c r="B530" s="3" t="s">
        <v>467</v>
      </c>
      <c r="C530" s="49">
        <v>0</v>
      </c>
      <c r="D530" s="49">
        <v>0</v>
      </c>
      <c r="E530" s="54" t="str">
        <f>+IF(C530=0,"",C530/C$505)</f>
        <v/>
      </c>
      <c r="F530" s="54" t="str">
        <f>+IF(D530=0,"",D530/D$505)</f>
        <v/>
      </c>
      <c r="G530" s="51" t="str">
        <f>+IF(OR(AND(D530=0),(C530=0)),"0",((D530-C530)/C530))</f>
        <v>0</v>
      </c>
      <c r="H530" s="46" t="str">
        <f t="shared" si="46"/>
        <v/>
      </c>
    </row>
    <row r="531" spans="2:8" x14ac:dyDescent="0.2">
      <c r="B531" s="8" t="s">
        <v>524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568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492</v>
      </c>
      <c r="C8" s="40">
        <f>+C18+C70+C151+C294+C505</f>
        <v>249</v>
      </c>
      <c r="D8" s="41">
        <f>+D18+D70+D151+D294+D505</f>
        <v>365</v>
      </c>
      <c r="E8" s="42">
        <f>SUM(E9:E13)</f>
        <v>1</v>
      </c>
      <c r="F8" s="42">
        <f>SUM(F9:F13)</f>
        <v>1</v>
      </c>
      <c r="G8" s="42">
        <f t="shared" ref="G8:G13" si="0">+(D8-C8)/C8</f>
        <v>0.46586345381526106</v>
      </c>
      <c r="H8" s="42">
        <f t="shared" ref="H8:H13" si="1">+IF(OR(AND(E8=""),(G8="")),"",E8*G8)</f>
        <v>0.46586345381526106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</v>
      </c>
      <c r="D9" s="44">
        <f>+D18</f>
        <v>7</v>
      </c>
      <c r="E9" s="45">
        <f t="shared" ref="E9:F13" si="2">+C9/C$8</f>
        <v>1.2048192771084338E-2</v>
      </c>
      <c r="F9" s="45">
        <f t="shared" si="2"/>
        <v>1.9178082191780823E-2</v>
      </c>
      <c r="G9" s="45">
        <f t="shared" si="0"/>
        <v>1.3333333333333333</v>
      </c>
      <c r="H9" s="46">
        <f t="shared" si="1"/>
        <v>1.6064257028112448E-2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15</v>
      </c>
      <c r="D10" s="44">
        <f>+D70</f>
        <v>15</v>
      </c>
      <c r="E10" s="45">
        <f t="shared" si="2"/>
        <v>6.0240963855421686E-2</v>
      </c>
      <c r="F10" s="45">
        <f t="shared" si="2"/>
        <v>4.1095890410958902E-2</v>
      </c>
      <c r="G10" s="45">
        <f t="shared" si="0"/>
        <v>0</v>
      </c>
      <c r="H10" s="46">
        <f t="shared" si="1"/>
        <v>0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46</v>
      </c>
      <c r="D11" s="44">
        <f>+D151</f>
        <v>91</v>
      </c>
      <c r="E11" s="45">
        <f t="shared" si="2"/>
        <v>0.18473895582329317</v>
      </c>
      <c r="F11" s="45">
        <f t="shared" si="2"/>
        <v>0.24931506849315069</v>
      </c>
      <c r="G11" s="45">
        <f t="shared" si="0"/>
        <v>0.97826086956521741</v>
      </c>
      <c r="H11" s="46">
        <f t="shared" si="1"/>
        <v>0.18072289156626506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106</v>
      </c>
      <c r="D12" s="44">
        <f>+D294</f>
        <v>147</v>
      </c>
      <c r="E12" s="45">
        <f t="shared" si="2"/>
        <v>0.42570281124497994</v>
      </c>
      <c r="F12" s="45">
        <f t="shared" si="2"/>
        <v>0.40273972602739727</v>
      </c>
      <c r="G12" s="45">
        <f t="shared" si="0"/>
        <v>0.3867924528301887</v>
      </c>
      <c r="H12" s="46">
        <f t="shared" si="1"/>
        <v>0.16465863453815263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79</v>
      </c>
      <c r="D13" s="44">
        <f>+D505</f>
        <v>105</v>
      </c>
      <c r="E13" s="45">
        <f t="shared" si="2"/>
        <v>0.31726907630522089</v>
      </c>
      <c r="F13" s="45">
        <f t="shared" si="2"/>
        <v>0.28767123287671231</v>
      </c>
      <c r="G13" s="45">
        <f t="shared" si="0"/>
        <v>0.32911392405063289</v>
      </c>
      <c r="H13" s="46">
        <f t="shared" si="1"/>
        <v>0.10441767068273092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</v>
      </c>
      <c r="D18" s="41">
        <f>SUM(D19:D64)</f>
        <v>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1.3333333333333333</v>
      </c>
      <c r="H18" s="42">
        <f>+IF(OR(AND(E18=""),(G18="")),"",E18*G18)</f>
        <v>1.3333333333333333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1</v>
      </c>
      <c r="D20" s="49">
        <v>1</v>
      </c>
      <c r="E20" s="50">
        <f t="shared" ref="E20:E64" si="3">+IF(C20=0,"",C20/C$18)</f>
        <v>0.33333333333333331</v>
      </c>
      <c r="F20" s="50">
        <f t="shared" ref="F20:F64" si="4">+IF(D20=0,"",D20/D$18)</f>
        <v>0.14285714285714285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0</v>
      </c>
      <c r="E25" s="50" t="str">
        <f t="shared" si="3"/>
        <v/>
      </c>
      <c r="F25" s="50" t="str">
        <f t="shared" si="4"/>
        <v/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0</v>
      </c>
      <c r="D26" s="49">
        <v>0</v>
      </c>
      <c r="E26" s="50" t="str">
        <f t="shared" si="3"/>
        <v/>
      </c>
      <c r="F26" s="50" t="str">
        <f t="shared" si="4"/>
        <v/>
      </c>
      <c r="G26" s="51" t="str">
        <f t="shared" si="5"/>
        <v>0</v>
      </c>
      <c r="H26" s="46" t="str">
        <f t="shared" si="6"/>
        <v/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0</v>
      </c>
      <c r="D28" s="49">
        <v>0</v>
      </c>
      <c r="E28" s="50" t="str">
        <f t="shared" si="3"/>
        <v/>
      </c>
      <c r="F28" s="50" t="str">
        <f t="shared" si="4"/>
        <v/>
      </c>
      <c r="G28" s="51" t="str">
        <f t="shared" si="5"/>
        <v>0</v>
      </c>
      <c r="H28" s="46" t="str">
        <f t="shared" si="6"/>
        <v/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0</v>
      </c>
      <c r="E48" s="50" t="str">
        <f t="shared" si="3"/>
        <v/>
      </c>
      <c r="F48" s="50" t="str">
        <f t="shared" si="4"/>
        <v/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</v>
      </c>
      <c r="D50" s="49">
        <v>4</v>
      </c>
      <c r="E50" s="50">
        <f t="shared" si="3"/>
        <v>0.33333333333333331</v>
      </c>
      <c r="F50" s="50">
        <f t="shared" si="4"/>
        <v>0.5714285714285714</v>
      </c>
      <c r="G50" s="51">
        <f t="shared" si="5"/>
        <v>3</v>
      </c>
      <c r="H50" s="46">
        <f t="shared" si="6"/>
        <v>1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0</v>
      </c>
      <c r="D58" s="49">
        <v>1</v>
      </c>
      <c r="E58" s="50" t="str">
        <f t="shared" si="3"/>
        <v/>
      </c>
      <c r="F58" s="50">
        <f t="shared" si="4"/>
        <v>0.14285714285714285</v>
      </c>
      <c r="G58" s="51" t="str">
        <f t="shared" si="5"/>
        <v>0</v>
      </c>
      <c r="H58" s="46" t="str">
        <f t="shared" si="6"/>
        <v/>
      </c>
    </row>
    <row r="59" spans="2:8" s="37" customFormat="1" ht="15" x14ac:dyDescent="0.2">
      <c r="B59" s="3" t="s">
        <v>217</v>
      </c>
      <c r="C59" s="49">
        <v>0</v>
      </c>
      <c r="D59" s="49">
        <v>0</v>
      </c>
      <c r="E59" s="50" t="str">
        <f t="shared" si="3"/>
        <v/>
      </c>
      <c r="F59" s="50" t="str">
        <f t="shared" si="4"/>
        <v/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1</v>
      </c>
      <c r="D60" s="49">
        <v>0</v>
      </c>
      <c r="E60" s="50">
        <f t="shared" si="3"/>
        <v>0.33333333333333331</v>
      </c>
      <c r="F60" s="50" t="str">
        <f t="shared" si="4"/>
        <v/>
      </c>
      <c r="G60" s="51" t="str">
        <f t="shared" si="5"/>
        <v>0</v>
      </c>
      <c r="H60" s="46">
        <f t="shared" si="6"/>
        <v>0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1</v>
      </c>
      <c r="E64" s="50" t="str">
        <f t="shared" si="3"/>
        <v/>
      </c>
      <c r="F64" s="50">
        <f t="shared" si="4"/>
        <v>0.14285714285714285</v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15</v>
      </c>
      <c r="D70" s="41">
        <f>SUM(D71:D145)</f>
        <v>15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</v>
      </c>
      <c r="H70" s="42">
        <f>+IF(OR(AND(E70=""),(G70="")),"",E70*G70)</f>
        <v>0</v>
      </c>
    </row>
    <row r="71" spans="2:8" s="37" customFormat="1" ht="15" x14ac:dyDescent="0.2">
      <c r="B71" s="3" t="s">
        <v>20</v>
      </c>
      <c r="C71" s="49">
        <v>0</v>
      </c>
      <c r="D71" s="49">
        <v>0</v>
      </c>
      <c r="E71" s="54" t="str">
        <f>+IF(C71=0,"",C71/C$70)</f>
        <v/>
      </c>
      <c r="F71" s="54" t="str">
        <f>+IF(D71=0,"",D71/D$70)</f>
        <v/>
      </c>
      <c r="G71" s="51" t="str">
        <f>+IF(OR(AND(D71=0),(C71=0)),"0",((D71-C71)/C71))</f>
        <v>0</v>
      </c>
      <c r="H71" s="46" t="str">
        <f>+IF(OR(AND(E71=""),(G71="")),"",E71*G71)</f>
        <v/>
      </c>
    </row>
    <row r="72" spans="2:8" s="37" customFormat="1" ht="15" x14ac:dyDescent="0.2">
      <c r="B72" s="3" t="s">
        <v>21</v>
      </c>
      <c r="C72" s="49">
        <v>0</v>
      </c>
      <c r="D72" s="49">
        <v>0</v>
      </c>
      <c r="E72" s="54" t="str">
        <f t="shared" ref="E72:E135" si="7">+IF(C72=0,"",C72/C$70)</f>
        <v/>
      </c>
      <c r="F72" s="54" t="str">
        <f t="shared" ref="F72:F135" si="8">+IF(D72=0,"",D72/D$70)</f>
        <v/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1</v>
      </c>
      <c r="D73" s="49">
        <v>0</v>
      </c>
      <c r="E73" s="54">
        <f t="shared" si="7"/>
        <v>6.6666666666666666E-2</v>
      </c>
      <c r="F73" s="54" t="str">
        <f t="shared" si="8"/>
        <v/>
      </c>
      <c r="G73" s="51" t="str">
        <f t="shared" si="9"/>
        <v>0</v>
      </c>
      <c r="H73" s="46">
        <f t="shared" si="10"/>
        <v>0</v>
      </c>
    </row>
    <row r="74" spans="2:8" s="37" customFormat="1" ht="30" x14ac:dyDescent="0.2">
      <c r="B74" s="3" t="s">
        <v>222</v>
      </c>
      <c r="C74" s="49">
        <v>0</v>
      </c>
      <c r="D74" s="49">
        <v>0</v>
      </c>
      <c r="E74" s="54" t="str">
        <f t="shared" si="7"/>
        <v/>
      </c>
      <c r="F74" s="54" t="str">
        <f t="shared" si="8"/>
        <v/>
      </c>
      <c r="G74" s="51" t="str">
        <f t="shared" si="9"/>
        <v>0</v>
      </c>
      <c r="H74" s="46" t="str">
        <f t="shared" si="10"/>
        <v/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0</v>
      </c>
      <c r="D80" s="49">
        <v>0</v>
      </c>
      <c r="E80" s="54" t="str">
        <f t="shared" si="7"/>
        <v/>
      </c>
      <c r="F80" s="54" t="str">
        <f t="shared" si="8"/>
        <v/>
      </c>
      <c r="G80" s="51" t="str">
        <f t="shared" si="9"/>
        <v>0</v>
      </c>
      <c r="H80" s="46" t="str">
        <f t="shared" si="10"/>
        <v/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3</v>
      </c>
      <c r="E82" s="54" t="str">
        <f t="shared" si="7"/>
        <v/>
      </c>
      <c r="F82" s="54">
        <f t="shared" si="8"/>
        <v>0.2</v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0</v>
      </c>
      <c r="D83" s="49">
        <v>0</v>
      </c>
      <c r="E83" s="54" t="str">
        <f t="shared" si="7"/>
        <v/>
      </c>
      <c r="F83" s="54" t="str">
        <f t="shared" si="8"/>
        <v/>
      </c>
      <c r="G83" s="51" t="str">
        <f t="shared" si="9"/>
        <v>0</v>
      </c>
      <c r="H83" s="46" t="str">
        <f t="shared" si="10"/>
        <v/>
      </c>
    </row>
    <row r="84" spans="2:9" s="37" customFormat="1" ht="15" x14ac:dyDescent="0.2">
      <c r="B84" s="3" t="s">
        <v>230</v>
      </c>
      <c r="C84" s="49">
        <v>0</v>
      </c>
      <c r="D84" s="49">
        <v>0</v>
      </c>
      <c r="E84" s="54" t="str">
        <f t="shared" si="7"/>
        <v/>
      </c>
      <c r="F84" s="54" t="str">
        <f t="shared" si="8"/>
        <v/>
      </c>
      <c r="G84" s="51" t="str">
        <f t="shared" si="9"/>
        <v>0</v>
      </c>
      <c r="H84" s="46" t="str">
        <f t="shared" si="10"/>
        <v/>
      </c>
    </row>
    <row r="85" spans="2:9" s="37" customFormat="1" ht="15" x14ac:dyDescent="0.2">
      <c r="B85" s="3" t="s">
        <v>28</v>
      </c>
      <c r="C85" s="49">
        <v>0</v>
      </c>
      <c r="D85" s="49">
        <v>0</v>
      </c>
      <c r="E85" s="54" t="str">
        <f t="shared" si="7"/>
        <v/>
      </c>
      <c r="F85" s="54" t="str">
        <f t="shared" si="8"/>
        <v/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0</v>
      </c>
      <c r="D86" s="49">
        <v>0</v>
      </c>
      <c r="E86" s="54" t="str">
        <f t="shared" si="7"/>
        <v/>
      </c>
      <c r="F86" s="54" t="str">
        <f t="shared" si="8"/>
        <v/>
      </c>
      <c r="G86" s="51" t="str">
        <f t="shared" si="9"/>
        <v>0</v>
      </c>
      <c r="H86" s="46" t="str">
        <f t="shared" si="10"/>
        <v/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0</v>
      </c>
      <c r="D88" s="49">
        <v>0</v>
      </c>
      <c r="E88" s="54" t="str">
        <f t="shared" si="7"/>
        <v/>
      </c>
      <c r="F88" s="54" t="str">
        <f t="shared" si="8"/>
        <v/>
      </c>
      <c r="G88" s="51" t="str">
        <f t="shared" si="9"/>
        <v>0</v>
      </c>
      <c r="H88" s="46" t="str">
        <f t="shared" si="10"/>
        <v/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0</v>
      </c>
      <c r="D92" s="49">
        <v>0</v>
      </c>
      <c r="E92" s="54" t="str">
        <f t="shared" si="7"/>
        <v/>
      </c>
      <c r="F92" s="54" t="str">
        <f t="shared" si="8"/>
        <v/>
      </c>
      <c r="G92" s="51" t="str">
        <f t="shared" si="9"/>
        <v>0</v>
      </c>
      <c r="H92" s="46" t="str">
        <f t="shared" si="10"/>
        <v/>
      </c>
    </row>
    <row r="93" spans="2:9" s="37" customFormat="1" ht="15" x14ac:dyDescent="0.2">
      <c r="B93" s="3" t="s">
        <v>526</v>
      </c>
      <c r="C93" s="49">
        <v>0</v>
      </c>
      <c r="D93" s="49">
        <v>0</v>
      </c>
      <c r="E93" s="54" t="str">
        <f t="shared" si="7"/>
        <v/>
      </c>
      <c r="F93" s="54" t="str">
        <f t="shared" si="8"/>
        <v/>
      </c>
      <c r="G93" s="51" t="str">
        <f t="shared" si="9"/>
        <v>0</v>
      </c>
      <c r="H93" s="46" t="str">
        <f t="shared" si="10"/>
        <v/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3</v>
      </c>
      <c r="D98" s="49">
        <v>0</v>
      </c>
      <c r="E98" s="54">
        <f t="shared" si="7"/>
        <v>0.2</v>
      </c>
      <c r="F98" s="54" t="str">
        <f t="shared" si="8"/>
        <v/>
      </c>
      <c r="G98" s="51" t="str">
        <f t="shared" si="9"/>
        <v>0</v>
      </c>
      <c r="H98" s="46">
        <f t="shared" si="10"/>
        <v>0</v>
      </c>
    </row>
    <row r="99" spans="2:8" s="37" customFormat="1" ht="15" x14ac:dyDescent="0.2">
      <c r="B99" s="3" t="s">
        <v>239</v>
      </c>
      <c r="C99" s="49">
        <v>0</v>
      </c>
      <c r="D99" s="49">
        <v>0</v>
      </c>
      <c r="E99" s="54" t="str">
        <f t="shared" si="7"/>
        <v/>
      </c>
      <c r="F99" s="54" t="str">
        <f t="shared" si="8"/>
        <v/>
      </c>
      <c r="G99" s="51" t="str">
        <f t="shared" si="9"/>
        <v>0</v>
      </c>
      <c r="H99" s="46" t="str">
        <f t="shared" si="10"/>
        <v/>
      </c>
    </row>
    <row r="100" spans="2:8" s="37" customFormat="1" ht="15" x14ac:dyDescent="0.2">
      <c r="B100" s="3" t="s">
        <v>240</v>
      </c>
      <c r="C100" s="49">
        <v>0</v>
      </c>
      <c r="D100" s="49">
        <v>1</v>
      </c>
      <c r="E100" s="54" t="str">
        <f t="shared" si="7"/>
        <v/>
      </c>
      <c r="F100" s="54">
        <f t="shared" si="8"/>
        <v>6.6666666666666666E-2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0</v>
      </c>
      <c r="E102" s="54">
        <f t="shared" si="7"/>
        <v>6.6666666666666666E-2</v>
      </c>
      <c r="F102" s="54" t="str">
        <f t="shared" si="8"/>
        <v/>
      </c>
      <c r="G102" s="51" t="str">
        <f t="shared" si="9"/>
        <v>0</v>
      </c>
      <c r="H102" s="46">
        <f t="shared" si="10"/>
        <v>0</v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0</v>
      </c>
      <c r="D104" s="49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0</v>
      </c>
      <c r="D107" s="49">
        <v>0</v>
      </c>
      <c r="E107" s="54" t="str">
        <f t="shared" si="7"/>
        <v/>
      </c>
      <c r="F107" s="54" t="str">
        <f t="shared" si="8"/>
        <v/>
      </c>
      <c r="G107" s="51" t="str">
        <f t="shared" si="9"/>
        <v>0</v>
      </c>
      <c r="H107" s="46" t="str">
        <f t="shared" si="10"/>
        <v/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0</v>
      </c>
      <c r="D110" s="49">
        <v>0</v>
      </c>
      <c r="E110" s="54" t="str">
        <f t="shared" si="7"/>
        <v/>
      </c>
      <c r="F110" s="54" t="str">
        <f t="shared" si="8"/>
        <v/>
      </c>
      <c r="G110" s="51" t="str">
        <f t="shared" si="9"/>
        <v>0</v>
      </c>
      <c r="H110" s="46" t="str">
        <f t="shared" si="10"/>
        <v/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0</v>
      </c>
      <c r="D112" s="49">
        <v>1</v>
      </c>
      <c r="E112" s="54" t="str">
        <f t="shared" si="7"/>
        <v/>
      </c>
      <c r="F112" s="54">
        <f t="shared" si="8"/>
        <v>6.6666666666666666E-2</v>
      </c>
      <c r="G112" s="51" t="str">
        <f t="shared" si="9"/>
        <v>0</v>
      </c>
      <c r="H112" s="46" t="str">
        <f t="shared" si="10"/>
        <v/>
      </c>
    </row>
    <row r="113" spans="2:8" s="37" customFormat="1" ht="15" x14ac:dyDescent="0.2">
      <c r="B113" s="3" t="s">
        <v>248</v>
      </c>
      <c r="C113" s="49">
        <v>0</v>
      </c>
      <c r="D113" s="49">
        <v>0</v>
      </c>
      <c r="E113" s="54" t="str">
        <f t="shared" si="7"/>
        <v/>
      </c>
      <c r="F113" s="54" t="str">
        <f t="shared" si="8"/>
        <v/>
      </c>
      <c r="G113" s="51" t="str">
        <f t="shared" si="9"/>
        <v>0</v>
      </c>
      <c r="H113" s="46" t="str">
        <f t="shared" si="10"/>
        <v/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0</v>
      </c>
      <c r="D115" s="49">
        <v>0</v>
      </c>
      <c r="E115" s="54" t="str">
        <f t="shared" si="7"/>
        <v/>
      </c>
      <c r="F115" s="54" t="str">
        <f t="shared" si="8"/>
        <v/>
      </c>
      <c r="G115" s="51" t="str">
        <f t="shared" si="9"/>
        <v>0</v>
      </c>
      <c r="H115" s="46" t="str">
        <f t="shared" si="10"/>
        <v/>
      </c>
    </row>
    <row r="116" spans="2:8" s="37" customFormat="1" ht="15" x14ac:dyDescent="0.2">
      <c r="B116" s="3" t="s">
        <v>249</v>
      </c>
      <c r="C116" s="49">
        <v>0</v>
      </c>
      <c r="D116" s="49">
        <v>0</v>
      </c>
      <c r="E116" s="54" t="str">
        <f t="shared" si="7"/>
        <v/>
      </c>
      <c r="F116" s="54" t="str">
        <f t="shared" si="8"/>
        <v/>
      </c>
      <c r="G116" s="51" t="str">
        <f t="shared" si="9"/>
        <v>0</v>
      </c>
      <c r="H116" s="46" t="str">
        <f t="shared" si="10"/>
        <v/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1</v>
      </c>
      <c r="D118" s="49">
        <v>5</v>
      </c>
      <c r="E118" s="54">
        <f t="shared" si="7"/>
        <v>6.6666666666666666E-2</v>
      </c>
      <c r="F118" s="54">
        <f t="shared" si="8"/>
        <v>0.33333333333333331</v>
      </c>
      <c r="G118" s="51">
        <f t="shared" si="9"/>
        <v>4</v>
      </c>
      <c r="H118" s="46">
        <f t="shared" si="10"/>
        <v>0.26666666666666666</v>
      </c>
    </row>
    <row r="119" spans="2:8" s="37" customFormat="1" ht="30" x14ac:dyDescent="0.2">
      <c r="B119" s="3" t="s">
        <v>252</v>
      </c>
      <c r="C119" s="49">
        <v>2</v>
      </c>
      <c r="D119" s="49">
        <v>0</v>
      </c>
      <c r="E119" s="54">
        <f t="shared" si="7"/>
        <v>0.13333333333333333</v>
      </c>
      <c r="F119" s="54" t="str">
        <f t="shared" si="8"/>
        <v/>
      </c>
      <c r="G119" s="51" t="str">
        <f t="shared" si="9"/>
        <v>0</v>
      </c>
      <c r="H119" s="46">
        <f t="shared" si="10"/>
        <v>0</v>
      </c>
    </row>
    <row r="120" spans="2:8" s="37" customFormat="1" ht="15" x14ac:dyDescent="0.2">
      <c r="B120" s="3" t="s">
        <v>253</v>
      </c>
      <c r="C120" s="49">
        <v>4</v>
      </c>
      <c r="D120" s="49">
        <v>1</v>
      </c>
      <c r="E120" s="54">
        <f t="shared" si="7"/>
        <v>0.26666666666666666</v>
      </c>
      <c r="F120" s="54">
        <f t="shared" si="8"/>
        <v>6.6666666666666666E-2</v>
      </c>
      <c r="G120" s="51">
        <f t="shared" si="9"/>
        <v>-0.75</v>
      </c>
      <c r="H120" s="46">
        <f t="shared" si="10"/>
        <v>-0.2</v>
      </c>
    </row>
    <row r="121" spans="2:8" s="37" customFormat="1" ht="15" x14ac:dyDescent="0.2">
      <c r="B121" s="3" t="s">
        <v>35</v>
      </c>
      <c r="C121" s="49">
        <v>1</v>
      </c>
      <c r="D121" s="49">
        <v>1</v>
      </c>
      <c r="E121" s="54">
        <f t="shared" si="7"/>
        <v>6.6666666666666666E-2</v>
      </c>
      <c r="F121" s="54">
        <f t="shared" si="8"/>
        <v>6.6666666666666666E-2</v>
      </c>
      <c r="G121" s="51">
        <f t="shared" si="9"/>
        <v>0</v>
      </c>
      <c r="H121" s="46">
        <f t="shared" si="10"/>
        <v>0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6.6666666666666666E-2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0</v>
      </c>
      <c r="D123" s="49">
        <v>1</v>
      </c>
      <c r="E123" s="54" t="str">
        <f t="shared" si="7"/>
        <v/>
      </c>
      <c r="F123" s="54">
        <f t="shared" si="8"/>
        <v>6.6666666666666666E-2</v>
      </c>
      <c r="G123" s="51" t="str">
        <f t="shared" si="9"/>
        <v>0</v>
      </c>
      <c r="H123" s="46" t="str">
        <f t="shared" si="10"/>
        <v/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</v>
      </c>
      <c r="D127" s="49">
        <v>0</v>
      </c>
      <c r="E127" s="54">
        <f t="shared" si="7"/>
        <v>6.6666666666666666E-2</v>
      </c>
      <c r="F127" s="54" t="str">
        <f t="shared" si="8"/>
        <v/>
      </c>
      <c r="G127" s="51" t="str">
        <f t="shared" si="9"/>
        <v>0</v>
      </c>
      <c r="H127" s="46">
        <f t="shared" si="10"/>
        <v>0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0</v>
      </c>
      <c r="E129" s="54" t="str">
        <f t="shared" si="7"/>
        <v/>
      </c>
      <c r="F129" s="54" t="str">
        <f t="shared" si="8"/>
        <v/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0</v>
      </c>
      <c r="D131" s="49">
        <v>2</v>
      </c>
      <c r="E131" s="54" t="str">
        <f t="shared" si="7"/>
        <v/>
      </c>
      <c r="F131" s="54">
        <f t="shared" si="8"/>
        <v>0.13333333333333333</v>
      </c>
      <c r="G131" s="51" t="str">
        <f t="shared" si="9"/>
        <v>0</v>
      </c>
      <c r="H131" s="46" t="str">
        <f t="shared" si="10"/>
        <v/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0</v>
      </c>
      <c r="D134" s="49">
        <v>0</v>
      </c>
      <c r="E134" s="54" t="str">
        <f t="shared" si="7"/>
        <v/>
      </c>
      <c r="F134" s="54" t="str">
        <f t="shared" si="8"/>
        <v/>
      </c>
      <c r="G134" s="51" t="str">
        <f t="shared" si="9"/>
        <v>0</v>
      </c>
      <c r="H134" s="46" t="str">
        <f t="shared" si="10"/>
        <v/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0</v>
      </c>
      <c r="E137" s="54" t="str">
        <f t="shared" si="11"/>
        <v/>
      </c>
      <c r="F137" s="54" t="str">
        <f t="shared" si="12"/>
        <v/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0</v>
      </c>
      <c r="E139" s="54" t="str">
        <f t="shared" si="11"/>
        <v/>
      </c>
      <c r="F139" s="54" t="str">
        <f t="shared" si="12"/>
        <v/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0</v>
      </c>
      <c r="D142" s="49">
        <v>0</v>
      </c>
      <c r="E142" s="54" t="str">
        <f t="shared" si="11"/>
        <v/>
      </c>
      <c r="F142" s="54" t="str">
        <f t="shared" si="12"/>
        <v/>
      </c>
      <c r="G142" s="51" t="str">
        <f t="shared" si="13"/>
        <v>0</v>
      </c>
      <c r="H142" s="46" t="str">
        <f t="shared" si="14"/>
        <v/>
      </c>
    </row>
    <row r="143" spans="2:8" s="37" customFormat="1" ht="15" x14ac:dyDescent="0.2">
      <c r="B143" s="3" t="s">
        <v>49</v>
      </c>
      <c r="C143" s="49">
        <v>0</v>
      </c>
      <c r="D143" s="49">
        <v>0</v>
      </c>
      <c r="E143" s="54" t="str">
        <f t="shared" si="11"/>
        <v/>
      </c>
      <c r="F143" s="54" t="str">
        <f t="shared" si="12"/>
        <v/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46</v>
      </c>
      <c r="D151" s="41">
        <f>SUM(D152:D288)</f>
        <v>91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0.97826086956521741</v>
      </c>
      <c r="H151" s="42">
        <f>+IF(OR(AND(E151=""),(G151="")),"",E151*G151)</f>
        <v>0.97826086956521741</v>
      </c>
    </row>
    <row r="152" spans="2:8" s="37" customFormat="1" ht="30" x14ac:dyDescent="0.2">
      <c r="B152" s="4" t="s">
        <v>54</v>
      </c>
      <c r="C152" s="49">
        <v>0</v>
      </c>
      <c r="D152" s="49">
        <v>0</v>
      </c>
      <c r="E152" s="54" t="str">
        <f>+IF(C152=0,"",C152/C$151)</f>
        <v/>
      </c>
      <c r="F152" s="54" t="str">
        <f>+IF(D152=0,"",D152/D$151)</f>
        <v/>
      </c>
      <c r="G152" s="51" t="str">
        <f>+IF(OR(AND(D152=0),(C152=0)),"0",((D152-C152)/C152))</f>
        <v>0</v>
      </c>
      <c r="H152" s="46" t="str">
        <f>+IF(OR(AND(E152=""),(G152="")),"",E152*G152)</f>
        <v/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0</v>
      </c>
      <c r="E154" s="54">
        <f t="shared" si="15"/>
        <v>2.1739130434782608E-2</v>
      </c>
      <c r="F154" s="54" t="str">
        <f t="shared" si="16"/>
        <v/>
      </c>
      <c r="G154" s="51" t="str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6</v>
      </c>
      <c r="D157" s="49">
        <v>5</v>
      </c>
      <c r="E157" s="54">
        <f t="shared" si="15"/>
        <v>0.13043478260869565</v>
      </c>
      <c r="F157" s="54">
        <f t="shared" si="16"/>
        <v>5.4945054945054944E-2</v>
      </c>
      <c r="G157" s="51">
        <f t="shared" si="17"/>
        <v>-0.16666666666666666</v>
      </c>
      <c r="H157" s="46">
        <f t="shared" si="18"/>
        <v>-2.1739130434782608E-2</v>
      </c>
    </row>
    <row r="158" spans="2:8" s="37" customFormat="1" ht="15" x14ac:dyDescent="0.2">
      <c r="B158" s="4" t="s">
        <v>59</v>
      </c>
      <c r="C158" s="49">
        <v>0</v>
      </c>
      <c r="D158" s="49">
        <v>1</v>
      </c>
      <c r="E158" s="54" t="str">
        <f t="shared" si="15"/>
        <v/>
      </c>
      <c r="F158" s="54">
        <f t="shared" si="16"/>
        <v>1.098901098901099E-2</v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0</v>
      </c>
      <c r="D159" s="49">
        <v>1</v>
      </c>
      <c r="E159" s="54" t="str">
        <f t="shared" si="15"/>
        <v/>
      </c>
      <c r="F159" s="54">
        <f t="shared" si="16"/>
        <v>1.098901098901099E-2</v>
      </c>
      <c r="G159" s="51" t="str">
        <f t="shared" si="17"/>
        <v>0</v>
      </c>
      <c r="H159" s="46" t="str">
        <f t="shared" si="18"/>
        <v/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0</v>
      </c>
      <c r="E163" s="54" t="str">
        <f t="shared" si="15"/>
        <v/>
      </c>
      <c r="F163" s="54" t="str">
        <f t="shared" si="16"/>
        <v/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0</v>
      </c>
      <c r="E164" s="54" t="str">
        <f t="shared" si="15"/>
        <v/>
      </c>
      <c r="F164" s="54" t="str">
        <f t="shared" si="16"/>
        <v/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2</v>
      </c>
      <c r="D165" s="49">
        <v>2</v>
      </c>
      <c r="E165" s="54">
        <f t="shared" si="15"/>
        <v>4.3478260869565216E-2</v>
      </c>
      <c r="F165" s="54">
        <f t="shared" si="16"/>
        <v>2.197802197802198E-2</v>
      </c>
      <c r="G165" s="51">
        <f t="shared" si="17"/>
        <v>0</v>
      </c>
      <c r="H165" s="46">
        <f t="shared" si="18"/>
        <v>0</v>
      </c>
    </row>
    <row r="166" spans="2:8" s="37" customFormat="1" ht="15" x14ac:dyDescent="0.2">
      <c r="B166" s="4" t="s">
        <v>270</v>
      </c>
      <c r="C166" s="49">
        <v>0</v>
      </c>
      <c r="D166" s="49">
        <v>0</v>
      </c>
      <c r="E166" s="54" t="str">
        <f t="shared" si="15"/>
        <v/>
      </c>
      <c r="F166" s="54" t="str">
        <f t="shared" si="16"/>
        <v/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0</v>
      </c>
      <c r="E169" s="54" t="str">
        <f t="shared" si="15"/>
        <v/>
      </c>
      <c r="F169" s="54" t="str">
        <f t="shared" si="16"/>
        <v/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0</v>
      </c>
      <c r="D173" s="49">
        <v>2</v>
      </c>
      <c r="E173" s="54" t="str">
        <f t="shared" si="15"/>
        <v/>
      </c>
      <c r="F173" s="54">
        <f t="shared" si="16"/>
        <v>2.197802197802198E-2</v>
      </c>
      <c r="G173" s="51" t="str">
        <f t="shared" si="17"/>
        <v>0</v>
      </c>
      <c r="H173" s="46" t="str">
        <f t="shared" si="18"/>
        <v/>
      </c>
    </row>
    <row r="174" spans="2:8" s="37" customFormat="1" ht="15" x14ac:dyDescent="0.2">
      <c r="B174" s="4" t="s">
        <v>276</v>
      </c>
      <c r="C174" s="49">
        <v>0</v>
      </c>
      <c r="D174" s="49">
        <v>0</v>
      </c>
      <c r="E174" s="54" t="str">
        <f t="shared" si="15"/>
        <v/>
      </c>
      <c r="F174" s="54" t="str">
        <f t="shared" si="16"/>
        <v/>
      </c>
      <c r="G174" s="51" t="str">
        <f t="shared" si="17"/>
        <v>0</v>
      </c>
      <c r="H174" s="46" t="str">
        <f t="shared" si="18"/>
        <v/>
      </c>
    </row>
    <row r="175" spans="2:8" s="37" customFormat="1" ht="15" x14ac:dyDescent="0.2">
      <c r="B175" s="4" t="s">
        <v>277</v>
      </c>
      <c r="C175" s="49">
        <v>0</v>
      </c>
      <c r="D175" s="49">
        <v>0</v>
      </c>
      <c r="E175" s="54" t="str">
        <f t="shared" si="15"/>
        <v/>
      </c>
      <c r="F175" s="54" t="str">
        <f t="shared" si="16"/>
        <v/>
      </c>
      <c r="G175" s="51" t="str">
        <f t="shared" si="17"/>
        <v>0</v>
      </c>
      <c r="H175" s="46" t="str">
        <f t="shared" si="18"/>
        <v/>
      </c>
    </row>
    <row r="176" spans="2:8" s="37" customFormat="1" ht="15" x14ac:dyDescent="0.2">
      <c r="B176" s="4" t="s">
        <v>278</v>
      </c>
      <c r="C176" s="49">
        <v>0</v>
      </c>
      <c r="D176" s="49">
        <v>0</v>
      </c>
      <c r="E176" s="54" t="str">
        <f t="shared" si="15"/>
        <v/>
      </c>
      <c r="F176" s="54" t="str">
        <f t="shared" si="16"/>
        <v/>
      </c>
      <c r="G176" s="51" t="str">
        <f t="shared" si="17"/>
        <v>0</v>
      </c>
      <c r="H176" s="46" t="str">
        <f t="shared" si="18"/>
        <v/>
      </c>
    </row>
    <row r="177" spans="2:8" s="37" customFormat="1" ht="15" x14ac:dyDescent="0.2">
      <c r="B177" s="4" t="s">
        <v>279</v>
      </c>
      <c r="C177" s="49">
        <v>0</v>
      </c>
      <c r="D177" s="49">
        <v>0</v>
      </c>
      <c r="E177" s="54" t="str">
        <f t="shared" si="15"/>
        <v/>
      </c>
      <c r="F177" s="54" t="str">
        <f t="shared" si="16"/>
        <v/>
      </c>
      <c r="G177" s="51" t="str">
        <f t="shared" si="17"/>
        <v>0</v>
      </c>
      <c r="H177" s="46" t="str">
        <f t="shared" si="18"/>
        <v/>
      </c>
    </row>
    <row r="178" spans="2:8" s="37" customFormat="1" ht="15" x14ac:dyDescent="0.2">
      <c r="B178" s="4" t="s">
        <v>280</v>
      </c>
      <c r="C178" s="49">
        <v>0</v>
      </c>
      <c r="D178" s="49">
        <v>0</v>
      </c>
      <c r="E178" s="54" t="str">
        <f t="shared" si="15"/>
        <v/>
      </c>
      <c r="F178" s="54" t="str">
        <f t="shared" si="16"/>
        <v/>
      </c>
      <c r="G178" s="51" t="str">
        <f t="shared" si="17"/>
        <v>0</v>
      </c>
      <c r="H178" s="46" t="str">
        <f t="shared" si="18"/>
        <v/>
      </c>
    </row>
    <row r="179" spans="2:8" s="37" customFormat="1" ht="15" x14ac:dyDescent="0.2">
      <c r="B179" s="4" t="s">
        <v>281</v>
      </c>
      <c r="C179" s="49">
        <v>0</v>
      </c>
      <c r="D179" s="49">
        <v>0</v>
      </c>
      <c r="E179" s="54" t="str">
        <f t="shared" si="15"/>
        <v/>
      </c>
      <c r="F179" s="54" t="str">
        <f t="shared" si="16"/>
        <v/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0</v>
      </c>
      <c r="D182" s="49">
        <v>0</v>
      </c>
      <c r="E182" s="54" t="str">
        <f t="shared" si="15"/>
        <v/>
      </c>
      <c r="F182" s="54" t="str">
        <f t="shared" si="16"/>
        <v/>
      </c>
      <c r="G182" s="51" t="str">
        <f t="shared" si="17"/>
        <v>0</v>
      </c>
      <c r="H182" s="46" t="str">
        <f t="shared" si="18"/>
        <v/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0</v>
      </c>
      <c r="D186" s="49">
        <v>1</v>
      </c>
      <c r="E186" s="54" t="str">
        <f t="shared" si="15"/>
        <v/>
      </c>
      <c r="F186" s="54">
        <f t="shared" si="16"/>
        <v>1.098901098901099E-2</v>
      </c>
      <c r="G186" s="51" t="str">
        <f t="shared" si="17"/>
        <v>0</v>
      </c>
      <c r="H186" s="46" t="str">
        <f t="shared" si="18"/>
        <v/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1</v>
      </c>
      <c r="D193" s="49">
        <v>0</v>
      </c>
      <c r="E193" s="54">
        <f t="shared" si="15"/>
        <v>2.1739130434782608E-2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1</v>
      </c>
      <c r="D196" s="49">
        <v>0</v>
      </c>
      <c r="E196" s="54">
        <f t="shared" si="15"/>
        <v>2.1739130434782608E-2</v>
      </c>
      <c r="F196" s="54" t="str">
        <f t="shared" si="16"/>
        <v/>
      </c>
      <c r="G196" s="51" t="str">
        <f t="shared" si="17"/>
        <v>0</v>
      </c>
      <c r="H196" s="46">
        <f t="shared" si="18"/>
        <v>0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0</v>
      </c>
      <c r="E203" s="54" t="str">
        <f t="shared" si="15"/>
        <v/>
      </c>
      <c r="F203" s="54" t="str">
        <f t="shared" si="16"/>
        <v/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1</v>
      </c>
      <c r="E206" s="54" t="str">
        <f t="shared" si="15"/>
        <v/>
      </c>
      <c r="F206" s="54">
        <f t="shared" si="16"/>
        <v>1.098901098901099E-2</v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9</v>
      </c>
      <c r="D208" s="49">
        <v>0</v>
      </c>
      <c r="E208" s="54">
        <f t="shared" si="15"/>
        <v>0.19565217391304349</v>
      </c>
      <c r="F208" s="54" t="str">
        <f t="shared" si="16"/>
        <v/>
      </c>
      <c r="G208" s="51" t="str">
        <f t="shared" si="17"/>
        <v>0</v>
      </c>
      <c r="H208" s="46">
        <f t="shared" si="18"/>
        <v>0</v>
      </c>
    </row>
    <row r="209" spans="2:8" s="37" customFormat="1" ht="15" x14ac:dyDescent="0.2">
      <c r="B209" s="4" t="s">
        <v>71</v>
      </c>
      <c r="C209" s="49">
        <v>1</v>
      </c>
      <c r="D209" s="49">
        <v>0</v>
      </c>
      <c r="E209" s="54">
        <f t="shared" si="15"/>
        <v>2.1739130434782608E-2</v>
      </c>
      <c r="F209" s="54" t="str">
        <f t="shared" si="16"/>
        <v/>
      </c>
      <c r="G209" s="51" t="str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0</v>
      </c>
      <c r="E214" s="54" t="str">
        <f t="shared" si="15"/>
        <v/>
      </c>
      <c r="F214" s="54" t="str">
        <f t="shared" si="16"/>
        <v/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1</v>
      </c>
      <c r="E216" s="54">
        <f t="shared" si="15"/>
        <v>2.1739130434782608E-2</v>
      </c>
      <c r="F216" s="54">
        <f t="shared" si="16"/>
        <v>1.098901098901099E-2</v>
      </c>
      <c r="G216" s="51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0</v>
      </c>
      <c r="D229" s="49">
        <v>0</v>
      </c>
      <c r="E229" s="54" t="str">
        <f t="shared" si="19"/>
        <v/>
      </c>
      <c r="F229" s="54" t="str">
        <f t="shared" si="20"/>
        <v/>
      </c>
      <c r="G229" s="51" t="str">
        <f t="shared" si="21"/>
        <v>0</v>
      </c>
      <c r="H229" s="46" t="str">
        <f t="shared" si="22"/>
        <v/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1</v>
      </c>
      <c r="E231" s="54" t="str">
        <f t="shared" si="19"/>
        <v/>
      </c>
      <c r="F231" s="54">
        <f t="shared" si="20"/>
        <v>1.098901098901099E-2</v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</v>
      </c>
      <c r="D232" s="49">
        <v>6</v>
      </c>
      <c r="E232" s="54">
        <f t="shared" si="19"/>
        <v>2.1739130434782608E-2</v>
      </c>
      <c r="F232" s="54">
        <f t="shared" si="20"/>
        <v>6.5934065934065936E-2</v>
      </c>
      <c r="G232" s="51">
        <f t="shared" si="21"/>
        <v>5</v>
      </c>
      <c r="H232" s="46">
        <f t="shared" si="22"/>
        <v>0.10869565217391304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1</v>
      </c>
      <c r="E234" s="54" t="str">
        <f t="shared" si="19"/>
        <v/>
      </c>
      <c r="F234" s="54">
        <f t="shared" si="20"/>
        <v>1.098901098901099E-2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0</v>
      </c>
      <c r="D235" s="49">
        <v>2</v>
      </c>
      <c r="E235" s="54" t="str">
        <f t="shared" si="19"/>
        <v/>
      </c>
      <c r="F235" s="54">
        <f t="shared" si="20"/>
        <v>2.197802197802198E-2</v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1</v>
      </c>
      <c r="D238" s="49">
        <v>4</v>
      </c>
      <c r="E238" s="54">
        <f t="shared" si="19"/>
        <v>2.1739130434782608E-2</v>
      </c>
      <c r="F238" s="54">
        <f t="shared" si="20"/>
        <v>4.3956043956043959E-2</v>
      </c>
      <c r="G238" s="51">
        <f t="shared" si="21"/>
        <v>3</v>
      </c>
      <c r="H238" s="46">
        <f t="shared" si="22"/>
        <v>6.5217391304347824E-2</v>
      </c>
    </row>
    <row r="239" spans="2:8" s="37" customFormat="1" ht="15" x14ac:dyDescent="0.2">
      <c r="B239" s="4" t="s">
        <v>81</v>
      </c>
      <c r="C239" s="49">
        <v>0</v>
      </c>
      <c r="D239" s="49">
        <v>3</v>
      </c>
      <c r="E239" s="54" t="str">
        <f t="shared" si="19"/>
        <v/>
      </c>
      <c r="F239" s="54">
        <f t="shared" si="20"/>
        <v>3.2967032967032968E-2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0</v>
      </c>
      <c r="D240" s="49">
        <v>0</v>
      </c>
      <c r="E240" s="54" t="str">
        <f t="shared" si="19"/>
        <v/>
      </c>
      <c r="F240" s="54" t="str">
        <f t="shared" si="20"/>
        <v/>
      </c>
      <c r="G240" s="51" t="str">
        <f t="shared" si="21"/>
        <v>0</v>
      </c>
      <c r="H240" s="46" t="str">
        <f t="shared" si="22"/>
        <v/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0</v>
      </c>
      <c r="E244" s="54" t="str">
        <f t="shared" si="19"/>
        <v/>
      </c>
      <c r="F244" s="54" t="str">
        <f t="shared" si="20"/>
        <v/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1</v>
      </c>
      <c r="E246" s="54" t="str">
        <f t="shared" si="19"/>
        <v/>
      </c>
      <c r="F246" s="54">
        <f t="shared" si="20"/>
        <v>1.098901098901099E-2</v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0</v>
      </c>
      <c r="E247" s="54" t="str">
        <f t="shared" si="19"/>
        <v/>
      </c>
      <c r="F247" s="54" t="str">
        <f t="shared" si="20"/>
        <v/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1</v>
      </c>
      <c r="D248" s="49">
        <v>1</v>
      </c>
      <c r="E248" s="54">
        <f t="shared" si="19"/>
        <v>2.1739130434782608E-2</v>
      </c>
      <c r="F248" s="54">
        <f t="shared" si="20"/>
        <v>1.098901098901099E-2</v>
      </c>
      <c r="G248" s="51">
        <f t="shared" si="21"/>
        <v>0</v>
      </c>
      <c r="H248" s="46">
        <f t="shared" si="22"/>
        <v>0</v>
      </c>
    </row>
    <row r="249" spans="2:8" s="37" customFormat="1" ht="15" x14ac:dyDescent="0.2">
      <c r="B249" s="4" t="s">
        <v>87</v>
      </c>
      <c r="C249" s="49">
        <v>0</v>
      </c>
      <c r="D249" s="49">
        <v>0</v>
      </c>
      <c r="E249" s="54" t="str">
        <f t="shared" si="19"/>
        <v/>
      </c>
      <c r="F249" s="54" t="str">
        <f t="shared" si="20"/>
        <v/>
      </c>
      <c r="G249" s="51" t="str">
        <f t="shared" si="21"/>
        <v>0</v>
      </c>
      <c r="H249" s="46" t="str">
        <f t="shared" si="22"/>
        <v/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1</v>
      </c>
      <c r="E253" s="54" t="str">
        <f t="shared" si="19"/>
        <v/>
      </c>
      <c r="F253" s="54">
        <f t="shared" si="20"/>
        <v>1.098901098901099E-2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0</v>
      </c>
      <c r="E254" s="54" t="str">
        <f t="shared" si="19"/>
        <v/>
      </c>
      <c r="F254" s="54" t="str">
        <f t="shared" si="20"/>
        <v/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19</v>
      </c>
      <c r="D256" s="49">
        <v>45</v>
      </c>
      <c r="E256" s="54">
        <f t="shared" si="19"/>
        <v>0.41304347826086957</v>
      </c>
      <c r="F256" s="54">
        <f t="shared" si="20"/>
        <v>0.49450549450549453</v>
      </c>
      <c r="G256" s="51">
        <f t="shared" si="21"/>
        <v>1.368421052631579</v>
      </c>
      <c r="H256" s="46">
        <f t="shared" si="22"/>
        <v>0.56521739130434789</v>
      </c>
    </row>
    <row r="257" spans="2:8" s="37" customFormat="1" ht="15" x14ac:dyDescent="0.2">
      <c r="B257" s="4" t="s">
        <v>325</v>
      </c>
      <c r="C257" s="49">
        <v>0</v>
      </c>
      <c r="D257" s="49">
        <v>5</v>
      </c>
      <c r="E257" s="54" t="str">
        <f t="shared" si="19"/>
        <v/>
      </c>
      <c r="F257" s="54">
        <f t="shared" si="20"/>
        <v>5.4945054945054944E-2</v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2</v>
      </c>
      <c r="D258" s="49">
        <v>7</v>
      </c>
      <c r="E258" s="54">
        <f t="shared" si="19"/>
        <v>4.3478260869565216E-2</v>
      </c>
      <c r="F258" s="54">
        <f t="shared" si="20"/>
        <v>7.6923076923076927E-2</v>
      </c>
      <c r="G258" s="51">
        <f t="shared" si="21"/>
        <v>2.5</v>
      </c>
      <c r="H258" s="46">
        <f t="shared" si="22"/>
        <v>0.10869565217391304</v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0</v>
      </c>
      <c r="E268" s="54" t="str">
        <f t="shared" si="19"/>
        <v/>
      </c>
      <c r="F268" s="54" t="str">
        <f t="shared" si="20"/>
        <v/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0</v>
      </c>
      <c r="E273" s="54" t="str">
        <f t="shared" si="19"/>
        <v/>
      </c>
      <c r="F273" s="54" t="str">
        <f t="shared" si="20"/>
        <v/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106</v>
      </c>
      <c r="D294" s="41">
        <f>SUM(D295:D499)</f>
        <v>147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0.3867924528301887</v>
      </c>
      <c r="H294" s="42">
        <f>+IF(OR(AND(E294=""),(G294="")),"",E294*G294)</f>
        <v>0.3867924528301887</v>
      </c>
    </row>
    <row r="295" spans="2:8" s="37" customFormat="1" ht="15" x14ac:dyDescent="0.2">
      <c r="B295" s="3" t="s">
        <v>100</v>
      </c>
      <c r="C295" s="49">
        <v>5</v>
      </c>
      <c r="D295" s="49">
        <v>9</v>
      </c>
      <c r="E295" s="54">
        <f>+IF(C295=0,"",C295/C$294)</f>
        <v>4.716981132075472E-2</v>
      </c>
      <c r="F295" s="54">
        <f>+IF(D295=0,"",D295/D$294)</f>
        <v>6.1224489795918366E-2</v>
      </c>
      <c r="G295" s="51">
        <f>+IF(OR(AND(D295=0),(C295=0)),"0",((D295-C295)/C295))</f>
        <v>0.8</v>
      </c>
      <c r="H295" s="46">
        <f>+IF(OR(AND(E295=""),(G295="")),"",E295*G295)</f>
        <v>3.7735849056603779E-2</v>
      </c>
    </row>
    <row r="296" spans="2:8" s="37" customFormat="1" ht="15" x14ac:dyDescent="0.2">
      <c r="B296" s="3" t="s">
        <v>113</v>
      </c>
      <c r="C296" s="49">
        <v>8</v>
      </c>
      <c r="D296" s="49">
        <v>1</v>
      </c>
      <c r="E296" s="54">
        <f t="shared" ref="E296:E359" si="27">+IF(C296=0,"",C296/C$294)</f>
        <v>7.5471698113207544E-2</v>
      </c>
      <c r="F296" s="54">
        <f t="shared" ref="F296:F359" si="28">+IF(D296=0,"",D296/D$294)</f>
        <v>6.8027210884353739E-3</v>
      </c>
      <c r="G296" s="51">
        <f t="shared" ref="G296:G359" si="29">+IF(OR(AND(D296=0),(C296=0)),"0",((D296-C296)/C296))</f>
        <v>-0.875</v>
      </c>
      <c r="H296" s="46">
        <f t="shared" ref="H296:H359" si="30">+IF(OR(AND(E296=""),(G296="")),"",E296*G296)</f>
        <v>-6.6037735849056603E-2</v>
      </c>
    </row>
    <row r="297" spans="2:8" s="37" customFormat="1" ht="15" x14ac:dyDescent="0.2">
      <c r="B297" s="3" t="s">
        <v>104</v>
      </c>
      <c r="C297" s="49">
        <v>0</v>
      </c>
      <c r="D297" s="49">
        <v>1</v>
      </c>
      <c r="E297" s="54" t="str">
        <f t="shared" si="27"/>
        <v/>
      </c>
      <c r="F297" s="54">
        <f t="shared" si="28"/>
        <v>6.8027210884353739E-3</v>
      </c>
      <c r="G297" s="51" t="str">
        <f t="shared" si="29"/>
        <v>0</v>
      </c>
      <c r="H297" s="46" t="str">
        <f t="shared" si="30"/>
        <v/>
      </c>
    </row>
    <row r="298" spans="2:8" s="37" customFormat="1" ht="15" x14ac:dyDescent="0.2">
      <c r="B298" s="3" t="s">
        <v>95</v>
      </c>
      <c r="C298" s="49">
        <v>0</v>
      </c>
      <c r="D298" s="49">
        <v>0</v>
      </c>
      <c r="E298" s="54" t="str">
        <f t="shared" si="27"/>
        <v/>
      </c>
      <c r="F298" s="54" t="str">
        <f t="shared" si="28"/>
        <v/>
      </c>
      <c r="G298" s="51" t="str">
        <f t="shared" si="29"/>
        <v>0</v>
      </c>
      <c r="H298" s="46" t="str">
        <f t="shared" si="30"/>
        <v/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0</v>
      </c>
      <c r="D301" s="49">
        <v>5</v>
      </c>
      <c r="E301" s="54" t="str">
        <f t="shared" si="27"/>
        <v/>
      </c>
      <c r="F301" s="54">
        <f t="shared" si="28"/>
        <v>3.4013605442176874E-2</v>
      </c>
      <c r="G301" s="51" t="str">
        <f t="shared" si="29"/>
        <v>0</v>
      </c>
      <c r="H301" s="46" t="str">
        <f t="shared" si="30"/>
        <v/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0</v>
      </c>
      <c r="D304" s="49">
        <v>0</v>
      </c>
      <c r="E304" s="54" t="str">
        <f t="shared" si="27"/>
        <v/>
      </c>
      <c r="F304" s="54" t="str">
        <f t="shared" si="28"/>
        <v/>
      </c>
      <c r="G304" s="51" t="str">
        <f t="shared" si="29"/>
        <v>0</v>
      </c>
      <c r="H304" s="46" t="str">
        <f t="shared" si="30"/>
        <v/>
      </c>
    </row>
    <row r="305" spans="2:8" s="37" customFormat="1" ht="15" x14ac:dyDescent="0.2">
      <c r="B305" s="3" t="s">
        <v>351</v>
      </c>
      <c r="C305" s="49">
        <v>0</v>
      </c>
      <c r="D305" s="49">
        <v>0</v>
      </c>
      <c r="E305" s="54" t="str">
        <f t="shared" si="27"/>
        <v/>
      </c>
      <c r="F305" s="54" t="str">
        <f t="shared" si="28"/>
        <v/>
      </c>
      <c r="G305" s="51" t="str">
        <f t="shared" si="29"/>
        <v>0</v>
      </c>
      <c r="H305" s="46" t="str">
        <f t="shared" si="30"/>
        <v/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23</v>
      </c>
      <c r="D307" s="49">
        <v>10</v>
      </c>
      <c r="E307" s="54">
        <f t="shared" si="27"/>
        <v>0.21698113207547171</v>
      </c>
      <c r="F307" s="54">
        <f t="shared" si="28"/>
        <v>6.8027210884353748E-2</v>
      </c>
      <c r="G307" s="51">
        <f t="shared" si="29"/>
        <v>-0.56521739130434778</v>
      </c>
      <c r="H307" s="46">
        <f t="shared" si="30"/>
        <v>-0.12264150943396226</v>
      </c>
    </row>
    <row r="308" spans="2:8" s="37" customFormat="1" ht="15" x14ac:dyDescent="0.2">
      <c r="B308" s="3" t="s">
        <v>99</v>
      </c>
      <c r="C308" s="49">
        <v>0</v>
      </c>
      <c r="D308" s="49">
        <v>0</v>
      </c>
      <c r="E308" s="54" t="str">
        <f t="shared" si="27"/>
        <v/>
      </c>
      <c r="F308" s="54" t="str">
        <f t="shared" si="28"/>
        <v/>
      </c>
      <c r="G308" s="51" t="str">
        <f t="shared" si="29"/>
        <v>0</v>
      </c>
      <c r="H308" s="46" t="str">
        <f t="shared" si="30"/>
        <v/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3</v>
      </c>
      <c r="D310" s="49">
        <v>7</v>
      </c>
      <c r="E310" s="54">
        <f t="shared" si="27"/>
        <v>2.8301886792452831E-2</v>
      </c>
      <c r="F310" s="54">
        <f t="shared" si="28"/>
        <v>4.7619047619047616E-2</v>
      </c>
      <c r="G310" s="51">
        <f t="shared" si="29"/>
        <v>1.3333333333333333</v>
      </c>
      <c r="H310" s="46">
        <f t="shared" si="30"/>
        <v>3.7735849056603772E-2</v>
      </c>
    </row>
    <row r="311" spans="2:8" s="37" customFormat="1" ht="15" x14ac:dyDescent="0.2">
      <c r="B311" s="3" t="s">
        <v>102</v>
      </c>
      <c r="C311" s="49">
        <v>0</v>
      </c>
      <c r="D311" s="49">
        <v>1</v>
      </c>
      <c r="E311" s="54" t="str">
        <f t="shared" si="27"/>
        <v/>
      </c>
      <c r="F311" s="54">
        <f t="shared" si="28"/>
        <v>6.8027210884353739E-3</v>
      </c>
      <c r="G311" s="51" t="str">
        <f t="shared" si="29"/>
        <v>0</v>
      </c>
      <c r="H311" s="46" t="str">
        <f t="shared" si="30"/>
        <v/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4</v>
      </c>
      <c r="D314" s="49">
        <v>2</v>
      </c>
      <c r="E314" s="54">
        <f t="shared" si="27"/>
        <v>3.7735849056603772E-2</v>
      </c>
      <c r="F314" s="54">
        <f t="shared" si="28"/>
        <v>1.3605442176870748E-2</v>
      </c>
      <c r="G314" s="51">
        <f t="shared" si="29"/>
        <v>-0.5</v>
      </c>
      <c r="H314" s="46">
        <f t="shared" si="30"/>
        <v>-1.8867924528301886E-2</v>
      </c>
    </row>
    <row r="315" spans="2:8" s="37" customFormat="1" ht="15" x14ac:dyDescent="0.2">
      <c r="B315" s="3" t="s">
        <v>354</v>
      </c>
      <c r="C315" s="49">
        <v>0</v>
      </c>
      <c r="D315" s="49">
        <v>0</v>
      </c>
      <c r="E315" s="54" t="str">
        <f t="shared" si="27"/>
        <v/>
      </c>
      <c r="F315" s="54" t="str">
        <f t="shared" si="28"/>
        <v/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</v>
      </c>
      <c r="D317" s="49">
        <v>0</v>
      </c>
      <c r="E317" s="54">
        <f t="shared" si="27"/>
        <v>9.433962264150943E-3</v>
      </c>
      <c r="F317" s="54" t="str">
        <f t="shared" si="28"/>
        <v/>
      </c>
      <c r="G317" s="51" t="str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5</v>
      </c>
      <c r="D318" s="49">
        <v>2</v>
      </c>
      <c r="E318" s="54">
        <f t="shared" si="27"/>
        <v>4.716981132075472E-2</v>
      </c>
      <c r="F318" s="54">
        <f t="shared" si="28"/>
        <v>1.3605442176870748E-2</v>
      </c>
      <c r="G318" s="51">
        <f t="shared" si="29"/>
        <v>-0.6</v>
      </c>
      <c r="H318" s="46">
        <f t="shared" si="30"/>
        <v>-2.8301886792452831E-2</v>
      </c>
    </row>
    <row r="319" spans="2:8" s="37" customFormat="1" ht="15" x14ac:dyDescent="0.2">
      <c r="B319" s="3" t="s">
        <v>115</v>
      </c>
      <c r="C319" s="49">
        <v>0</v>
      </c>
      <c r="D319" s="49">
        <v>1</v>
      </c>
      <c r="E319" s="54" t="str">
        <f t="shared" si="27"/>
        <v/>
      </c>
      <c r="F319" s="54">
        <f t="shared" si="28"/>
        <v>6.8027210884353739E-3</v>
      </c>
      <c r="G319" s="51" t="str">
        <f t="shared" si="29"/>
        <v>0</v>
      </c>
      <c r="H319" s="46" t="str">
        <f t="shared" si="30"/>
        <v/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0</v>
      </c>
      <c r="D326" s="49">
        <v>3</v>
      </c>
      <c r="E326" s="54" t="str">
        <f t="shared" si="27"/>
        <v/>
      </c>
      <c r="F326" s="54">
        <f t="shared" si="28"/>
        <v>2.0408163265306121E-2</v>
      </c>
      <c r="G326" s="51" t="str">
        <f t="shared" si="29"/>
        <v>0</v>
      </c>
      <c r="H326" s="46" t="str">
        <f t="shared" si="30"/>
        <v/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2</v>
      </c>
      <c r="D328" s="49">
        <v>0</v>
      </c>
      <c r="E328" s="54">
        <f t="shared" si="27"/>
        <v>1.8867924528301886E-2</v>
      </c>
      <c r="F328" s="54" t="str">
        <f t="shared" si="28"/>
        <v/>
      </c>
      <c r="G328" s="51" t="str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0</v>
      </c>
      <c r="D330" s="49">
        <v>1</v>
      </c>
      <c r="E330" s="54" t="str">
        <f t="shared" si="27"/>
        <v/>
      </c>
      <c r="F330" s="54">
        <f t="shared" si="28"/>
        <v>6.8027210884353739E-3</v>
      </c>
      <c r="G330" s="51" t="str">
        <f t="shared" si="29"/>
        <v>0</v>
      </c>
      <c r="H330" s="46" t="str">
        <f t="shared" si="30"/>
        <v/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0</v>
      </c>
      <c r="D332" s="49">
        <v>3</v>
      </c>
      <c r="E332" s="54" t="str">
        <f t="shared" si="27"/>
        <v/>
      </c>
      <c r="F332" s="54">
        <f t="shared" si="28"/>
        <v>2.0408163265306121E-2</v>
      </c>
      <c r="G332" s="51" t="str">
        <f t="shared" si="29"/>
        <v>0</v>
      </c>
      <c r="H332" s="46" t="str">
        <f t="shared" si="30"/>
        <v/>
      </c>
    </row>
    <row r="333" spans="2:8" s="37" customFormat="1" ht="15" x14ac:dyDescent="0.2">
      <c r="B333" s="3" t="s">
        <v>130</v>
      </c>
      <c r="C333" s="49">
        <v>1</v>
      </c>
      <c r="D333" s="49">
        <v>3</v>
      </c>
      <c r="E333" s="54">
        <f t="shared" si="27"/>
        <v>9.433962264150943E-3</v>
      </c>
      <c r="F333" s="54">
        <f t="shared" si="28"/>
        <v>2.0408163265306121E-2</v>
      </c>
      <c r="G333" s="51">
        <f t="shared" si="29"/>
        <v>2</v>
      </c>
      <c r="H333" s="46">
        <f t="shared" si="30"/>
        <v>1.8867924528301886E-2</v>
      </c>
    </row>
    <row r="334" spans="2:8" s="37" customFormat="1" ht="15" x14ac:dyDescent="0.2">
      <c r="B334" s="3" t="s">
        <v>119</v>
      </c>
      <c r="C334" s="49">
        <v>0</v>
      </c>
      <c r="D334" s="49">
        <v>0</v>
      </c>
      <c r="E334" s="54" t="str">
        <f t="shared" si="27"/>
        <v/>
      </c>
      <c r="F334" s="54" t="str">
        <f t="shared" si="28"/>
        <v/>
      </c>
      <c r="G334" s="51" t="str">
        <f t="shared" si="29"/>
        <v>0</v>
      </c>
      <c r="H334" s="46" t="str">
        <f t="shared" si="30"/>
        <v/>
      </c>
    </row>
    <row r="335" spans="2:8" s="37" customFormat="1" ht="15" x14ac:dyDescent="0.2">
      <c r="B335" s="3" t="s">
        <v>128</v>
      </c>
      <c r="C335" s="49">
        <v>2</v>
      </c>
      <c r="D335" s="49">
        <v>1</v>
      </c>
      <c r="E335" s="54">
        <f t="shared" si="27"/>
        <v>1.8867924528301886E-2</v>
      </c>
      <c r="F335" s="54">
        <f t="shared" si="28"/>
        <v>6.8027210884353739E-3</v>
      </c>
      <c r="G335" s="51">
        <f t="shared" si="29"/>
        <v>-0.5</v>
      </c>
      <c r="H335" s="46">
        <f t="shared" si="30"/>
        <v>-9.433962264150943E-3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1</v>
      </c>
      <c r="E337" s="54" t="str">
        <f t="shared" si="27"/>
        <v/>
      </c>
      <c r="F337" s="54">
        <f t="shared" si="28"/>
        <v>6.8027210884353739E-3</v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1</v>
      </c>
      <c r="D338" s="49">
        <v>0</v>
      </c>
      <c r="E338" s="54">
        <f t="shared" si="27"/>
        <v>9.433962264150943E-3</v>
      </c>
      <c r="F338" s="54" t="str">
        <f t="shared" si="28"/>
        <v/>
      </c>
      <c r="G338" s="51" t="str">
        <f t="shared" si="29"/>
        <v>0</v>
      </c>
      <c r="H338" s="46">
        <f t="shared" si="30"/>
        <v>0</v>
      </c>
    </row>
    <row r="339" spans="2:8" s="37" customFormat="1" ht="15" x14ac:dyDescent="0.2">
      <c r="B339" s="3" t="s">
        <v>363</v>
      </c>
      <c r="C339" s="49">
        <v>0</v>
      </c>
      <c r="D339" s="49">
        <v>0</v>
      </c>
      <c r="E339" s="54" t="str">
        <f t="shared" si="27"/>
        <v/>
      </c>
      <c r="F339" s="54" t="str">
        <f t="shared" si="28"/>
        <v/>
      </c>
      <c r="G339" s="51" t="str">
        <f t="shared" si="29"/>
        <v>0</v>
      </c>
      <c r="H339" s="46" t="str">
        <f t="shared" si="30"/>
        <v/>
      </c>
    </row>
    <row r="340" spans="2:8" s="37" customFormat="1" ht="15" x14ac:dyDescent="0.2">
      <c r="B340" s="3" t="s">
        <v>364</v>
      </c>
      <c r="C340" s="49">
        <v>0</v>
      </c>
      <c r="D340" s="49">
        <v>3</v>
      </c>
      <c r="E340" s="54" t="str">
        <f t="shared" si="27"/>
        <v/>
      </c>
      <c r="F340" s="54">
        <f t="shared" si="28"/>
        <v>2.0408163265306121E-2</v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0</v>
      </c>
      <c r="D341" s="49">
        <v>0</v>
      </c>
      <c r="E341" s="54" t="str">
        <f t="shared" si="27"/>
        <v/>
      </c>
      <c r="F341" s="54" t="str">
        <f t="shared" si="28"/>
        <v/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1</v>
      </c>
      <c r="E343" s="54" t="str">
        <f t="shared" si="27"/>
        <v/>
      </c>
      <c r="F343" s="54">
        <f t="shared" si="28"/>
        <v>6.8027210884353739E-3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0</v>
      </c>
      <c r="D344" s="49">
        <v>2</v>
      </c>
      <c r="E344" s="54" t="str">
        <f t="shared" si="27"/>
        <v/>
      </c>
      <c r="F344" s="54">
        <f t="shared" si="28"/>
        <v>1.3605442176870748E-2</v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0</v>
      </c>
      <c r="D345" s="49">
        <v>0</v>
      </c>
      <c r="E345" s="54" t="str">
        <f t="shared" si="27"/>
        <v/>
      </c>
      <c r="F345" s="54" t="str">
        <f t="shared" si="28"/>
        <v/>
      </c>
      <c r="G345" s="51" t="str">
        <f t="shared" si="29"/>
        <v>0</v>
      </c>
      <c r="H345" s="46" t="str">
        <f t="shared" si="30"/>
        <v/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1</v>
      </c>
      <c r="D347" s="49">
        <v>0</v>
      </c>
      <c r="E347" s="54">
        <f t="shared" si="27"/>
        <v>9.433962264150943E-3</v>
      </c>
      <c r="F347" s="54" t="str">
        <f t="shared" si="28"/>
        <v/>
      </c>
      <c r="G347" s="51" t="str">
        <f t="shared" si="29"/>
        <v>0</v>
      </c>
      <c r="H347" s="46">
        <f t="shared" si="30"/>
        <v>0</v>
      </c>
    </row>
    <row r="348" spans="2:8" s="37" customFormat="1" ht="15" x14ac:dyDescent="0.2">
      <c r="B348" s="3" t="s">
        <v>367</v>
      </c>
      <c r="C348" s="49">
        <v>0</v>
      </c>
      <c r="D348" s="49">
        <v>1</v>
      </c>
      <c r="E348" s="54" t="str">
        <f t="shared" si="27"/>
        <v/>
      </c>
      <c r="F348" s="54">
        <f t="shared" si="28"/>
        <v>6.8027210884353739E-3</v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1</v>
      </c>
      <c r="E350" s="54" t="str">
        <f t="shared" si="27"/>
        <v/>
      </c>
      <c r="F350" s="54">
        <f t="shared" si="28"/>
        <v>6.8027210884353739E-3</v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1</v>
      </c>
      <c r="D353" s="49">
        <v>0</v>
      </c>
      <c r="E353" s="54">
        <f t="shared" si="27"/>
        <v>9.433962264150943E-3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1</v>
      </c>
      <c r="D354" s="49">
        <v>3</v>
      </c>
      <c r="E354" s="54">
        <f t="shared" si="27"/>
        <v>9.433962264150943E-3</v>
      </c>
      <c r="F354" s="54">
        <f t="shared" si="28"/>
        <v>2.0408163265306121E-2</v>
      </c>
      <c r="G354" s="51">
        <f t="shared" si="29"/>
        <v>2</v>
      </c>
      <c r="H354" s="46">
        <f t="shared" si="30"/>
        <v>1.8867924528301886E-2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1</v>
      </c>
      <c r="D356" s="49">
        <v>0</v>
      </c>
      <c r="E356" s="54">
        <f t="shared" si="27"/>
        <v>9.433962264150943E-3</v>
      </c>
      <c r="F356" s="54" t="str">
        <f t="shared" si="28"/>
        <v/>
      </c>
      <c r="G356" s="51" t="str">
        <f t="shared" si="29"/>
        <v>0</v>
      </c>
      <c r="H356" s="46">
        <f t="shared" si="30"/>
        <v>0</v>
      </c>
    </row>
    <row r="357" spans="2:8" s="37" customFormat="1" ht="15" x14ac:dyDescent="0.2">
      <c r="B357" s="3" t="s">
        <v>372</v>
      </c>
      <c r="C357" s="49">
        <v>0</v>
      </c>
      <c r="D357" s="49">
        <v>0</v>
      </c>
      <c r="E357" s="54" t="str">
        <f t="shared" si="27"/>
        <v/>
      </c>
      <c r="F357" s="54" t="str">
        <f t="shared" si="28"/>
        <v/>
      </c>
      <c r="G357" s="51" t="str">
        <f t="shared" si="29"/>
        <v>0</v>
      </c>
      <c r="H357" s="46" t="str">
        <f t="shared" si="30"/>
        <v/>
      </c>
    </row>
    <row r="358" spans="2:8" s="37" customFormat="1" ht="15" x14ac:dyDescent="0.2">
      <c r="B358" s="3" t="s">
        <v>127</v>
      </c>
      <c r="C358" s="49">
        <v>6</v>
      </c>
      <c r="D358" s="49">
        <v>2</v>
      </c>
      <c r="E358" s="54">
        <f t="shared" si="27"/>
        <v>5.6603773584905662E-2</v>
      </c>
      <c r="F358" s="54">
        <f t="shared" si="28"/>
        <v>1.3605442176870748E-2</v>
      </c>
      <c r="G358" s="51">
        <f t="shared" si="29"/>
        <v>-0.66666666666666663</v>
      </c>
      <c r="H358" s="46">
        <f t="shared" si="30"/>
        <v>-3.7735849056603772E-2</v>
      </c>
    </row>
    <row r="359" spans="2:8" s="37" customFormat="1" ht="15" x14ac:dyDescent="0.2">
      <c r="B359" s="3" t="s">
        <v>123</v>
      </c>
      <c r="C359" s="49">
        <v>0</v>
      </c>
      <c r="D359" s="49">
        <v>1</v>
      </c>
      <c r="E359" s="54" t="str">
        <f t="shared" si="27"/>
        <v/>
      </c>
      <c r="F359" s="54">
        <f t="shared" si="28"/>
        <v>6.8027210884353739E-3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0</v>
      </c>
      <c r="D363" s="49">
        <v>0</v>
      </c>
      <c r="E363" s="54" t="str">
        <f t="shared" si="31"/>
        <v/>
      </c>
      <c r="F363" s="54" t="str">
        <f t="shared" si="32"/>
        <v/>
      </c>
      <c r="G363" s="51" t="str">
        <f t="shared" si="33"/>
        <v>0</v>
      </c>
      <c r="H363" s="46" t="str">
        <f t="shared" si="34"/>
        <v/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0</v>
      </c>
      <c r="D365" s="49">
        <v>0</v>
      </c>
      <c r="E365" s="54" t="str">
        <f t="shared" si="31"/>
        <v/>
      </c>
      <c r="F365" s="54" t="str">
        <f t="shared" si="32"/>
        <v/>
      </c>
      <c r="G365" s="51" t="str">
        <f t="shared" si="33"/>
        <v>0</v>
      </c>
      <c r="H365" s="46" t="str">
        <f t="shared" si="34"/>
        <v/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9.433962264150943E-3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2</v>
      </c>
      <c r="D368" s="49">
        <v>5</v>
      </c>
      <c r="E368" s="54">
        <f t="shared" si="31"/>
        <v>1.8867924528301886E-2</v>
      </c>
      <c r="F368" s="54">
        <f t="shared" si="32"/>
        <v>3.4013605442176874E-2</v>
      </c>
      <c r="G368" s="51">
        <f t="shared" si="33"/>
        <v>1.5</v>
      </c>
      <c r="H368" s="46">
        <f t="shared" si="34"/>
        <v>2.8301886792452831E-2</v>
      </c>
    </row>
    <row r="369" spans="2:8" s="37" customFormat="1" ht="15" x14ac:dyDescent="0.2">
      <c r="B369" s="3" t="s">
        <v>381</v>
      </c>
      <c r="C369" s="49">
        <v>15</v>
      </c>
      <c r="D369" s="49">
        <v>22</v>
      </c>
      <c r="E369" s="54">
        <f t="shared" si="31"/>
        <v>0.14150943396226415</v>
      </c>
      <c r="F369" s="54">
        <f t="shared" si="32"/>
        <v>0.14965986394557823</v>
      </c>
      <c r="G369" s="51">
        <f t="shared" si="33"/>
        <v>0.46666666666666667</v>
      </c>
      <c r="H369" s="46">
        <f t="shared" si="34"/>
        <v>6.6037735849056603E-2</v>
      </c>
    </row>
    <row r="370" spans="2:8" s="37" customFormat="1" ht="15" x14ac:dyDescent="0.2">
      <c r="B370" s="3" t="s">
        <v>135</v>
      </c>
      <c r="C370" s="49">
        <v>1</v>
      </c>
      <c r="D370" s="49">
        <v>8</v>
      </c>
      <c r="E370" s="54">
        <f t="shared" si="31"/>
        <v>9.433962264150943E-3</v>
      </c>
      <c r="F370" s="54">
        <f t="shared" si="32"/>
        <v>5.4421768707482991E-2</v>
      </c>
      <c r="G370" s="51">
        <f t="shared" si="33"/>
        <v>7</v>
      </c>
      <c r="H370" s="46">
        <f t="shared" si="34"/>
        <v>6.6037735849056603E-2</v>
      </c>
    </row>
    <row r="371" spans="2:8" s="37" customFormat="1" ht="15" x14ac:dyDescent="0.2">
      <c r="B371" s="3" t="s">
        <v>136</v>
      </c>
      <c r="C371" s="49">
        <v>2</v>
      </c>
      <c r="D371" s="49">
        <v>21</v>
      </c>
      <c r="E371" s="54">
        <f t="shared" si="31"/>
        <v>1.8867924528301886E-2</v>
      </c>
      <c r="F371" s="54">
        <f t="shared" si="32"/>
        <v>0.14285714285714285</v>
      </c>
      <c r="G371" s="51">
        <f t="shared" si="33"/>
        <v>9.5</v>
      </c>
      <c r="H371" s="46">
        <f t="shared" si="34"/>
        <v>0.17924528301886791</v>
      </c>
    </row>
    <row r="372" spans="2:8" s="37" customFormat="1" ht="15" x14ac:dyDescent="0.2">
      <c r="B372" s="3" t="s">
        <v>137</v>
      </c>
      <c r="C372" s="49">
        <v>14</v>
      </c>
      <c r="D372" s="49">
        <v>15</v>
      </c>
      <c r="E372" s="54">
        <f t="shared" si="31"/>
        <v>0.13207547169811321</v>
      </c>
      <c r="F372" s="54">
        <f t="shared" si="32"/>
        <v>0.10204081632653061</v>
      </c>
      <c r="G372" s="51">
        <f t="shared" si="33"/>
        <v>7.1428571428571425E-2</v>
      </c>
      <c r="H372" s="46">
        <f t="shared" si="34"/>
        <v>9.433962264150943E-3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0</v>
      </c>
      <c r="D377" s="49">
        <v>0</v>
      </c>
      <c r="E377" s="54" t="str">
        <f t="shared" si="31"/>
        <v/>
      </c>
      <c r="F377" s="54" t="str">
        <f t="shared" si="32"/>
        <v/>
      </c>
      <c r="G377" s="51" t="str">
        <f t="shared" si="33"/>
        <v>0</v>
      </c>
      <c r="H377" s="46" t="str">
        <f t="shared" si="34"/>
        <v/>
      </c>
    </row>
    <row r="378" spans="2:8" s="37" customFormat="1" ht="15" x14ac:dyDescent="0.2">
      <c r="B378" s="3" t="s">
        <v>149</v>
      </c>
      <c r="C378" s="49">
        <v>0</v>
      </c>
      <c r="D378" s="49">
        <v>0</v>
      </c>
      <c r="E378" s="54" t="str">
        <f t="shared" si="31"/>
        <v/>
      </c>
      <c r="F378" s="54" t="str">
        <f t="shared" si="32"/>
        <v/>
      </c>
      <c r="G378" s="51" t="str">
        <f t="shared" si="33"/>
        <v>0</v>
      </c>
      <c r="H378" s="46" t="str">
        <f t="shared" si="34"/>
        <v/>
      </c>
    </row>
    <row r="379" spans="2:8" s="37" customFormat="1" ht="15" x14ac:dyDescent="0.2">
      <c r="B379" s="3" t="s">
        <v>384</v>
      </c>
      <c r="C379" s="49">
        <v>0</v>
      </c>
      <c r="D379" s="49">
        <v>0</v>
      </c>
      <c r="E379" s="54" t="str">
        <f t="shared" si="31"/>
        <v/>
      </c>
      <c r="F379" s="54" t="str">
        <f t="shared" si="32"/>
        <v/>
      </c>
      <c r="G379" s="51" t="str">
        <f t="shared" si="33"/>
        <v>0</v>
      </c>
      <c r="H379" s="46" t="str">
        <f t="shared" si="34"/>
        <v/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1</v>
      </c>
      <c r="D387" s="49">
        <v>0</v>
      </c>
      <c r="E387" s="54">
        <f t="shared" si="31"/>
        <v>9.433962264150943E-3</v>
      </c>
      <c r="F387" s="54" t="str">
        <f t="shared" si="32"/>
        <v/>
      </c>
      <c r="G387" s="51" t="str">
        <f t="shared" si="33"/>
        <v>0</v>
      </c>
      <c r="H387" s="46">
        <f t="shared" si="34"/>
        <v>0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0</v>
      </c>
      <c r="E391" s="54" t="str">
        <f t="shared" si="31"/>
        <v/>
      </c>
      <c r="F391" s="54" t="str">
        <f t="shared" si="32"/>
        <v/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0</v>
      </c>
      <c r="D393" s="49">
        <v>0</v>
      </c>
      <c r="E393" s="54" t="str">
        <f t="shared" si="31"/>
        <v/>
      </c>
      <c r="F393" s="54" t="str">
        <f t="shared" si="32"/>
        <v/>
      </c>
      <c r="G393" s="51" t="str">
        <f t="shared" si="33"/>
        <v>0</v>
      </c>
      <c r="H393" s="46" t="str">
        <f t="shared" si="34"/>
        <v/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0</v>
      </c>
      <c r="D401" s="49">
        <v>0</v>
      </c>
      <c r="E401" s="54" t="str">
        <f t="shared" si="31"/>
        <v/>
      </c>
      <c r="F401" s="54" t="str">
        <f t="shared" si="32"/>
        <v/>
      </c>
      <c r="G401" s="51" t="str">
        <f t="shared" si="33"/>
        <v>0</v>
      </c>
      <c r="H401" s="46" t="str">
        <f t="shared" si="34"/>
        <v/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0</v>
      </c>
      <c r="D406" s="49">
        <v>0</v>
      </c>
      <c r="E406" s="54" t="str">
        <f t="shared" si="31"/>
        <v/>
      </c>
      <c r="F406" s="54" t="str">
        <f t="shared" si="32"/>
        <v/>
      </c>
      <c r="G406" s="51" t="str">
        <f t="shared" si="33"/>
        <v>0</v>
      </c>
      <c r="H406" s="46" t="str">
        <f t="shared" si="34"/>
        <v/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0</v>
      </c>
      <c r="D408" s="49">
        <v>0</v>
      </c>
      <c r="E408" s="54" t="str">
        <f t="shared" si="31"/>
        <v/>
      </c>
      <c r="F408" s="54" t="str">
        <f t="shared" si="32"/>
        <v/>
      </c>
      <c r="G408" s="51" t="str">
        <f t="shared" si="33"/>
        <v>0</v>
      </c>
      <c r="H408" s="46" t="str">
        <f t="shared" si="34"/>
        <v/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0</v>
      </c>
      <c r="D412" s="49">
        <v>0</v>
      </c>
      <c r="E412" s="54" t="str">
        <f t="shared" si="31"/>
        <v/>
      </c>
      <c r="F412" s="54" t="str">
        <f t="shared" si="32"/>
        <v/>
      </c>
      <c r="G412" s="51" t="str">
        <f t="shared" si="33"/>
        <v>0</v>
      </c>
      <c r="H412" s="46" t="str">
        <f t="shared" si="34"/>
        <v/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1</v>
      </c>
      <c r="E432" s="54" t="str">
        <f t="shared" si="35"/>
        <v/>
      </c>
      <c r="F432" s="54">
        <f t="shared" si="36"/>
        <v>6.8027210884353739E-3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0</v>
      </c>
      <c r="E433" s="54" t="str">
        <f t="shared" si="35"/>
        <v/>
      </c>
      <c r="F433" s="54" t="str">
        <f t="shared" si="36"/>
        <v/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0</v>
      </c>
      <c r="E437" s="54" t="str">
        <f t="shared" si="35"/>
        <v/>
      </c>
      <c r="F437" s="54" t="str">
        <f t="shared" si="36"/>
        <v/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1</v>
      </c>
      <c r="E441" s="54" t="str">
        <f t="shared" si="35"/>
        <v/>
      </c>
      <c r="F441" s="54">
        <f t="shared" si="36"/>
        <v>6.8027210884353739E-3</v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1</v>
      </c>
      <c r="D463" s="49">
        <v>1</v>
      </c>
      <c r="E463" s="54">
        <f t="shared" si="35"/>
        <v>9.433962264150943E-3</v>
      </c>
      <c r="F463" s="54">
        <f t="shared" si="36"/>
        <v>6.8027210884353739E-3</v>
      </c>
      <c r="G463" s="51">
        <f t="shared" si="37"/>
        <v>0</v>
      </c>
      <c r="H463" s="46">
        <f t="shared" si="38"/>
        <v>0</v>
      </c>
    </row>
    <row r="464" spans="2:8" s="37" customFormat="1" ht="15" x14ac:dyDescent="0.2">
      <c r="B464" s="3" t="s">
        <v>479</v>
      </c>
      <c r="C464" s="49">
        <v>1</v>
      </c>
      <c r="D464" s="49">
        <v>0</v>
      </c>
      <c r="E464" s="54">
        <f t="shared" si="35"/>
        <v>9.433962264150943E-3</v>
      </c>
      <c r="F464" s="54" t="str">
        <f t="shared" si="36"/>
        <v/>
      </c>
      <c r="G464" s="51" t="str">
        <f t="shared" si="37"/>
        <v>0</v>
      </c>
      <c r="H464" s="46">
        <f t="shared" si="38"/>
        <v>0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</v>
      </c>
      <c r="D467" s="49">
        <v>3</v>
      </c>
      <c r="E467" s="54">
        <f t="shared" si="35"/>
        <v>9.433962264150943E-3</v>
      </c>
      <c r="F467" s="54">
        <f t="shared" si="36"/>
        <v>2.0408163265306121E-2</v>
      </c>
      <c r="G467" s="51">
        <f t="shared" si="37"/>
        <v>2</v>
      </c>
      <c r="H467" s="46">
        <f t="shared" si="38"/>
        <v>1.8867924528301886E-2</v>
      </c>
    </row>
    <row r="468" spans="2:8" s="37" customFormat="1" ht="15" x14ac:dyDescent="0.2">
      <c r="B468" s="3" t="s">
        <v>182</v>
      </c>
      <c r="C468" s="49">
        <v>0</v>
      </c>
      <c r="D468" s="49">
        <v>0</v>
      </c>
      <c r="E468" s="54" t="str">
        <f t="shared" si="35"/>
        <v/>
      </c>
      <c r="F468" s="54" t="str">
        <f t="shared" si="36"/>
        <v/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1</v>
      </c>
      <c r="D473" s="49">
        <v>0</v>
      </c>
      <c r="E473" s="54">
        <f t="shared" si="35"/>
        <v>9.433962264150943E-3</v>
      </c>
      <c r="F473" s="54" t="str">
        <f t="shared" si="36"/>
        <v/>
      </c>
      <c r="G473" s="51" t="str">
        <f t="shared" si="37"/>
        <v>0</v>
      </c>
      <c r="H473" s="46">
        <f t="shared" si="38"/>
        <v>0</v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0</v>
      </c>
      <c r="D478" s="49">
        <v>0</v>
      </c>
      <c r="E478" s="54" t="str">
        <f t="shared" si="35"/>
        <v/>
      </c>
      <c r="F478" s="54" t="str">
        <f t="shared" si="36"/>
        <v/>
      </c>
      <c r="G478" s="51" t="str">
        <f t="shared" si="37"/>
        <v>0</v>
      </c>
      <c r="H478" s="46" t="str">
        <f t="shared" si="38"/>
        <v/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0</v>
      </c>
      <c r="D480" s="49">
        <v>4</v>
      </c>
      <c r="E480" s="54" t="str">
        <f t="shared" si="35"/>
        <v/>
      </c>
      <c r="F480" s="54">
        <f t="shared" si="36"/>
        <v>2.7210884353741496E-2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0</v>
      </c>
      <c r="D483" s="49">
        <v>0</v>
      </c>
      <c r="E483" s="54" t="str">
        <f t="shared" si="35"/>
        <v/>
      </c>
      <c r="F483" s="54" t="str">
        <f t="shared" si="36"/>
        <v/>
      </c>
      <c r="G483" s="51" t="str">
        <f t="shared" si="37"/>
        <v>0</v>
      </c>
      <c r="H483" s="46" t="str">
        <f t="shared" si="38"/>
        <v/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1</v>
      </c>
      <c r="D485" s="49">
        <v>0</v>
      </c>
      <c r="E485" s="54">
        <f t="shared" si="35"/>
        <v>9.433962264150943E-3</v>
      </c>
      <c r="F485" s="54" t="str">
        <f t="shared" si="36"/>
        <v/>
      </c>
      <c r="G485" s="51" t="str">
        <f t="shared" si="37"/>
        <v>0</v>
      </c>
      <c r="H485" s="46">
        <f t="shared" si="38"/>
        <v>0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0</v>
      </c>
      <c r="D491" s="49">
        <v>0</v>
      </c>
      <c r="E491" s="54" t="str">
        <f t="shared" si="39"/>
        <v/>
      </c>
      <c r="F491" s="54" t="str">
        <f t="shared" si="40"/>
        <v/>
      </c>
      <c r="G491" s="51" t="str">
        <f t="shared" si="41"/>
        <v>0</v>
      </c>
      <c r="H491" s="46" t="str">
        <f t="shared" si="42"/>
        <v/>
      </c>
    </row>
    <row r="492" spans="2:8" s="37" customFormat="1" ht="15" x14ac:dyDescent="0.2">
      <c r="B492" s="3" t="s">
        <v>481</v>
      </c>
      <c r="C492" s="49">
        <v>0</v>
      </c>
      <c r="D492" s="49">
        <v>0</v>
      </c>
      <c r="E492" s="54" t="str">
        <f t="shared" si="39"/>
        <v/>
      </c>
      <c r="F492" s="54" t="str">
        <f t="shared" si="40"/>
        <v/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0</v>
      </c>
      <c r="D493" s="49">
        <v>0</v>
      </c>
      <c r="E493" s="54" t="str">
        <f t="shared" si="39"/>
        <v/>
      </c>
      <c r="F493" s="54" t="str">
        <f t="shared" si="40"/>
        <v/>
      </c>
      <c r="G493" s="51" t="str">
        <f t="shared" si="41"/>
        <v>0</v>
      </c>
      <c r="H493" s="46" t="str">
        <f t="shared" si="42"/>
        <v/>
      </c>
    </row>
    <row r="494" spans="2:8" s="37" customFormat="1" ht="30" x14ac:dyDescent="0.2">
      <c r="B494" s="3" t="s">
        <v>448</v>
      </c>
      <c r="C494" s="49">
        <v>0</v>
      </c>
      <c r="D494" s="49">
        <v>1</v>
      </c>
      <c r="E494" s="54" t="str">
        <f t="shared" si="39"/>
        <v/>
      </c>
      <c r="F494" s="54">
        <f t="shared" si="40"/>
        <v>6.8027210884353739E-3</v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79</v>
      </c>
      <c r="D505" s="41">
        <f>SUM(D506:D530)</f>
        <v>105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0.32911392405063289</v>
      </c>
      <c r="H505" s="42">
        <f>+IF(OR(AND(E505=""),(G505="")),"",E505*G505)</f>
        <v>0.32911392405063289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11</v>
      </c>
      <c r="D507" s="49">
        <v>8</v>
      </c>
      <c r="E507" s="54">
        <f t="shared" ref="E507:E529" si="43">+IF(C507=0,"",C507/C$505)</f>
        <v>0.13924050632911392</v>
      </c>
      <c r="F507" s="54">
        <f t="shared" ref="F507:F529" si="44">+IF(D507=0,"",D507/D$505)</f>
        <v>7.6190476190476197E-2</v>
      </c>
      <c r="G507" s="51">
        <f t="shared" ref="G507:G529" si="45">+IF(OR(AND(D507=0),(C507=0)),"0",((D507-C507)/C507))</f>
        <v>-0.27272727272727271</v>
      </c>
      <c r="H507" s="46">
        <f t="shared" ref="H507:H530" si="46">+IF(OR(AND(E507=""),(G507="")),"",E507*G507)</f>
        <v>-3.7974683544303792E-2</v>
      </c>
    </row>
    <row r="508" spans="2:8" s="37" customFormat="1" ht="15" x14ac:dyDescent="0.2">
      <c r="B508" s="3" t="s">
        <v>455</v>
      </c>
      <c r="C508" s="49">
        <v>2</v>
      </c>
      <c r="D508" s="49">
        <v>6</v>
      </c>
      <c r="E508" s="54">
        <f t="shared" si="43"/>
        <v>2.5316455696202531E-2</v>
      </c>
      <c r="F508" s="54">
        <f t="shared" si="44"/>
        <v>5.7142857142857141E-2</v>
      </c>
      <c r="G508" s="51">
        <f t="shared" si="45"/>
        <v>2</v>
      </c>
      <c r="H508" s="46">
        <f t="shared" si="46"/>
        <v>5.0632911392405063E-2</v>
      </c>
    </row>
    <row r="509" spans="2:8" s="37" customFormat="1" ht="15" x14ac:dyDescent="0.2">
      <c r="B509" s="3" t="s">
        <v>456</v>
      </c>
      <c r="C509" s="49">
        <v>0</v>
      </c>
      <c r="D509" s="49">
        <v>3</v>
      </c>
      <c r="E509" s="54" t="str">
        <f t="shared" si="43"/>
        <v/>
      </c>
      <c r="F509" s="54">
        <f t="shared" si="44"/>
        <v>2.8571428571428571E-2</v>
      </c>
      <c r="G509" s="51" t="str">
        <f t="shared" si="45"/>
        <v>0</v>
      </c>
      <c r="H509" s="46" t="str">
        <f t="shared" si="46"/>
        <v/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5</v>
      </c>
      <c r="E511" s="54" t="str">
        <f t="shared" si="43"/>
        <v/>
      </c>
      <c r="F511" s="54">
        <f t="shared" si="44"/>
        <v>4.7619047619047616E-2</v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0</v>
      </c>
      <c r="D517" s="49">
        <v>0</v>
      </c>
      <c r="E517" s="54" t="str">
        <f t="shared" si="43"/>
        <v/>
      </c>
      <c r="F517" s="54" t="str">
        <f t="shared" si="44"/>
        <v/>
      </c>
      <c r="G517" s="51" t="str">
        <f t="shared" si="45"/>
        <v>0</v>
      </c>
      <c r="H517" s="46" t="str">
        <f t="shared" si="46"/>
        <v/>
      </c>
    </row>
    <row r="518" spans="2:8" s="37" customFormat="1" ht="15" x14ac:dyDescent="0.2">
      <c r="B518" s="3" t="s">
        <v>190</v>
      </c>
      <c r="C518" s="49">
        <v>13</v>
      </c>
      <c r="D518" s="49">
        <v>65</v>
      </c>
      <c r="E518" s="54">
        <f t="shared" si="43"/>
        <v>0.16455696202531644</v>
      </c>
      <c r="F518" s="54">
        <f t="shared" si="44"/>
        <v>0.61904761904761907</v>
      </c>
      <c r="G518" s="51">
        <f t="shared" si="45"/>
        <v>4</v>
      </c>
      <c r="H518" s="46">
        <f t="shared" si="46"/>
        <v>0.65822784810126578</v>
      </c>
    </row>
    <row r="519" spans="2:8" s="37" customFormat="1" ht="15" x14ac:dyDescent="0.2">
      <c r="B519" s="3" t="s">
        <v>192</v>
      </c>
      <c r="C519" s="49">
        <v>5</v>
      </c>
      <c r="D519" s="49">
        <v>3</v>
      </c>
      <c r="E519" s="54">
        <f t="shared" si="43"/>
        <v>6.3291139240506333E-2</v>
      </c>
      <c r="F519" s="54">
        <f t="shared" si="44"/>
        <v>2.8571428571428571E-2</v>
      </c>
      <c r="G519" s="51">
        <f t="shared" si="45"/>
        <v>-0.4</v>
      </c>
      <c r="H519" s="46">
        <f t="shared" si="46"/>
        <v>-2.5316455696202535E-2</v>
      </c>
    </row>
    <row r="520" spans="2:8" s="37" customFormat="1" ht="15" x14ac:dyDescent="0.2">
      <c r="B520" s="3" t="s">
        <v>191</v>
      </c>
      <c r="C520" s="49">
        <v>0</v>
      </c>
      <c r="D520" s="49">
        <v>1</v>
      </c>
      <c r="E520" s="54" t="str">
        <f t="shared" si="43"/>
        <v/>
      </c>
      <c r="F520" s="54">
        <f t="shared" si="44"/>
        <v>9.5238095238095247E-3</v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34</v>
      </c>
      <c r="D521" s="49">
        <v>9</v>
      </c>
      <c r="E521" s="54">
        <f t="shared" si="43"/>
        <v>0.43037974683544306</v>
      </c>
      <c r="F521" s="54">
        <f t="shared" si="44"/>
        <v>8.5714285714285715E-2</v>
      </c>
      <c r="G521" s="51">
        <f t="shared" si="45"/>
        <v>-0.73529411764705888</v>
      </c>
      <c r="H521" s="46">
        <f t="shared" si="46"/>
        <v>-0.31645569620253167</v>
      </c>
    </row>
    <row r="522" spans="2:8" s="37" customFormat="1" ht="15" x14ac:dyDescent="0.2">
      <c r="B522" s="3" t="s">
        <v>193</v>
      </c>
      <c r="C522" s="49">
        <v>6</v>
      </c>
      <c r="D522" s="49">
        <v>3</v>
      </c>
      <c r="E522" s="54">
        <f t="shared" si="43"/>
        <v>7.5949367088607597E-2</v>
      </c>
      <c r="F522" s="54">
        <f t="shared" si="44"/>
        <v>2.8571428571428571E-2</v>
      </c>
      <c r="G522" s="51">
        <f t="shared" si="45"/>
        <v>-0.5</v>
      </c>
      <c r="H522" s="46">
        <f t="shared" si="46"/>
        <v>-3.7974683544303799E-2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3</v>
      </c>
      <c r="D524" s="49">
        <v>0</v>
      </c>
      <c r="E524" s="54">
        <f t="shared" si="43"/>
        <v>3.7974683544303799E-2</v>
      </c>
      <c r="F524" s="54" t="str">
        <f t="shared" si="44"/>
        <v/>
      </c>
      <c r="G524" s="51" t="str">
        <f t="shared" si="45"/>
        <v>0</v>
      </c>
      <c r="H524" s="46">
        <f t="shared" si="46"/>
        <v>0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1</v>
      </c>
      <c r="D526" s="49">
        <v>0</v>
      </c>
      <c r="E526" s="54">
        <f t="shared" si="43"/>
        <v>1.2658227848101266E-2</v>
      </c>
      <c r="F526" s="54" t="str">
        <f t="shared" si="44"/>
        <v/>
      </c>
      <c r="G526" s="51" t="str">
        <f t="shared" si="45"/>
        <v>0</v>
      </c>
      <c r="H526" s="46">
        <f t="shared" si="46"/>
        <v>0</v>
      </c>
    </row>
    <row r="527" spans="2:8" s="37" customFormat="1" ht="15" x14ac:dyDescent="0.2">
      <c r="B527" s="3" t="s">
        <v>464</v>
      </c>
      <c r="C527" s="49">
        <v>0</v>
      </c>
      <c r="D527" s="49">
        <v>1</v>
      </c>
      <c r="E527" s="54" t="str">
        <f t="shared" si="43"/>
        <v/>
      </c>
      <c r="F527" s="54">
        <f t="shared" si="44"/>
        <v>9.5238095238095247E-3</v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2</v>
      </c>
      <c r="D529" s="49">
        <v>0</v>
      </c>
      <c r="E529" s="54">
        <f t="shared" si="43"/>
        <v>2.5316455696202531E-2</v>
      </c>
      <c r="F529" s="54" t="str">
        <f t="shared" si="44"/>
        <v/>
      </c>
      <c r="G529" s="51" t="str">
        <f t="shared" si="45"/>
        <v>0</v>
      </c>
      <c r="H529" s="46">
        <f t="shared" si="46"/>
        <v>0</v>
      </c>
    </row>
    <row r="530" spans="2:8" s="37" customFormat="1" ht="30" x14ac:dyDescent="0.2">
      <c r="B530" s="3" t="s">
        <v>467</v>
      </c>
      <c r="C530" s="49">
        <v>2</v>
      </c>
      <c r="D530" s="49">
        <v>1</v>
      </c>
      <c r="E530" s="54">
        <f>+IF(C530=0,"",C530/C$505)</f>
        <v>2.5316455696202531E-2</v>
      </c>
      <c r="F530" s="54">
        <f>+IF(D530=0,"",D530/D$505)</f>
        <v>9.5238095238095247E-3</v>
      </c>
      <c r="G530" s="51">
        <f>+IF(OR(AND(D530=0),(C530=0)),"0",((D530-C530)/C530))</f>
        <v>-0.5</v>
      </c>
      <c r="H530" s="46">
        <f t="shared" si="46"/>
        <v>-1.2658227848101266E-2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538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521</v>
      </c>
      <c r="C8" s="40">
        <f>+C18+C70+C151+C294+C505</f>
        <v>1356</v>
      </c>
      <c r="D8" s="41">
        <f>+D18+D70+D151+D294+D505</f>
        <v>1055</v>
      </c>
      <c r="E8" s="42">
        <f>SUM(E9:E13)</f>
        <v>1</v>
      </c>
      <c r="F8" s="42">
        <f>SUM(F9:F13)</f>
        <v>0.99999999999999989</v>
      </c>
      <c r="G8" s="42">
        <f t="shared" ref="G8:G13" si="0">+(D8-C8)/C8</f>
        <v>-0.221976401179941</v>
      </c>
      <c r="H8" s="42">
        <f t="shared" ref="H8:H13" si="1">+IF(OR(AND(E8=""),(G8="")),"",E8*G8)</f>
        <v>-0.221976401179941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42</v>
      </c>
      <c r="D9" s="44">
        <f>+D18</f>
        <v>7</v>
      </c>
      <c r="E9" s="45">
        <f t="shared" ref="E9:F13" si="2">+C9/C$8</f>
        <v>3.0973451327433628E-2</v>
      </c>
      <c r="F9" s="45">
        <f t="shared" si="2"/>
        <v>6.6350710900473934E-3</v>
      </c>
      <c r="G9" s="45">
        <f t="shared" si="0"/>
        <v>-0.83333333333333337</v>
      </c>
      <c r="H9" s="46">
        <f t="shared" si="1"/>
        <v>-2.5811209439528023E-2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76</v>
      </c>
      <c r="D10" s="44">
        <f>+D70</f>
        <v>101</v>
      </c>
      <c r="E10" s="45">
        <f t="shared" si="2"/>
        <v>5.6047197640117993E-2</v>
      </c>
      <c r="F10" s="45">
        <f t="shared" si="2"/>
        <v>9.5734597156398107E-2</v>
      </c>
      <c r="G10" s="45">
        <f t="shared" si="0"/>
        <v>0.32894736842105265</v>
      </c>
      <c r="H10" s="46">
        <f t="shared" si="1"/>
        <v>1.8436578171091445E-2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258</v>
      </c>
      <c r="D11" s="44">
        <f>+D151</f>
        <v>289</v>
      </c>
      <c r="E11" s="45">
        <f t="shared" si="2"/>
        <v>0.19026548672566371</v>
      </c>
      <c r="F11" s="45">
        <f t="shared" si="2"/>
        <v>0.27393364928909952</v>
      </c>
      <c r="G11" s="45">
        <f t="shared" si="0"/>
        <v>0.12015503875968993</v>
      </c>
      <c r="H11" s="46">
        <f t="shared" si="1"/>
        <v>2.2861356932153392E-2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635</v>
      </c>
      <c r="D12" s="44">
        <f>+D294</f>
        <v>435</v>
      </c>
      <c r="E12" s="45">
        <f t="shared" si="2"/>
        <v>0.46828908554572274</v>
      </c>
      <c r="F12" s="45">
        <f t="shared" si="2"/>
        <v>0.41232227488151657</v>
      </c>
      <c r="G12" s="45">
        <f t="shared" si="0"/>
        <v>-0.31496062992125984</v>
      </c>
      <c r="H12" s="46">
        <f t="shared" si="1"/>
        <v>-0.14749262536873156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345</v>
      </c>
      <c r="D13" s="44">
        <f>+D505</f>
        <v>223</v>
      </c>
      <c r="E13" s="45">
        <f t="shared" si="2"/>
        <v>0.25442477876106195</v>
      </c>
      <c r="F13" s="45">
        <f t="shared" si="2"/>
        <v>0.21137440758293838</v>
      </c>
      <c r="G13" s="45">
        <f t="shared" si="0"/>
        <v>-0.3536231884057971</v>
      </c>
      <c r="H13" s="46">
        <f t="shared" si="1"/>
        <v>-8.9970501474926259E-2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42</v>
      </c>
      <c r="D18" s="41">
        <f>SUM(D19:D64)</f>
        <v>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-0.83333333333333337</v>
      </c>
      <c r="H18" s="42">
        <f>+IF(OR(AND(E18=""),(G18="")),"",E18*G18)</f>
        <v>-0.83333333333333337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3</v>
      </c>
      <c r="D20" s="49">
        <v>2</v>
      </c>
      <c r="E20" s="50">
        <f t="shared" ref="E20:E64" si="3">+IF(C20=0,"",C20/C$18)</f>
        <v>7.1428571428571425E-2</v>
      </c>
      <c r="F20" s="50">
        <f t="shared" ref="F20:F64" si="4">+IF(D20=0,"",D20/D$18)</f>
        <v>0.2857142857142857</v>
      </c>
      <c r="G20" s="51">
        <f t="shared" ref="G20:G64" si="5">+IF(OR(AND(D20=0),(C20=0)),"0",((D20-C20)/C20))</f>
        <v>-0.33333333333333331</v>
      </c>
      <c r="H20" s="46">
        <f t="shared" ref="H20:H64" si="6">+IF(OR(AND(E20=""),(G20="")),"",E20*G20)</f>
        <v>-2.3809523809523808E-2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0</v>
      </c>
      <c r="D22" s="49">
        <v>0</v>
      </c>
      <c r="E22" s="50" t="str">
        <f t="shared" si="3"/>
        <v/>
      </c>
      <c r="F22" s="50" t="str">
        <f t="shared" si="4"/>
        <v/>
      </c>
      <c r="G22" s="51" t="str">
        <f t="shared" si="5"/>
        <v>0</v>
      </c>
      <c r="H22" s="46" t="str">
        <f t="shared" si="6"/>
        <v/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1</v>
      </c>
      <c r="E25" s="50" t="str">
        <f t="shared" si="3"/>
        <v/>
      </c>
      <c r="F25" s="50">
        <f t="shared" si="4"/>
        <v>0.14285714285714285</v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2</v>
      </c>
      <c r="D26" s="49">
        <v>1</v>
      </c>
      <c r="E26" s="50">
        <f t="shared" si="3"/>
        <v>4.7619047619047616E-2</v>
      </c>
      <c r="F26" s="50">
        <f t="shared" si="4"/>
        <v>0.14285714285714285</v>
      </c>
      <c r="G26" s="51">
        <f t="shared" si="5"/>
        <v>-0.5</v>
      </c>
      <c r="H26" s="46">
        <f t="shared" si="6"/>
        <v>-2.3809523809523808E-2</v>
      </c>
    </row>
    <row r="27" spans="2:8" s="37" customFormat="1" ht="15" x14ac:dyDescent="0.2">
      <c r="B27" s="3" t="s">
        <v>3</v>
      </c>
      <c r="C27" s="49">
        <v>0</v>
      </c>
      <c r="D27" s="49">
        <v>0</v>
      </c>
      <c r="E27" s="50" t="str">
        <f t="shared" si="3"/>
        <v/>
      </c>
      <c r="F27" s="50" t="str">
        <f t="shared" si="4"/>
        <v/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3</v>
      </c>
      <c r="D28" s="49">
        <v>0</v>
      </c>
      <c r="E28" s="50">
        <f t="shared" si="3"/>
        <v>7.1428571428571425E-2</v>
      </c>
      <c r="F28" s="50" t="str">
        <f t="shared" si="4"/>
        <v/>
      </c>
      <c r="G28" s="51" t="str">
        <f t="shared" si="5"/>
        <v>0</v>
      </c>
      <c r="H28" s="46">
        <f t="shared" si="6"/>
        <v>0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0</v>
      </c>
      <c r="E33" s="50" t="str">
        <f t="shared" si="3"/>
        <v/>
      </c>
      <c r="F33" s="50" t="str">
        <f t="shared" si="4"/>
        <v/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0</v>
      </c>
      <c r="D34" s="49">
        <v>0</v>
      </c>
      <c r="E34" s="50" t="str">
        <f t="shared" si="3"/>
        <v/>
      </c>
      <c r="F34" s="50" t="str">
        <f t="shared" si="4"/>
        <v/>
      </c>
      <c r="G34" s="51" t="str">
        <f t="shared" si="5"/>
        <v>0</v>
      </c>
      <c r="H34" s="46" t="str">
        <f t="shared" si="6"/>
        <v/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0</v>
      </c>
      <c r="D36" s="49">
        <v>0</v>
      </c>
      <c r="E36" s="50" t="str">
        <f t="shared" si="3"/>
        <v/>
      </c>
      <c r="F36" s="50" t="str">
        <f t="shared" si="4"/>
        <v/>
      </c>
      <c r="G36" s="51" t="str">
        <f t="shared" si="5"/>
        <v>0</v>
      </c>
      <c r="H36" s="46" t="str">
        <f t="shared" si="6"/>
        <v/>
      </c>
    </row>
    <row r="37" spans="2:8" s="37" customFormat="1" ht="15" x14ac:dyDescent="0.2">
      <c r="B37" s="3" t="s">
        <v>8</v>
      </c>
      <c r="C37" s="49">
        <v>0</v>
      </c>
      <c r="D37" s="49">
        <v>0</v>
      </c>
      <c r="E37" s="50" t="str">
        <f t="shared" si="3"/>
        <v/>
      </c>
      <c r="F37" s="50" t="str">
        <f t="shared" si="4"/>
        <v/>
      </c>
      <c r="G37" s="51" t="str">
        <f t="shared" si="5"/>
        <v>0</v>
      </c>
      <c r="H37" s="46" t="str">
        <f t="shared" si="6"/>
        <v/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0</v>
      </c>
      <c r="D42" s="49">
        <v>0</v>
      </c>
      <c r="E42" s="50" t="str">
        <f t="shared" si="3"/>
        <v/>
      </c>
      <c r="F42" s="50" t="str">
        <f t="shared" si="4"/>
        <v/>
      </c>
      <c r="G42" s="51" t="str">
        <f t="shared" si="5"/>
        <v>0</v>
      </c>
      <c r="H42" s="46" t="str">
        <f t="shared" si="6"/>
        <v/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2</v>
      </c>
      <c r="D45" s="49">
        <v>0</v>
      </c>
      <c r="E45" s="50">
        <f t="shared" si="3"/>
        <v>4.7619047619047616E-2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0</v>
      </c>
      <c r="D48" s="49">
        <v>1</v>
      </c>
      <c r="E48" s="50" t="str">
        <f t="shared" si="3"/>
        <v/>
      </c>
      <c r="F48" s="50">
        <f t="shared" si="4"/>
        <v>0.14285714285714285</v>
      </c>
      <c r="G48" s="51" t="str">
        <f t="shared" si="5"/>
        <v>0</v>
      </c>
      <c r="H48" s="46" t="str">
        <f t="shared" si="6"/>
        <v/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19</v>
      </c>
      <c r="D50" s="49">
        <v>2</v>
      </c>
      <c r="E50" s="50">
        <f t="shared" si="3"/>
        <v>0.45238095238095238</v>
      </c>
      <c r="F50" s="50">
        <f t="shared" si="4"/>
        <v>0.2857142857142857</v>
      </c>
      <c r="G50" s="51">
        <f t="shared" si="5"/>
        <v>-0.89473684210526316</v>
      </c>
      <c r="H50" s="46">
        <f t="shared" si="6"/>
        <v>-0.40476190476190477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0</v>
      </c>
      <c r="E52" s="50" t="str">
        <f t="shared" si="3"/>
        <v/>
      </c>
      <c r="F52" s="50" t="str">
        <f t="shared" si="4"/>
        <v/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0</v>
      </c>
      <c r="E56" s="50" t="str">
        <f t="shared" si="3"/>
        <v/>
      </c>
      <c r="F56" s="50" t="str">
        <f t="shared" si="4"/>
        <v/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3</v>
      </c>
      <c r="D58" s="49">
        <v>0</v>
      </c>
      <c r="E58" s="50">
        <f t="shared" si="3"/>
        <v>7.1428571428571425E-2</v>
      </c>
      <c r="F58" s="50" t="str">
        <f t="shared" si="4"/>
        <v/>
      </c>
      <c r="G58" s="51" t="str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10</v>
      </c>
      <c r="D59" s="49">
        <v>0</v>
      </c>
      <c r="E59" s="50">
        <f t="shared" si="3"/>
        <v>0.23809523809523808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0</v>
      </c>
      <c r="D60" s="49">
        <v>0</v>
      </c>
      <c r="E60" s="50" t="str">
        <f t="shared" si="3"/>
        <v/>
      </c>
      <c r="F60" s="50" t="str">
        <f t="shared" si="4"/>
        <v/>
      </c>
      <c r="G60" s="51" t="str">
        <f t="shared" si="5"/>
        <v>0</v>
      </c>
      <c r="H60" s="46" t="str">
        <f t="shared" si="6"/>
        <v/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0</v>
      </c>
      <c r="D63" s="49">
        <v>0</v>
      </c>
      <c r="E63" s="50" t="str">
        <f t="shared" si="3"/>
        <v/>
      </c>
      <c r="F63" s="50" t="str">
        <f t="shared" si="4"/>
        <v/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0</v>
      </c>
      <c r="D64" s="49">
        <v>0</v>
      </c>
      <c r="E64" s="50" t="str">
        <f t="shared" si="3"/>
        <v/>
      </c>
      <c r="F64" s="50" t="str">
        <f t="shared" si="4"/>
        <v/>
      </c>
      <c r="G64" s="51" t="str">
        <f t="shared" si="5"/>
        <v>0</v>
      </c>
      <c r="H64" s="46" t="str">
        <f t="shared" si="6"/>
        <v/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76</v>
      </c>
      <c r="D70" s="41">
        <f>SUM(D71:D145)</f>
        <v>101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0.32894736842105265</v>
      </c>
      <c r="H70" s="42">
        <f>+IF(OR(AND(E70=""),(G70="")),"",E70*G70)</f>
        <v>0.32894736842105265</v>
      </c>
    </row>
    <row r="71" spans="2:8" s="37" customFormat="1" ht="15" x14ac:dyDescent="0.2">
      <c r="B71" s="3" t="s">
        <v>20</v>
      </c>
      <c r="C71" s="49">
        <v>0</v>
      </c>
      <c r="D71" s="49">
        <v>10</v>
      </c>
      <c r="E71" s="54" t="str">
        <f>+IF(C71=0,"",C71/C$70)</f>
        <v/>
      </c>
      <c r="F71" s="54">
        <f>+IF(D71=0,"",D71/D$70)</f>
        <v>9.9009900990099015E-2</v>
      </c>
      <c r="G71" s="51" t="str">
        <f>+IF(OR(AND(D71=0),(C71=0)),"0",((D71-C71)/C71))</f>
        <v>0</v>
      </c>
      <c r="H71" s="46" t="str">
        <f>+IF(OR(AND(E71=""),(G71="")),"",E71*G71)</f>
        <v/>
      </c>
    </row>
    <row r="72" spans="2:8" s="37" customFormat="1" ht="15" x14ac:dyDescent="0.2">
      <c r="B72" s="3" t="s">
        <v>21</v>
      </c>
      <c r="C72" s="49">
        <v>0</v>
      </c>
      <c r="D72" s="49">
        <v>1</v>
      </c>
      <c r="E72" s="54" t="str">
        <f t="shared" ref="E72:E135" si="7">+IF(C72=0,"",C72/C$70)</f>
        <v/>
      </c>
      <c r="F72" s="54">
        <f t="shared" ref="F72:F135" si="8">+IF(D72=0,"",D72/D$70)</f>
        <v>9.9009900990099011E-3</v>
      </c>
      <c r="G72" s="51" t="str">
        <f t="shared" ref="G72:G135" si="9">+IF(OR(AND(D72=0),(C72=0)),"0",((D72-C72)/C72))</f>
        <v>0</v>
      </c>
      <c r="H72" s="46" t="str">
        <f t="shared" ref="H72:H135" si="10">+IF(OR(AND(E72=""),(G72="")),"",E72*G72)</f>
        <v/>
      </c>
    </row>
    <row r="73" spans="2:8" s="37" customFormat="1" ht="15" x14ac:dyDescent="0.2">
      <c r="B73" s="3" t="s">
        <v>22</v>
      </c>
      <c r="C73" s="49">
        <v>6</v>
      </c>
      <c r="D73" s="49">
        <v>27</v>
      </c>
      <c r="E73" s="54">
        <f t="shared" si="7"/>
        <v>7.8947368421052627E-2</v>
      </c>
      <c r="F73" s="54">
        <f t="shared" si="8"/>
        <v>0.26732673267326734</v>
      </c>
      <c r="G73" s="51">
        <f t="shared" si="9"/>
        <v>3.5</v>
      </c>
      <c r="H73" s="46">
        <f t="shared" si="10"/>
        <v>0.27631578947368418</v>
      </c>
    </row>
    <row r="74" spans="2:8" s="37" customFormat="1" ht="30" x14ac:dyDescent="0.2">
      <c r="B74" s="3" t="s">
        <v>222</v>
      </c>
      <c r="C74" s="49">
        <v>5</v>
      </c>
      <c r="D74" s="49">
        <v>10</v>
      </c>
      <c r="E74" s="54">
        <f t="shared" si="7"/>
        <v>6.5789473684210523E-2</v>
      </c>
      <c r="F74" s="54">
        <f t="shared" si="8"/>
        <v>9.9009900990099015E-2</v>
      </c>
      <c r="G74" s="51">
        <f t="shared" si="9"/>
        <v>1</v>
      </c>
      <c r="H74" s="46">
        <f t="shared" si="10"/>
        <v>6.5789473684210523E-2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0</v>
      </c>
      <c r="D76" s="49">
        <v>0</v>
      </c>
      <c r="E76" s="54" t="str">
        <f t="shared" si="7"/>
        <v/>
      </c>
      <c r="F76" s="54" t="str">
        <f t="shared" si="8"/>
        <v/>
      </c>
      <c r="G76" s="51" t="str">
        <f t="shared" si="9"/>
        <v>0</v>
      </c>
      <c r="H76" s="46" t="str">
        <f t="shared" si="10"/>
        <v/>
      </c>
    </row>
    <row r="77" spans="2:8" s="37" customFormat="1" ht="15" x14ac:dyDescent="0.2">
      <c r="B77" s="3" t="s">
        <v>224</v>
      </c>
      <c r="C77" s="49">
        <v>0</v>
      </c>
      <c r="D77" s="49">
        <v>0</v>
      </c>
      <c r="E77" s="54" t="str">
        <f t="shared" si="7"/>
        <v/>
      </c>
      <c r="F77" s="54" t="str">
        <f t="shared" si="8"/>
        <v/>
      </c>
      <c r="G77" s="51" t="str">
        <f t="shared" si="9"/>
        <v>0</v>
      </c>
      <c r="H77" s="46" t="str">
        <f t="shared" si="10"/>
        <v/>
      </c>
    </row>
    <row r="78" spans="2:8" s="37" customFormat="1" ht="15" x14ac:dyDescent="0.2">
      <c r="B78" s="3" t="s">
        <v>225</v>
      </c>
      <c r="C78" s="49">
        <v>0</v>
      </c>
      <c r="D78" s="49">
        <v>0</v>
      </c>
      <c r="E78" s="54" t="str">
        <f t="shared" si="7"/>
        <v/>
      </c>
      <c r="F78" s="54" t="str">
        <f t="shared" si="8"/>
        <v/>
      </c>
      <c r="G78" s="51" t="str">
        <f t="shared" si="9"/>
        <v>0</v>
      </c>
      <c r="H78" s="46" t="str">
        <f t="shared" si="10"/>
        <v/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</v>
      </c>
      <c r="D80" s="49">
        <v>1</v>
      </c>
      <c r="E80" s="54">
        <f t="shared" si="7"/>
        <v>1.3157894736842105E-2</v>
      </c>
      <c r="F80" s="54">
        <f t="shared" si="8"/>
        <v>9.9009900990099011E-3</v>
      </c>
      <c r="G80" s="51">
        <f t="shared" si="9"/>
        <v>0</v>
      </c>
      <c r="H80" s="46">
        <f t="shared" si="10"/>
        <v>0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0</v>
      </c>
      <c r="D82" s="49">
        <v>6</v>
      </c>
      <c r="E82" s="54" t="str">
        <f t="shared" si="7"/>
        <v/>
      </c>
      <c r="F82" s="54">
        <f t="shared" si="8"/>
        <v>5.9405940594059403E-2</v>
      </c>
      <c r="G82" s="51" t="str">
        <f t="shared" si="9"/>
        <v>0</v>
      </c>
      <c r="H82" s="46" t="str">
        <f t="shared" si="10"/>
        <v/>
      </c>
      <c r="I82" s="55"/>
    </row>
    <row r="83" spans="2:9" s="37" customFormat="1" ht="15" x14ac:dyDescent="0.2">
      <c r="B83" s="3" t="s">
        <v>229</v>
      </c>
      <c r="C83" s="49">
        <v>1</v>
      </c>
      <c r="D83" s="49">
        <v>4</v>
      </c>
      <c r="E83" s="54">
        <f t="shared" si="7"/>
        <v>1.3157894736842105E-2</v>
      </c>
      <c r="F83" s="54">
        <f t="shared" si="8"/>
        <v>3.9603960396039604E-2</v>
      </c>
      <c r="G83" s="51">
        <f t="shared" si="9"/>
        <v>3</v>
      </c>
      <c r="H83" s="46">
        <f t="shared" si="10"/>
        <v>3.9473684210526314E-2</v>
      </c>
    </row>
    <row r="84" spans="2:9" s="37" customFormat="1" ht="15" x14ac:dyDescent="0.2">
      <c r="B84" s="3" t="s">
        <v>230</v>
      </c>
      <c r="C84" s="49">
        <v>2</v>
      </c>
      <c r="D84" s="49">
        <v>0</v>
      </c>
      <c r="E84" s="54">
        <f t="shared" si="7"/>
        <v>2.6315789473684209E-2</v>
      </c>
      <c r="F84" s="54" t="str">
        <f t="shared" si="8"/>
        <v/>
      </c>
      <c r="G84" s="51" t="str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49">
        <v>0</v>
      </c>
      <c r="D85" s="49">
        <v>2</v>
      </c>
      <c r="E85" s="54" t="str">
        <f t="shared" si="7"/>
        <v/>
      </c>
      <c r="F85" s="54">
        <f t="shared" si="8"/>
        <v>1.9801980198019802E-2</v>
      </c>
      <c r="G85" s="51" t="str">
        <f t="shared" si="9"/>
        <v>0</v>
      </c>
      <c r="H85" s="46" t="str">
        <f t="shared" si="10"/>
        <v/>
      </c>
    </row>
    <row r="86" spans="2:9" s="37" customFormat="1" ht="15" x14ac:dyDescent="0.2">
      <c r="B86" s="3" t="s">
        <v>231</v>
      </c>
      <c r="C86" s="49">
        <v>1</v>
      </c>
      <c r="D86" s="49">
        <v>0</v>
      </c>
      <c r="E86" s="54">
        <f t="shared" si="7"/>
        <v>1.3157894736842105E-2</v>
      </c>
      <c r="F86" s="54" t="str">
        <f t="shared" si="8"/>
        <v/>
      </c>
      <c r="G86" s="51" t="str">
        <f t="shared" si="9"/>
        <v>0</v>
      </c>
      <c r="H86" s="46">
        <f t="shared" si="10"/>
        <v>0</v>
      </c>
    </row>
    <row r="87" spans="2:9" s="37" customFormat="1" ht="15" x14ac:dyDescent="0.2">
      <c r="B87" s="3" t="s">
        <v>232</v>
      </c>
      <c r="C87" s="49">
        <v>0</v>
      </c>
      <c r="D87" s="49">
        <v>0</v>
      </c>
      <c r="E87" s="54" t="str">
        <f t="shared" si="7"/>
        <v/>
      </c>
      <c r="F87" s="54" t="str">
        <f t="shared" si="8"/>
        <v/>
      </c>
      <c r="G87" s="51" t="str">
        <f t="shared" si="9"/>
        <v>0</v>
      </c>
      <c r="H87" s="46" t="str">
        <f t="shared" si="10"/>
        <v/>
      </c>
    </row>
    <row r="88" spans="2:9" s="37" customFormat="1" ht="15" x14ac:dyDescent="0.2">
      <c r="B88" s="3" t="s">
        <v>233</v>
      </c>
      <c r="C88" s="49">
        <v>2</v>
      </c>
      <c r="D88" s="49">
        <v>2</v>
      </c>
      <c r="E88" s="54">
        <f t="shared" si="7"/>
        <v>2.6315789473684209E-2</v>
      </c>
      <c r="F88" s="54">
        <f t="shared" si="8"/>
        <v>1.9801980198019802E-2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1</v>
      </c>
      <c r="E89" s="54" t="str">
        <f t="shared" si="7"/>
        <v/>
      </c>
      <c r="F89" s="54">
        <f t="shared" si="8"/>
        <v>9.9009900990099011E-3</v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1</v>
      </c>
      <c r="D92" s="49">
        <v>2</v>
      </c>
      <c r="E92" s="54">
        <f t="shared" si="7"/>
        <v>1.3157894736842105E-2</v>
      </c>
      <c r="F92" s="54">
        <f t="shared" si="8"/>
        <v>1.9801980198019802E-2</v>
      </c>
      <c r="G92" s="51">
        <f t="shared" si="9"/>
        <v>1</v>
      </c>
      <c r="H92" s="46">
        <f t="shared" si="10"/>
        <v>1.3157894736842105E-2</v>
      </c>
    </row>
    <row r="93" spans="2:9" s="37" customFormat="1" ht="15" x14ac:dyDescent="0.2">
      <c r="B93" s="3" t="s">
        <v>526</v>
      </c>
      <c r="C93" s="49">
        <v>2</v>
      </c>
      <c r="D93" s="49">
        <v>0</v>
      </c>
      <c r="E93" s="54">
        <f t="shared" si="7"/>
        <v>2.6315789473684209E-2</v>
      </c>
      <c r="F93" s="54" t="str">
        <f t="shared" si="8"/>
        <v/>
      </c>
      <c r="G93" s="51" t="str">
        <f t="shared" si="9"/>
        <v>0</v>
      </c>
      <c r="H93" s="46">
        <f t="shared" si="10"/>
        <v>0</v>
      </c>
    </row>
    <row r="94" spans="2:9" s="37" customFormat="1" ht="15" x14ac:dyDescent="0.2">
      <c r="B94" s="3" t="s">
        <v>25</v>
      </c>
      <c r="C94" s="49">
        <v>0</v>
      </c>
      <c r="D94" s="49">
        <v>0</v>
      </c>
      <c r="E94" s="54" t="str">
        <f t="shared" si="7"/>
        <v/>
      </c>
      <c r="F94" s="54" t="str">
        <f t="shared" si="8"/>
        <v/>
      </c>
      <c r="G94" s="51" t="str">
        <f t="shared" si="9"/>
        <v>0</v>
      </c>
      <c r="H94" s="46" t="str">
        <f t="shared" si="10"/>
        <v/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0</v>
      </c>
      <c r="D98" s="49">
        <v>0</v>
      </c>
      <c r="E98" s="54" t="str">
        <f t="shared" si="7"/>
        <v/>
      </c>
      <c r="F98" s="54" t="str">
        <f t="shared" si="8"/>
        <v/>
      </c>
      <c r="G98" s="51" t="str">
        <f t="shared" si="9"/>
        <v>0</v>
      </c>
      <c r="H98" s="46" t="str">
        <f t="shared" si="10"/>
        <v/>
      </c>
    </row>
    <row r="99" spans="2:8" s="37" customFormat="1" ht="15" x14ac:dyDescent="0.2">
      <c r="B99" s="3" t="s">
        <v>239</v>
      </c>
      <c r="C99" s="49">
        <v>2</v>
      </c>
      <c r="D99" s="49">
        <v>1</v>
      </c>
      <c r="E99" s="54">
        <f t="shared" si="7"/>
        <v>2.6315789473684209E-2</v>
      </c>
      <c r="F99" s="54">
        <f t="shared" si="8"/>
        <v>9.9009900990099011E-3</v>
      </c>
      <c r="G99" s="51">
        <f t="shared" si="9"/>
        <v>-0.5</v>
      </c>
      <c r="H99" s="46">
        <f t="shared" si="10"/>
        <v>-1.3157894736842105E-2</v>
      </c>
    </row>
    <row r="100" spans="2:8" s="37" customFormat="1" ht="15" x14ac:dyDescent="0.2">
      <c r="B100" s="3" t="s">
        <v>240</v>
      </c>
      <c r="C100" s="49">
        <v>0</v>
      </c>
      <c r="D100" s="49">
        <v>3</v>
      </c>
      <c r="E100" s="54" t="str">
        <f t="shared" si="7"/>
        <v/>
      </c>
      <c r="F100" s="54">
        <f t="shared" si="8"/>
        <v>2.9702970297029702E-2</v>
      </c>
      <c r="G100" s="51" t="str">
        <f t="shared" si="9"/>
        <v>0</v>
      </c>
      <c r="H100" s="46" t="str">
        <f t="shared" si="10"/>
        <v/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0</v>
      </c>
      <c r="D102" s="49">
        <v>0</v>
      </c>
      <c r="E102" s="54" t="str">
        <f t="shared" si="7"/>
        <v/>
      </c>
      <c r="F102" s="54" t="str">
        <f t="shared" si="8"/>
        <v/>
      </c>
      <c r="G102" s="51" t="str">
        <f t="shared" si="9"/>
        <v>0</v>
      </c>
      <c r="H102" s="46" t="str">
        <f t="shared" si="10"/>
        <v/>
      </c>
    </row>
    <row r="103" spans="2:8" s="37" customFormat="1" ht="15" x14ac:dyDescent="0.2">
      <c r="B103" s="3" t="s">
        <v>243</v>
      </c>
      <c r="C103" s="49">
        <v>0</v>
      </c>
      <c r="D103" s="49">
        <v>0</v>
      </c>
      <c r="E103" s="54" t="str">
        <f t="shared" si="7"/>
        <v/>
      </c>
      <c r="F103" s="54" t="str">
        <f t="shared" si="8"/>
        <v/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2</v>
      </c>
      <c r="D104" s="49">
        <v>1</v>
      </c>
      <c r="E104" s="54">
        <f t="shared" si="7"/>
        <v>2.6315789473684209E-2</v>
      </c>
      <c r="F104" s="54">
        <f t="shared" si="8"/>
        <v>9.9009900990099011E-3</v>
      </c>
      <c r="G104" s="51">
        <f t="shared" si="9"/>
        <v>-0.5</v>
      </c>
      <c r="H104" s="46">
        <f t="shared" si="10"/>
        <v>-1.3157894736842105E-2</v>
      </c>
    </row>
    <row r="105" spans="2:8" s="37" customFormat="1" ht="15" x14ac:dyDescent="0.2">
      <c r="B105" s="3" t="s">
        <v>244</v>
      </c>
      <c r="C105" s="49">
        <v>1</v>
      </c>
      <c r="D105" s="49">
        <v>0</v>
      </c>
      <c r="E105" s="54">
        <f t="shared" si="7"/>
        <v>1.3157894736842105E-2</v>
      </c>
      <c r="F105" s="54" t="str">
        <f t="shared" si="8"/>
        <v/>
      </c>
      <c r="G105" s="51" t="str">
        <f t="shared" si="9"/>
        <v>0</v>
      </c>
      <c r="H105" s="46">
        <f t="shared" si="10"/>
        <v>0</v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</v>
      </c>
      <c r="D107" s="49">
        <v>0</v>
      </c>
      <c r="E107" s="54">
        <f t="shared" si="7"/>
        <v>1.3157894736842105E-2</v>
      </c>
      <c r="F107" s="54" t="str">
        <f t="shared" si="8"/>
        <v/>
      </c>
      <c r="G107" s="51" t="str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1</v>
      </c>
      <c r="D110" s="49">
        <v>0</v>
      </c>
      <c r="E110" s="54">
        <f t="shared" si="7"/>
        <v>1.3157894736842105E-2</v>
      </c>
      <c r="F110" s="54" t="str">
        <f t="shared" si="8"/>
        <v/>
      </c>
      <c r="G110" s="51" t="str">
        <f t="shared" si="9"/>
        <v>0</v>
      </c>
      <c r="H110" s="46">
        <f t="shared" si="10"/>
        <v>0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3</v>
      </c>
      <c r="D112" s="49">
        <v>0</v>
      </c>
      <c r="E112" s="54">
        <f t="shared" si="7"/>
        <v>3.9473684210526314E-2</v>
      </c>
      <c r="F112" s="54" t="str">
        <f t="shared" si="8"/>
        <v/>
      </c>
      <c r="G112" s="51" t="str">
        <f t="shared" si="9"/>
        <v>0</v>
      </c>
      <c r="H112" s="46">
        <f t="shared" si="10"/>
        <v>0</v>
      </c>
    </row>
    <row r="113" spans="2:8" s="37" customFormat="1" ht="15" x14ac:dyDescent="0.2">
      <c r="B113" s="3" t="s">
        <v>248</v>
      </c>
      <c r="C113" s="49">
        <v>2</v>
      </c>
      <c r="D113" s="49">
        <v>2</v>
      </c>
      <c r="E113" s="54">
        <f t="shared" si="7"/>
        <v>2.6315789473684209E-2</v>
      </c>
      <c r="F113" s="54">
        <f t="shared" si="8"/>
        <v>1.9801980198019802E-2</v>
      </c>
      <c r="G113" s="51">
        <f t="shared" si="9"/>
        <v>0</v>
      </c>
      <c r="H113" s="46">
        <f t="shared" si="10"/>
        <v>0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3</v>
      </c>
      <c r="D115" s="49">
        <v>9</v>
      </c>
      <c r="E115" s="54">
        <f t="shared" si="7"/>
        <v>3.9473684210526314E-2</v>
      </c>
      <c r="F115" s="54">
        <f t="shared" si="8"/>
        <v>8.9108910891089105E-2</v>
      </c>
      <c r="G115" s="51">
        <f t="shared" si="9"/>
        <v>2</v>
      </c>
      <c r="H115" s="46">
        <f t="shared" si="10"/>
        <v>7.8947368421052627E-2</v>
      </c>
    </row>
    <row r="116" spans="2:8" s="37" customFormat="1" ht="15" x14ac:dyDescent="0.2">
      <c r="B116" s="3" t="s">
        <v>249</v>
      </c>
      <c r="C116" s="49">
        <v>3</v>
      </c>
      <c r="D116" s="49">
        <v>3</v>
      </c>
      <c r="E116" s="54">
        <f t="shared" si="7"/>
        <v>3.9473684210526314E-2</v>
      </c>
      <c r="F116" s="54">
        <f t="shared" si="8"/>
        <v>2.9702970297029702E-2</v>
      </c>
      <c r="G116" s="51">
        <f t="shared" si="9"/>
        <v>0</v>
      </c>
      <c r="H116" s="46">
        <f t="shared" si="10"/>
        <v>0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7</v>
      </c>
      <c r="D118" s="49">
        <v>2</v>
      </c>
      <c r="E118" s="54">
        <f t="shared" si="7"/>
        <v>9.2105263157894732E-2</v>
      </c>
      <c r="F118" s="54">
        <f t="shared" si="8"/>
        <v>1.9801980198019802E-2</v>
      </c>
      <c r="G118" s="51">
        <f t="shared" si="9"/>
        <v>-0.7142857142857143</v>
      </c>
      <c r="H118" s="46">
        <f t="shared" si="10"/>
        <v>-6.5789473684210523E-2</v>
      </c>
    </row>
    <row r="119" spans="2:8" s="37" customFormat="1" ht="30" x14ac:dyDescent="0.2">
      <c r="B119" s="3" t="s">
        <v>252</v>
      </c>
      <c r="C119" s="49">
        <v>0</v>
      </c>
      <c r="D119" s="49">
        <v>1</v>
      </c>
      <c r="E119" s="54" t="str">
        <f t="shared" si="7"/>
        <v/>
      </c>
      <c r="F119" s="54">
        <f t="shared" si="8"/>
        <v>9.9009900990099011E-3</v>
      </c>
      <c r="G119" s="51" t="str">
        <f t="shared" si="9"/>
        <v>0</v>
      </c>
      <c r="H119" s="46" t="str">
        <f t="shared" si="10"/>
        <v/>
      </c>
    </row>
    <row r="120" spans="2:8" s="37" customFormat="1" ht="15" x14ac:dyDescent="0.2">
      <c r="B120" s="3" t="s">
        <v>253</v>
      </c>
      <c r="C120" s="49">
        <v>1</v>
      </c>
      <c r="D120" s="49">
        <v>0</v>
      </c>
      <c r="E120" s="54">
        <f t="shared" si="7"/>
        <v>1.3157894736842105E-2</v>
      </c>
      <c r="F120" s="54" t="str">
        <f t="shared" si="8"/>
        <v/>
      </c>
      <c r="G120" s="51" t="str">
        <f t="shared" si="9"/>
        <v>0</v>
      </c>
      <c r="H120" s="46">
        <f t="shared" si="10"/>
        <v>0</v>
      </c>
    </row>
    <row r="121" spans="2:8" s="37" customFormat="1" ht="15" x14ac:dyDescent="0.2">
      <c r="B121" s="3" t="s">
        <v>35</v>
      </c>
      <c r="C121" s="49">
        <v>0</v>
      </c>
      <c r="D121" s="49">
        <v>0</v>
      </c>
      <c r="E121" s="54" t="str">
        <f t="shared" si="7"/>
        <v/>
      </c>
      <c r="F121" s="54" t="str">
        <f t="shared" si="8"/>
        <v/>
      </c>
      <c r="G121" s="51" t="str">
        <f t="shared" si="9"/>
        <v>0</v>
      </c>
      <c r="H121" s="46" t="str">
        <f t="shared" si="10"/>
        <v/>
      </c>
    </row>
    <row r="122" spans="2:8" s="37" customFormat="1" ht="15" x14ac:dyDescent="0.2">
      <c r="B122" s="3" t="s">
        <v>39</v>
      </c>
      <c r="C122" s="49">
        <v>0</v>
      </c>
      <c r="D122" s="49">
        <v>0</v>
      </c>
      <c r="E122" s="54" t="str">
        <f t="shared" si="7"/>
        <v/>
      </c>
      <c r="F122" s="54" t="str">
        <f t="shared" si="8"/>
        <v/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5</v>
      </c>
      <c r="D123" s="49">
        <v>1</v>
      </c>
      <c r="E123" s="54">
        <f t="shared" si="7"/>
        <v>6.5789473684210523E-2</v>
      </c>
      <c r="F123" s="54">
        <f t="shared" si="8"/>
        <v>9.9009900990099011E-3</v>
      </c>
      <c r="G123" s="51">
        <f t="shared" si="9"/>
        <v>-0.8</v>
      </c>
      <c r="H123" s="46">
        <f t="shared" si="10"/>
        <v>-5.2631578947368418E-2</v>
      </c>
    </row>
    <row r="124" spans="2:8" s="37" customFormat="1" ht="15" x14ac:dyDescent="0.2">
      <c r="B124" s="3" t="s">
        <v>36</v>
      </c>
      <c r="C124" s="49">
        <v>0</v>
      </c>
      <c r="D124" s="49">
        <v>0</v>
      </c>
      <c r="E124" s="54" t="str">
        <f t="shared" si="7"/>
        <v/>
      </c>
      <c r="F124" s="54" t="str">
        <f t="shared" si="8"/>
        <v/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0</v>
      </c>
      <c r="D126" s="49">
        <v>0</v>
      </c>
      <c r="E126" s="54" t="str">
        <f t="shared" si="7"/>
        <v/>
      </c>
      <c r="F126" s="54" t="str">
        <f t="shared" si="8"/>
        <v/>
      </c>
      <c r="G126" s="51" t="str">
        <f t="shared" si="9"/>
        <v>0</v>
      </c>
      <c r="H126" s="46" t="str">
        <f t="shared" si="10"/>
        <v/>
      </c>
    </row>
    <row r="127" spans="2:8" s="37" customFormat="1" ht="30" x14ac:dyDescent="0.2">
      <c r="B127" s="3" t="s">
        <v>256</v>
      </c>
      <c r="C127" s="49">
        <v>1</v>
      </c>
      <c r="D127" s="49">
        <v>2</v>
      </c>
      <c r="E127" s="54">
        <f t="shared" si="7"/>
        <v>1.3157894736842105E-2</v>
      </c>
      <c r="F127" s="54">
        <f t="shared" si="8"/>
        <v>1.9801980198019802E-2</v>
      </c>
      <c r="G127" s="51">
        <f t="shared" si="9"/>
        <v>1</v>
      </c>
      <c r="H127" s="46">
        <f t="shared" si="10"/>
        <v>1.3157894736842105E-2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1</v>
      </c>
      <c r="E129" s="54" t="str">
        <f t="shared" si="7"/>
        <v/>
      </c>
      <c r="F129" s="54">
        <f t="shared" si="8"/>
        <v>9.9009900990099011E-3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0</v>
      </c>
      <c r="E130" s="54" t="str">
        <f t="shared" si="7"/>
        <v/>
      </c>
      <c r="F130" s="54" t="str">
        <f t="shared" si="8"/>
        <v/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</v>
      </c>
      <c r="D131" s="49">
        <v>0</v>
      </c>
      <c r="E131" s="54">
        <f t="shared" si="7"/>
        <v>2.6315789473684209E-2</v>
      </c>
      <c r="F131" s="54" t="str">
        <f t="shared" si="8"/>
        <v/>
      </c>
      <c r="G131" s="51" t="str">
        <f t="shared" si="9"/>
        <v>0</v>
      </c>
      <c r="H131" s="46">
        <f t="shared" si="10"/>
        <v>0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1</v>
      </c>
      <c r="D134" s="49">
        <v>0</v>
      </c>
      <c r="E134" s="54">
        <f t="shared" si="7"/>
        <v>1.3157894736842105E-2</v>
      </c>
      <c r="F134" s="54" t="str">
        <f t="shared" si="8"/>
        <v/>
      </c>
      <c r="G134" s="51" t="str">
        <f t="shared" si="9"/>
        <v>0</v>
      </c>
      <c r="H134" s="46">
        <f t="shared" si="10"/>
        <v>0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0</v>
      </c>
      <c r="E137" s="54" t="str">
        <f t="shared" si="11"/>
        <v/>
      </c>
      <c r="F137" s="54" t="str">
        <f t="shared" si="12"/>
        <v/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0</v>
      </c>
      <c r="E138" s="54" t="str">
        <f t="shared" si="11"/>
        <v/>
      </c>
      <c r="F138" s="54" t="str">
        <f t="shared" si="12"/>
        <v/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1</v>
      </c>
      <c r="E139" s="54" t="str">
        <f t="shared" si="11"/>
        <v/>
      </c>
      <c r="F139" s="54">
        <f t="shared" si="12"/>
        <v>9.9009900990099011E-3</v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19</v>
      </c>
      <c r="D142" s="49">
        <v>8</v>
      </c>
      <c r="E142" s="54">
        <f t="shared" si="11"/>
        <v>0.25</v>
      </c>
      <c r="F142" s="54">
        <f t="shared" si="12"/>
        <v>7.9207920792079209E-2</v>
      </c>
      <c r="G142" s="51">
        <f t="shared" si="13"/>
        <v>-0.57894736842105265</v>
      </c>
      <c r="H142" s="46">
        <f t="shared" si="14"/>
        <v>-0.14473684210526316</v>
      </c>
    </row>
    <row r="143" spans="2:8" s="37" customFormat="1" ht="15" x14ac:dyDescent="0.2">
      <c r="B143" s="3" t="s">
        <v>49</v>
      </c>
      <c r="C143" s="49">
        <v>1</v>
      </c>
      <c r="D143" s="49">
        <v>0</v>
      </c>
      <c r="E143" s="54">
        <f t="shared" si="11"/>
        <v>1.3157894736842105E-2</v>
      </c>
      <c r="F143" s="54" t="str">
        <f t="shared" si="12"/>
        <v/>
      </c>
      <c r="G143" s="51" t="str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49">
        <v>0</v>
      </c>
      <c r="D144" s="49">
        <v>0</v>
      </c>
      <c r="E144" s="54" t="str">
        <f t="shared" si="11"/>
        <v/>
      </c>
      <c r="F144" s="54" t="str">
        <f t="shared" si="12"/>
        <v/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0</v>
      </c>
      <c r="D145" s="49">
        <v>0</v>
      </c>
      <c r="E145" s="54" t="str">
        <f t="shared" si="11"/>
        <v/>
      </c>
      <c r="F145" s="54" t="str">
        <f t="shared" si="12"/>
        <v/>
      </c>
      <c r="G145" s="51" t="str">
        <f t="shared" si="13"/>
        <v>0</v>
      </c>
      <c r="H145" s="46" t="str">
        <f t="shared" si="14"/>
        <v/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258</v>
      </c>
      <c r="D151" s="41">
        <f>SUM(D152:D288)</f>
        <v>289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0.12015503875968993</v>
      </c>
      <c r="H151" s="42">
        <f>+IF(OR(AND(E151=""),(G151="")),"",E151*G151)</f>
        <v>0.12015503875968993</v>
      </c>
    </row>
    <row r="152" spans="2:8" s="37" customFormat="1" ht="30" x14ac:dyDescent="0.2">
      <c r="B152" s="4" t="s">
        <v>54</v>
      </c>
      <c r="C152" s="49">
        <v>5</v>
      </c>
      <c r="D152" s="49">
        <v>0</v>
      </c>
      <c r="E152" s="54">
        <f>+IF(C152=0,"",C152/C$151)</f>
        <v>1.937984496124031E-2</v>
      </c>
      <c r="F152" s="54" t="str">
        <f>+IF(D152=0,"",D152/D$151)</f>
        <v/>
      </c>
      <c r="G152" s="51" t="str">
        <f>+IF(OR(AND(D152=0),(C152=0)),"0",((D152-C152)/C152))</f>
        <v>0</v>
      </c>
      <c r="H152" s="46">
        <f>+IF(OR(AND(E152=""),(G152="")),"",E152*G152)</f>
        <v>0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0</v>
      </c>
      <c r="D154" s="49">
        <v>0</v>
      </c>
      <c r="E154" s="54" t="str">
        <f t="shared" si="15"/>
        <v/>
      </c>
      <c r="F154" s="54" t="str">
        <f t="shared" si="16"/>
        <v/>
      </c>
      <c r="G154" s="51" t="str">
        <f t="shared" si="17"/>
        <v>0</v>
      </c>
      <c r="H154" s="46" t="str">
        <f t="shared" si="18"/>
        <v/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0</v>
      </c>
      <c r="D156" s="49">
        <v>0</v>
      </c>
      <c r="E156" s="54" t="str">
        <f t="shared" si="15"/>
        <v/>
      </c>
      <c r="F156" s="54" t="str">
        <f t="shared" si="16"/>
        <v/>
      </c>
      <c r="G156" s="51" t="str">
        <f t="shared" si="17"/>
        <v>0</v>
      </c>
      <c r="H156" s="46" t="str">
        <f t="shared" si="18"/>
        <v/>
      </c>
    </row>
    <row r="157" spans="2:8" s="37" customFormat="1" ht="15" x14ac:dyDescent="0.2">
      <c r="B157" s="4" t="s">
        <v>53</v>
      </c>
      <c r="C157" s="49">
        <v>15</v>
      </c>
      <c r="D157" s="49">
        <v>27</v>
      </c>
      <c r="E157" s="54">
        <f t="shared" si="15"/>
        <v>5.8139534883720929E-2</v>
      </c>
      <c r="F157" s="54">
        <f t="shared" si="16"/>
        <v>9.3425605536332182E-2</v>
      </c>
      <c r="G157" s="51">
        <f t="shared" si="17"/>
        <v>0.8</v>
      </c>
      <c r="H157" s="46">
        <f t="shared" si="18"/>
        <v>4.6511627906976744E-2</v>
      </c>
    </row>
    <row r="158" spans="2:8" s="37" customFormat="1" ht="15" x14ac:dyDescent="0.2">
      <c r="B158" s="4" t="s">
        <v>59</v>
      </c>
      <c r="C158" s="49">
        <v>0</v>
      </c>
      <c r="D158" s="49">
        <v>0</v>
      </c>
      <c r="E158" s="54" t="str">
        <f t="shared" si="15"/>
        <v/>
      </c>
      <c r="F158" s="54" t="str">
        <f t="shared" si="16"/>
        <v/>
      </c>
      <c r="G158" s="51" t="str">
        <f t="shared" si="17"/>
        <v>0</v>
      </c>
      <c r="H158" s="46" t="str">
        <f t="shared" si="18"/>
        <v/>
      </c>
    </row>
    <row r="159" spans="2:8" s="37" customFormat="1" ht="15" x14ac:dyDescent="0.2">
      <c r="B159" s="4" t="s">
        <v>268</v>
      </c>
      <c r="C159" s="49">
        <v>6</v>
      </c>
      <c r="D159" s="49">
        <v>33</v>
      </c>
      <c r="E159" s="54">
        <f t="shared" si="15"/>
        <v>2.3255813953488372E-2</v>
      </c>
      <c r="F159" s="54">
        <f t="shared" si="16"/>
        <v>0.11418685121107267</v>
      </c>
      <c r="G159" s="51">
        <f t="shared" si="17"/>
        <v>4.5</v>
      </c>
      <c r="H159" s="46">
        <f t="shared" si="18"/>
        <v>0.10465116279069767</v>
      </c>
    </row>
    <row r="160" spans="2:8" s="37" customFormat="1" ht="15" x14ac:dyDescent="0.2">
      <c r="B160" s="4" t="s">
        <v>55</v>
      </c>
      <c r="C160" s="49">
        <v>2</v>
      </c>
      <c r="D160" s="49">
        <v>0</v>
      </c>
      <c r="E160" s="54">
        <f t="shared" si="15"/>
        <v>7.7519379844961239E-3</v>
      </c>
      <c r="F160" s="54" t="str">
        <f t="shared" si="16"/>
        <v/>
      </c>
      <c r="G160" s="51" t="str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4</v>
      </c>
      <c r="E163" s="54" t="str">
        <f t="shared" si="15"/>
        <v/>
      </c>
      <c r="F163" s="54">
        <f t="shared" si="16"/>
        <v>1.384083044982699E-2</v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0</v>
      </c>
      <c r="D164" s="49">
        <v>3</v>
      </c>
      <c r="E164" s="54" t="str">
        <f t="shared" si="15"/>
        <v/>
      </c>
      <c r="F164" s="54">
        <f t="shared" si="16"/>
        <v>1.0380622837370242E-2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20</v>
      </c>
      <c r="D165" s="49">
        <v>30</v>
      </c>
      <c r="E165" s="54">
        <f t="shared" si="15"/>
        <v>7.7519379844961239E-2</v>
      </c>
      <c r="F165" s="54">
        <f t="shared" si="16"/>
        <v>0.10380622837370242</v>
      </c>
      <c r="G165" s="51">
        <f t="shared" si="17"/>
        <v>0.5</v>
      </c>
      <c r="H165" s="46">
        <f t="shared" si="18"/>
        <v>3.875968992248062E-2</v>
      </c>
    </row>
    <row r="166" spans="2:8" s="37" customFormat="1" ht="15" x14ac:dyDescent="0.2">
      <c r="B166" s="4" t="s">
        <v>270</v>
      </c>
      <c r="C166" s="49">
        <v>0</v>
      </c>
      <c r="D166" s="49">
        <v>1</v>
      </c>
      <c r="E166" s="54" t="str">
        <f t="shared" si="15"/>
        <v/>
      </c>
      <c r="F166" s="54">
        <f t="shared" si="16"/>
        <v>3.4602076124567475E-3</v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0</v>
      </c>
      <c r="D167" s="49">
        <v>0</v>
      </c>
      <c r="E167" s="54" t="str">
        <f t="shared" si="15"/>
        <v/>
      </c>
      <c r="F167" s="54" t="str">
        <f t="shared" si="16"/>
        <v/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0</v>
      </c>
      <c r="D169" s="49">
        <v>1</v>
      </c>
      <c r="E169" s="54" t="str">
        <f t="shared" si="15"/>
        <v/>
      </c>
      <c r="F169" s="54">
        <f t="shared" si="16"/>
        <v>3.4602076124567475E-3</v>
      </c>
      <c r="G169" s="51" t="str">
        <f t="shared" si="17"/>
        <v>0</v>
      </c>
      <c r="H169" s="46" t="str">
        <f t="shared" si="18"/>
        <v/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0</v>
      </c>
      <c r="E172" s="54" t="str">
        <f t="shared" si="15"/>
        <v/>
      </c>
      <c r="F172" s="54" t="str">
        <f t="shared" si="16"/>
        <v/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13</v>
      </c>
      <c r="D173" s="49">
        <v>10</v>
      </c>
      <c r="E173" s="54">
        <f t="shared" si="15"/>
        <v>5.0387596899224806E-2</v>
      </c>
      <c r="F173" s="54">
        <f t="shared" si="16"/>
        <v>3.4602076124567477E-2</v>
      </c>
      <c r="G173" s="51">
        <f t="shared" si="17"/>
        <v>-0.23076923076923078</v>
      </c>
      <c r="H173" s="46">
        <f t="shared" si="18"/>
        <v>-1.1627906976744186E-2</v>
      </c>
    </row>
    <row r="174" spans="2:8" s="37" customFormat="1" ht="15" x14ac:dyDescent="0.2">
      <c r="B174" s="4" t="s">
        <v>276</v>
      </c>
      <c r="C174" s="49">
        <v>7</v>
      </c>
      <c r="D174" s="49">
        <v>1</v>
      </c>
      <c r="E174" s="54">
        <f t="shared" si="15"/>
        <v>2.7131782945736434E-2</v>
      </c>
      <c r="F174" s="54">
        <f t="shared" si="16"/>
        <v>3.4602076124567475E-3</v>
      </c>
      <c r="G174" s="51">
        <f t="shared" si="17"/>
        <v>-0.8571428571428571</v>
      </c>
      <c r="H174" s="46">
        <f t="shared" si="18"/>
        <v>-2.3255813953488372E-2</v>
      </c>
    </row>
    <row r="175" spans="2:8" s="37" customFormat="1" ht="15" x14ac:dyDescent="0.2">
      <c r="B175" s="4" t="s">
        <v>277</v>
      </c>
      <c r="C175" s="49">
        <v>6</v>
      </c>
      <c r="D175" s="49">
        <v>1</v>
      </c>
      <c r="E175" s="54">
        <f t="shared" si="15"/>
        <v>2.3255813953488372E-2</v>
      </c>
      <c r="F175" s="54">
        <f t="shared" si="16"/>
        <v>3.4602076124567475E-3</v>
      </c>
      <c r="G175" s="51">
        <f t="shared" si="17"/>
        <v>-0.83333333333333337</v>
      </c>
      <c r="H175" s="46">
        <f t="shared" si="18"/>
        <v>-1.937984496124031E-2</v>
      </c>
    </row>
    <row r="176" spans="2:8" s="37" customFormat="1" ht="15" x14ac:dyDescent="0.2">
      <c r="B176" s="4" t="s">
        <v>278</v>
      </c>
      <c r="C176" s="49">
        <v>2</v>
      </c>
      <c r="D176" s="49">
        <v>5</v>
      </c>
      <c r="E176" s="54">
        <f t="shared" si="15"/>
        <v>7.7519379844961239E-3</v>
      </c>
      <c r="F176" s="54">
        <f t="shared" si="16"/>
        <v>1.7301038062283738E-2</v>
      </c>
      <c r="G176" s="51">
        <f t="shared" si="17"/>
        <v>1.5</v>
      </c>
      <c r="H176" s="46">
        <f t="shared" si="18"/>
        <v>1.1627906976744186E-2</v>
      </c>
    </row>
    <row r="177" spans="2:8" s="37" customFormat="1" ht="15" x14ac:dyDescent="0.2">
      <c r="B177" s="4" t="s">
        <v>279</v>
      </c>
      <c r="C177" s="49">
        <v>6</v>
      </c>
      <c r="D177" s="49">
        <v>0</v>
      </c>
      <c r="E177" s="54">
        <f t="shared" si="15"/>
        <v>2.3255813953488372E-2</v>
      </c>
      <c r="F177" s="54" t="str">
        <f t="shared" si="16"/>
        <v/>
      </c>
      <c r="G177" s="51" t="str">
        <f t="shared" si="17"/>
        <v>0</v>
      </c>
      <c r="H177" s="46">
        <f t="shared" si="18"/>
        <v>0</v>
      </c>
    </row>
    <row r="178" spans="2:8" s="37" customFormat="1" ht="15" x14ac:dyDescent="0.2">
      <c r="B178" s="4" t="s">
        <v>280</v>
      </c>
      <c r="C178" s="49">
        <v>2</v>
      </c>
      <c r="D178" s="49">
        <v>0</v>
      </c>
      <c r="E178" s="54">
        <f t="shared" si="15"/>
        <v>7.7519379844961239E-3</v>
      </c>
      <c r="F178" s="54" t="str">
        <f t="shared" si="16"/>
        <v/>
      </c>
      <c r="G178" s="51" t="str">
        <f t="shared" si="17"/>
        <v>0</v>
      </c>
      <c r="H178" s="46">
        <f t="shared" si="18"/>
        <v>0</v>
      </c>
    </row>
    <row r="179" spans="2:8" s="37" customFormat="1" ht="15" x14ac:dyDescent="0.2">
      <c r="B179" s="4" t="s">
        <v>281</v>
      </c>
      <c r="C179" s="49">
        <v>0</v>
      </c>
      <c r="D179" s="49">
        <v>24</v>
      </c>
      <c r="E179" s="54" t="str">
        <f t="shared" si="15"/>
        <v/>
      </c>
      <c r="F179" s="54">
        <f t="shared" si="16"/>
        <v>8.3044982698961933E-2</v>
      </c>
      <c r="G179" s="51" t="str">
        <f t="shared" si="17"/>
        <v>0</v>
      </c>
      <c r="H179" s="46" t="str">
        <f t="shared" si="18"/>
        <v/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0</v>
      </c>
      <c r="E181" s="54" t="str">
        <f t="shared" si="15"/>
        <v/>
      </c>
      <c r="F181" s="54" t="str">
        <f t="shared" si="16"/>
        <v/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5</v>
      </c>
      <c r="D182" s="49">
        <v>32</v>
      </c>
      <c r="E182" s="54">
        <f t="shared" si="15"/>
        <v>1.937984496124031E-2</v>
      </c>
      <c r="F182" s="54">
        <f t="shared" si="16"/>
        <v>0.11072664359861592</v>
      </c>
      <c r="G182" s="51">
        <f t="shared" si="17"/>
        <v>5.4</v>
      </c>
      <c r="H182" s="46">
        <f t="shared" si="18"/>
        <v>0.10465116279069768</v>
      </c>
    </row>
    <row r="183" spans="2:8" s="37" customFormat="1" ht="15" x14ac:dyDescent="0.2">
      <c r="B183" s="4" t="s">
        <v>285</v>
      </c>
      <c r="C183" s="49">
        <v>0</v>
      </c>
      <c r="D183" s="49">
        <v>0</v>
      </c>
      <c r="E183" s="54" t="str">
        <f t="shared" si="15"/>
        <v/>
      </c>
      <c r="F183" s="54" t="str">
        <f t="shared" si="16"/>
        <v/>
      </c>
      <c r="G183" s="51" t="str">
        <f t="shared" si="17"/>
        <v>0</v>
      </c>
      <c r="H183" s="46" t="str">
        <f t="shared" si="18"/>
        <v/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26</v>
      </c>
      <c r="D186" s="49">
        <v>22</v>
      </c>
      <c r="E186" s="54">
        <f t="shared" si="15"/>
        <v>0.10077519379844961</v>
      </c>
      <c r="F186" s="54">
        <f t="shared" si="16"/>
        <v>7.6124567474048443E-2</v>
      </c>
      <c r="G186" s="51">
        <f t="shared" si="17"/>
        <v>-0.15384615384615385</v>
      </c>
      <c r="H186" s="46">
        <f t="shared" si="18"/>
        <v>-1.5503875968992248E-2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41</v>
      </c>
      <c r="D196" s="49">
        <v>6</v>
      </c>
      <c r="E196" s="54">
        <f t="shared" si="15"/>
        <v>0.15891472868217055</v>
      </c>
      <c r="F196" s="54">
        <f t="shared" si="16"/>
        <v>2.0761245674740483E-2</v>
      </c>
      <c r="G196" s="51">
        <f t="shared" si="17"/>
        <v>-0.85365853658536583</v>
      </c>
      <c r="H196" s="46">
        <f t="shared" si="18"/>
        <v>-0.13565891472868216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0</v>
      </c>
      <c r="E202" s="54" t="str">
        <f t="shared" si="15"/>
        <v/>
      </c>
      <c r="F202" s="54" t="str">
        <f t="shared" si="16"/>
        <v/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1</v>
      </c>
      <c r="E203" s="54" t="str">
        <f t="shared" si="15"/>
        <v/>
      </c>
      <c r="F203" s="54">
        <f t="shared" si="16"/>
        <v>3.4602076124567475E-3</v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4</v>
      </c>
      <c r="D208" s="49">
        <v>12</v>
      </c>
      <c r="E208" s="54">
        <f t="shared" si="15"/>
        <v>1.5503875968992248E-2</v>
      </c>
      <c r="F208" s="54">
        <f t="shared" si="16"/>
        <v>4.1522491349480967E-2</v>
      </c>
      <c r="G208" s="51">
        <f t="shared" si="17"/>
        <v>2</v>
      </c>
      <c r="H208" s="46">
        <f t="shared" si="18"/>
        <v>3.1007751937984496E-2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0</v>
      </c>
      <c r="D211" s="49">
        <v>0</v>
      </c>
      <c r="E211" s="54" t="str">
        <f t="shared" si="15"/>
        <v/>
      </c>
      <c r="F211" s="54" t="str">
        <f t="shared" si="16"/>
        <v/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0</v>
      </c>
      <c r="D213" s="49">
        <v>0</v>
      </c>
      <c r="E213" s="54" t="str">
        <f t="shared" si="15"/>
        <v/>
      </c>
      <c r="F213" s="54" t="str">
        <f t="shared" si="16"/>
        <v/>
      </c>
      <c r="G213" s="51" t="str">
        <f t="shared" si="17"/>
        <v>0</v>
      </c>
      <c r="H213" s="46" t="str">
        <f t="shared" si="18"/>
        <v/>
      </c>
    </row>
    <row r="214" spans="2:8" s="37" customFormat="1" ht="15" x14ac:dyDescent="0.2">
      <c r="B214" s="4" t="s">
        <v>70</v>
      </c>
      <c r="C214" s="49">
        <v>0</v>
      </c>
      <c r="D214" s="49">
        <v>1</v>
      </c>
      <c r="E214" s="54" t="str">
        <f t="shared" si="15"/>
        <v/>
      </c>
      <c r="F214" s="54">
        <f t="shared" si="16"/>
        <v>3.4602076124567475E-3</v>
      </c>
      <c r="G214" s="51" t="str">
        <f t="shared" si="17"/>
        <v>0</v>
      </c>
      <c r="H214" s="46" t="str">
        <f t="shared" si="18"/>
        <v/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8</v>
      </c>
      <c r="D216" s="49">
        <v>2</v>
      </c>
      <c r="E216" s="54">
        <f t="shared" si="15"/>
        <v>3.1007751937984496E-2</v>
      </c>
      <c r="F216" s="54">
        <f t="shared" si="16"/>
        <v>6.920415224913495E-3</v>
      </c>
      <c r="G216" s="51">
        <f t="shared" si="17"/>
        <v>-0.75</v>
      </c>
      <c r="H216" s="46">
        <f t="shared" si="18"/>
        <v>-2.3255813953488372E-2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2</v>
      </c>
      <c r="D228" s="49">
        <v>0</v>
      </c>
      <c r="E228" s="54">
        <f t="shared" si="19"/>
        <v>7.7519379844961239E-3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22</v>
      </c>
      <c r="D229" s="49">
        <v>1</v>
      </c>
      <c r="E229" s="54">
        <f t="shared" si="19"/>
        <v>8.5271317829457363E-2</v>
      </c>
      <c r="F229" s="54">
        <f t="shared" si="20"/>
        <v>3.4602076124567475E-3</v>
      </c>
      <c r="G229" s="51">
        <f t="shared" si="21"/>
        <v>-0.95454545454545459</v>
      </c>
      <c r="H229" s="46">
        <f t="shared" si="22"/>
        <v>-8.1395348837209308E-2</v>
      </c>
    </row>
    <row r="230" spans="2:8" s="37" customFormat="1" ht="15" x14ac:dyDescent="0.2">
      <c r="B230" s="4" t="s">
        <v>312</v>
      </c>
      <c r="C230" s="49">
        <v>0</v>
      </c>
      <c r="D230" s="49">
        <v>0</v>
      </c>
      <c r="E230" s="54" t="str">
        <f t="shared" si="19"/>
        <v/>
      </c>
      <c r="F230" s="54" t="str">
        <f t="shared" si="20"/>
        <v/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0</v>
      </c>
      <c r="D231" s="49">
        <v>0</v>
      </c>
      <c r="E231" s="54" t="str">
        <f t="shared" si="19"/>
        <v/>
      </c>
      <c r="F231" s="54" t="str">
        <f t="shared" si="20"/>
        <v/>
      </c>
      <c r="G231" s="51" t="str">
        <f t="shared" si="21"/>
        <v>0</v>
      </c>
      <c r="H231" s="46" t="str">
        <f t="shared" si="22"/>
        <v/>
      </c>
    </row>
    <row r="232" spans="2:8" s="37" customFormat="1" ht="15" x14ac:dyDescent="0.2">
      <c r="B232" s="4" t="s">
        <v>77</v>
      </c>
      <c r="C232" s="49">
        <v>1</v>
      </c>
      <c r="D232" s="49">
        <v>20</v>
      </c>
      <c r="E232" s="54">
        <f t="shared" si="19"/>
        <v>3.875968992248062E-3</v>
      </c>
      <c r="F232" s="54">
        <f t="shared" si="20"/>
        <v>6.9204152249134954E-2</v>
      </c>
      <c r="G232" s="51">
        <f t="shared" si="21"/>
        <v>19</v>
      </c>
      <c r="H232" s="46">
        <f t="shared" si="22"/>
        <v>7.364341085271317E-2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0</v>
      </c>
      <c r="D235" s="49">
        <v>0</v>
      </c>
      <c r="E235" s="54" t="str">
        <f t="shared" si="19"/>
        <v/>
      </c>
      <c r="F235" s="54" t="str">
        <f t="shared" si="20"/>
        <v/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0</v>
      </c>
      <c r="D237" s="49">
        <v>0</v>
      </c>
      <c r="E237" s="54" t="str">
        <f t="shared" si="19"/>
        <v/>
      </c>
      <c r="F237" s="54" t="str">
        <f t="shared" si="20"/>
        <v/>
      </c>
      <c r="G237" s="51" t="str">
        <f t="shared" si="21"/>
        <v>0</v>
      </c>
      <c r="H237" s="46" t="str">
        <f t="shared" si="22"/>
        <v/>
      </c>
    </row>
    <row r="238" spans="2:8" s="37" customFormat="1" ht="30" x14ac:dyDescent="0.2">
      <c r="B238" s="4" t="s">
        <v>85</v>
      </c>
      <c r="C238" s="49">
        <v>5</v>
      </c>
      <c r="D238" s="49">
        <v>3</v>
      </c>
      <c r="E238" s="54">
        <f t="shared" si="19"/>
        <v>1.937984496124031E-2</v>
      </c>
      <c r="F238" s="54">
        <f t="shared" si="20"/>
        <v>1.0380622837370242E-2</v>
      </c>
      <c r="G238" s="51">
        <f t="shared" si="21"/>
        <v>-0.4</v>
      </c>
      <c r="H238" s="46">
        <f t="shared" si="22"/>
        <v>-7.7519379844961239E-3</v>
      </c>
    </row>
    <row r="239" spans="2:8" s="37" customFormat="1" ht="15" x14ac:dyDescent="0.2">
      <c r="B239" s="4" t="s">
        <v>81</v>
      </c>
      <c r="C239" s="49">
        <v>0</v>
      </c>
      <c r="D239" s="49">
        <v>0</v>
      </c>
      <c r="E239" s="54" t="str">
        <f t="shared" si="19"/>
        <v/>
      </c>
      <c r="F239" s="54" t="str">
        <f t="shared" si="20"/>
        <v/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1</v>
      </c>
      <c r="D240" s="49">
        <v>0</v>
      </c>
      <c r="E240" s="54">
        <f t="shared" si="19"/>
        <v>3.875968992248062E-3</v>
      </c>
      <c r="F240" s="54" t="str">
        <f t="shared" si="20"/>
        <v/>
      </c>
      <c r="G240" s="51" t="str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0</v>
      </c>
      <c r="E242" s="54" t="str">
        <f t="shared" si="19"/>
        <v/>
      </c>
      <c r="F242" s="54" t="str">
        <f t="shared" si="20"/>
        <v/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0</v>
      </c>
      <c r="D244" s="49">
        <v>1</v>
      </c>
      <c r="E244" s="54" t="str">
        <f t="shared" si="19"/>
        <v/>
      </c>
      <c r="F244" s="54">
        <f t="shared" si="20"/>
        <v>3.4602076124567475E-3</v>
      </c>
      <c r="G244" s="51" t="str">
        <f t="shared" si="21"/>
        <v>0</v>
      </c>
      <c r="H244" s="46" t="str">
        <f t="shared" si="22"/>
        <v/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0</v>
      </c>
      <c r="D246" s="49">
        <v>0</v>
      </c>
      <c r="E246" s="54" t="str">
        <f t="shared" si="19"/>
        <v/>
      </c>
      <c r="F246" s="54" t="str">
        <f t="shared" si="20"/>
        <v/>
      </c>
      <c r="G246" s="51" t="str">
        <f t="shared" si="21"/>
        <v>0</v>
      </c>
      <c r="H246" s="46" t="str">
        <f t="shared" si="22"/>
        <v/>
      </c>
    </row>
    <row r="247" spans="2:8" s="37" customFormat="1" ht="15" x14ac:dyDescent="0.2">
      <c r="B247" s="4" t="s">
        <v>319</v>
      </c>
      <c r="C247" s="49">
        <v>0</v>
      </c>
      <c r="D247" s="49">
        <v>2</v>
      </c>
      <c r="E247" s="54" t="str">
        <f t="shared" si="19"/>
        <v/>
      </c>
      <c r="F247" s="54">
        <f t="shared" si="20"/>
        <v>6.920415224913495E-3</v>
      </c>
      <c r="G247" s="51" t="str">
        <f t="shared" si="21"/>
        <v>0</v>
      </c>
      <c r="H247" s="46" t="str">
        <f t="shared" si="22"/>
        <v/>
      </c>
    </row>
    <row r="248" spans="2:8" s="37" customFormat="1" ht="15" x14ac:dyDescent="0.2">
      <c r="B248" s="4" t="s">
        <v>86</v>
      </c>
      <c r="C248" s="49">
        <v>15</v>
      </c>
      <c r="D248" s="49">
        <v>1</v>
      </c>
      <c r="E248" s="54">
        <f t="shared" si="19"/>
        <v>5.8139534883720929E-2</v>
      </c>
      <c r="F248" s="54">
        <f t="shared" si="20"/>
        <v>3.4602076124567475E-3</v>
      </c>
      <c r="G248" s="51">
        <f t="shared" si="21"/>
        <v>-0.93333333333333335</v>
      </c>
      <c r="H248" s="46">
        <f t="shared" si="22"/>
        <v>-5.4263565891472867E-2</v>
      </c>
    </row>
    <row r="249" spans="2:8" s="37" customFormat="1" ht="15" x14ac:dyDescent="0.2">
      <c r="B249" s="4" t="s">
        <v>87</v>
      </c>
      <c r="C249" s="49">
        <v>16</v>
      </c>
      <c r="D249" s="49">
        <v>1</v>
      </c>
      <c r="E249" s="54">
        <f t="shared" si="19"/>
        <v>6.2015503875968991E-2</v>
      </c>
      <c r="F249" s="54">
        <f t="shared" si="20"/>
        <v>3.4602076124567475E-3</v>
      </c>
      <c r="G249" s="51">
        <f t="shared" si="21"/>
        <v>-0.9375</v>
      </c>
      <c r="H249" s="46">
        <f t="shared" si="22"/>
        <v>-5.8139534883720929E-2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1</v>
      </c>
      <c r="D252" s="49">
        <v>0</v>
      </c>
      <c r="E252" s="54">
        <f t="shared" si="19"/>
        <v>3.875968992248062E-3</v>
      </c>
      <c r="F252" s="54" t="str">
        <f t="shared" si="20"/>
        <v/>
      </c>
      <c r="G252" s="51" t="str">
        <f t="shared" si="21"/>
        <v>0</v>
      </c>
      <c r="H252" s="46">
        <f t="shared" si="22"/>
        <v>0</v>
      </c>
    </row>
    <row r="253" spans="2:8" s="37" customFormat="1" ht="15" x14ac:dyDescent="0.2">
      <c r="B253" s="4" t="s">
        <v>322</v>
      </c>
      <c r="C253" s="49">
        <v>0</v>
      </c>
      <c r="D253" s="49">
        <v>0</v>
      </c>
      <c r="E253" s="54" t="str">
        <f t="shared" si="19"/>
        <v/>
      </c>
      <c r="F253" s="54" t="str">
        <f t="shared" si="20"/>
        <v/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15</v>
      </c>
      <c r="D254" s="49">
        <v>0</v>
      </c>
      <c r="E254" s="54">
        <f t="shared" si="19"/>
        <v>5.8139534883720929E-2</v>
      </c>
      <c r="F254" s="54" t="str">
        <f t="shared" si="20"/>
        <v/>
      </c>
      <c r="G254" s="51" t="str">
        <f t="shared" si="21"/>
        <v>0</v>
      </c>
      <c r="H254" s="46">
        <f t="shared" si="22"/>
        <v>0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12</v>
      </c>
      <c r="D256" s="49">
        <v>42</v>
      </c>
      <c r="E256" s="54">
        <f t="shared" si="19"/>
        <v>4.6511627906976744E-2</v>
      </c>
      <c r="F256" s="54">
        <f t="shared" si="20"/>
        <v>0.1453287197231834</v>
      </c>
      <c r="G256" s="51">
        <f t="shared" si="21"/>
        <v>2.5</v>
      </c>
      <c r="H256" s="46">
        <f t="shared" si="22"/>
        <v>0.11627906976744186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0</v>
      </c>
      <c r="E259" s="54" t="str">
        <f t="shared" si="19"/>
        <v/>
      </c>
      <c r="F259" s="54" t="str">
        <f t="shared" si="20"/>
        <v/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0</v>
      </c>
      <c r="D268" s="49">
        <v>1</v>
      </c>
      <c r="E268" s="54" t="str">
        <f t="shared" si="19"/>
        <v/>
      </c>
      <c r="F268" s="54">
        <f t="shared" si="20"/>
        <v>3.4602076124567475E-3</v>
      </c>
      <c r="G268" s="51" t="str">
        <f t="shared" si="21"/>
        <v>0</v>
      </c>
      <c r="H268" s="46" t="str">
        <f t="shared" si="22"/>
        <v/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0</v>
      </c>
      <c r="D273" s="49">
        <v>1</v>
      </c>
      <c r="E273" s="54" t="str">
        <f t="shared" si="19"/>
        <v/>
      </c>
      <c r="F273" s="54">
        <f t="shared" si="20"/>
        <v>3.4602076124567475E-3</v>
      </c>
      <c r="G273" s="51" t="str">
        <f t="shared" si="21"/>
        <v>0</v>
      </c>
      <c r="H273" s="46" t="str">
        <f t="shared" si="22"/>
        <v/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0</v>
      </c>
      <c r="E286" s="54" t="str">
        <f t="shared" si="23"/>
        <v/>
      </c>
      <c r="F286" s="54" t="str">
        <f t="shared" si="24"/>
        <v/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635</v>
      </c>
      <c r="D294" s="41">
        <f>SUM(D295:D499)</f>
        <v>435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-0.31496062992125984</v>
      </c>
      <c r="H294" s="42">
        <f>+IF(OR(AND(E294=""),(G294="")),"",E294*G294)</f>
        <v>-0.31496062992125984</v>
      </c>
    </row>
    <row r="295" spans="2:8" s="37" customFormat="1" ht="15" x14ac:dyDescent="0.2">
      <c r="B295" s="3" t="s">
        <v>100</v>
      </c>
      <c r="C295" s="49">
        <v>31</v>
      </c>
      <c r="D295" s="49">
        <v>12</v>
      </c>
      <c r="E295" s="54">
        <f>+IF(C295=0,"",C295/C$294)</f>
        <v>4.8818897637795275E-2</v>
      </c>
      <c r="F295" s="54">
        <f>+IF(D295=0,"",D295/D$294)</f>
        <v>2.7586206896551724E-2</v>
      </c>
      <c r="G295" s="51">
        <f>+IF(OR(AND(D295=0),(C295=0)),"0",((D295-C295)/C295))</f>
        <v>-0.61290322580645162</v>
      </c>
      <c r="H295" s="46">
        <f>+IF(OR(AND(E295=""),(G295="")),"",E295*G295)</f>
        <v>-2.9921259842519685E-2</v>
      </c>
    </row>
    <row r="296" spans="2:8" s="37" customFormat="1" ht="15" x14ac:dyDescent="0.2">
      <c r="B296" s="3" t="s">
        <v>113</v>
      </c>
      <c r="C296" s="49">
        <v>8</v>
      </c>
      <c r="D296" s="49">
        <v>4</v>
      </c>
      <c r="E296" s="54">
        <f t="shared" ref="E296:E359" si="27">+IF(C296=0,"",C296/C$294)</f>
        <v>1.2598425196850394E-2</v>
      </c>
      <c r="F296" s="54">
        <f t="shared" ref="F296:F359" si="28">+IF(D296=0,"",D296/D$294)</f>
        <v>9.1954022988505746E-3</v>
      </c>
      <c r="G296" s="51">
        <f t="shared" ref="G296:G359" si="29">+IF(OR(AND(D296=0),(C296=0)),"0",((D296-C296)/C296))</f>
        <v>-0.5</v>
      </c>
      <c r="H296" s="46">
        <f t="shared" ref="H296:H359" si="30">+IF(OR(AND(E296=""),(G296="")),"",E296*G296)</f>
        <v>-6.2992125984251968E-3</v>
      </c>
    </row>
    <row r="297" spans="2:8" s="37" customFormat="1" ht="15" x14ac:dyDescent="0.2">
      <c r="B297" s="3" t="s">
        <v>104</v>
      </c>
      <c r="C297" s="49">
        <v>2</v>
      </c>
      <c r="D297" s="49">
        <v>0</v>
      </c>
      <c r="E297" s="54">
        <f t="shared" si="27"/>
        <v>3.1496062992125984E-3</v>
      </c>
      <c r="F297" s="54" t="str">
        <f t="shared" si="28"/>
        <v/>
      </c>
      <c r="G297" s="51" t="str">
        <f t="shared" si="29"/>
        <v>0</v>
      </c>
      <c r="H297" s="46">
        <f t="shared" si="30"/>
        <v>0</v>
      </c>
    </row>
    <row r="298" spans="2:8" s="37" customFormat="1" ht="15" x14ac:dyDescent="0.2">
      <c r="B298" s="3" t="s">
        <v>95</v>
      </c>
      <c r="C298" s="49">
        <v>13</v>
      </c>
      <c r="D298" s="49">
        <v>0</v>
      </c>
      <c r="E298" s="54">
        <f t="shared" si="27"/>
        <v>2.0472440944881889E-2</v>
      </c>
      <c r="F298" s="54" t="str">
        <f t="shared" si="28"/>
        <v/>
      </c>
      <c r="G298" s="51" t="str">
        <f t="shared" si="29"/>
        <v>0</v>
      </c>
      <c r="H298" s="46">
        <f t="shared" si="30"/>
        <v>0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61</v>
      </c>
      <c r="D301" s="49">
        <v>36</v>
      </c>
      <c r="E301" s="54">
        <f t="shared" si="27"/>
        <v>9.6062992125984251E-2</v>
      </c>
      <c r="F301" s="54">
        <f t="shared" si="28"/>
        <v>8.2758620689655171E-2</v>
      </c>
      <c r="G301" s="51">
        <f t="shared" si="29"/>
        <v>-0.4098360655737705</v>
      </c>
      <c r="H301" s="46">
        <f t="shared" si="30"/>
        <v>-3.937007874015748E-2</v>
      </c>
    </row>
    <row r="302" spans="2:8" s="37" customFormat="1" ht="15" x14ac:dyDescent="0.2">
      <c r="B302" s="3" t="s">
        <v>109</v>
      </c>
      <c r="C302" s="49">
        <v>0</v>
      </c>
      <c r="D302" s="49">
        <v>0</v>
      </c>
      <c r="E302" s="54" t="str">
        <f t="shared" si="27"/>
        <v/>
      </c>
      <c r="F302" s="54" t="str">
        <f t="shared" si="28"/>
        <v/>
      </c>
      <c r="G302" s="51" t="str">
        <f t="shared" si="29"/>
        <v>0</v>
      </c>
      <c r="H302" s="46" t="str">
        <f t="shared" si="30"/>
        <v/>
      </c>
    </row>
    <row r="303" spans="2:8" s="37" customFormat="1" ht="30" x14ac:dyDescent="0.2">
      <c r="B303" s="3" t="s">
        <v>108</v>
      </c>
      <c r="C303" s="49">
        <v>0</v>
      </c>
      <c r="D303" s="49">
        <v>0</v>
      </c>
      <c r="E303" s="54" t="str">
        <f t="shared" si="27"/>
        <v/>
      </c>
      <c r="F303" s="54" t="str">
        <f t="shared" si="28"/>
        <v/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2</v>
      </c>
      <c r="D304" s="49">
        <v>1</v>
      </c>
      <c r="E304" s="54">
        <f t="shared" si="27"/>
        <v>3.1496062992125984E-3</v>
      </c>
      <c r="F304" s="54">
        <f t="shared" si="28"/>
        <v>2.2988505747126436E-3</v>
      </c>
      <c r="G304" s="51">
        <f t="shared" si="29"/>
        <v>-0.5</v>
      </c>
      <c r="H304" s="46">
        <f t="shared" si="30"/>
        <v>-1.5748031496062992E-3</v>
      </c>
    </row>
    <row r="305" spans="2:8" s="37" customFormat="1" ht="15" x14ac:dyDescent="0.2">
      <c r="B305" s="3" t="s">
        <v>351</v>
      </c>
      <c r="C305" s="49">
        <v>1</v>
      </c>
      <c r="D305" s="49">
        <v>0</v>
      </c>
      <c r="E305" s="54">
        <f t="shared" si="27"/>
        <v>1.5748031496062992E-3</v>
      </c>
      <c r="F305" s="54" t="str">
        <f t="shared" si="28"/>
        <v/>
      </c>
      <c r="G305" s="51" t="str">
        <f t="shared" si="29"/>
        <v>0</v>
      </c>
      <c r="H305" s="46">
        <f t="shared" si="30"/>
        <v>0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22</v>
      </c>
      <c r="D307" s="49">
        <v>27</v>
      </c>
      <c r="E307" s="54">
        <f t="shared" si="27"/>
        <v>3.4645669291338582E-2</v>
      </c>
      <c r="F307" s="54">
        <f t="shared" si="28"/>
        <v>6.2068965517241378E-2</v>
      </c>
      <c r="G307" s="51">
        <f t="shared" si="29"/>
        <v>0.22727272727272727</v>
      </c>
      <c r="H307" s="46">
        <f t="shared" si="30"/>
        <v>7.874015748031496E-3</v>
      </c>
    </row>
    <row r="308" spans="2:8" s="37" customFormat="1" ht="15" x14ac:dyDescent="0.2">
      <c r="B308" s="3" t="s">
        <v>99</v>
      </c>
      <c r="C308" s="49">
        <v>2</v>
      </c>
      <c r="D308" s="49">
        <v>43</v>
      </c>
      <c r="E308" s="54">
        <f t="shared" si="27"/>
        <v>3.1496062992125984E-3</v>
      </c>
      <c r="F308" s="54">
        <f t="shared" si="28"/>
        <v>9.8850574712643677E-2</v>
      </c>
      <c r="G308" s="51">
        <f t="shared" si="29"/>
        <v>20.5</v>
      </c>
      <c r="H308" s="46">
        <f t="shared" si="30"/>
        <v>6.4566929133858267E-2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22</v>
      </c>
      <c r="D310" s="49">
        <v>28</v>
      </c>
      <c r="E310" s="54">
        <f t="shared" si="27"/>
        <v>3.4645669291338582E-2</v>
      </c>
      <c r="F310" s="54">
        <f t="shared" si="28"/>
        <v>6.4367816091954022E-2</v>
      </c>
      <c r="G310" s="51">
        <f t="shared" si="29"/>
        <v>0.27272727272727271</v>
      </c>
      <c r="H310" s="46">
        <f t="shared" si="30"/>
        <v>9.4488188976377951E-3</v>
      </c>
    </row>
    <row r="311" spans="2:8" s="37" customFormat="1" ht="15" x14ac:dyDescent="0.2">
      <c r="B311" s="3" t="s">
        <v>102</v>
      </c>
      <c r="C311" s="49">
        <v>4</v>
      </c>
      <c r="D311" s="49">
        <v>1</v>
      </c>
      <c r="E311" s="54">
        <f t="shared" si="27"/>
        <v>6.2992125984251968E-3</v>
      </c>
      <c r="F311" s="54">
        <f t="shared" si="28"/>
        <v>2.2988505747126436E-3</v>
      </c>
      <c r="G311" s="51">
        <f t="shared" si="29"/>
        <v>-0.75</v>
      </c>
      <c r="H311" s="46">
        <f t="shared" si="30"/>
        <v>-4.7244094488188976E-3</v>
      </c>
    </row>
    <row r="312" spans="2:8" s="37" customFormat="1" ht="15" x14ac:dyDescent="0.2">
      <c r="B312" s="3" t="s">
        <v>97</v>
      </c>
      <c r="C312" s="49">
        <v>0</v>
      </c>
      <c r="D312" s="49">
        <v>0</v>
      </c>
      <c r="E312" s="54" t="str">
        <f t="shared" si="27"/>
        <v/>
      </c>
      <c r="F312" s="54" t="str">
        <f t="shared" si="28"/>
        <v/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</v>
      </c>
      <c r="D314" s="49">
        <v>3</v>
      </c>
      <c r="E314" s="54">
        <f t="shared" si="27"/>
        <v>4.7244094488188976E-3</v>
      </c>
      <c r="F314" s="54">
        <f t="shared" si="28"/>
        <v>6.8965517241379309E-3</v>
      </c>
      <c r="G314" s="51">
        <f t="shared" si="29"/>
        <v>0</v>
      </c>
      <c r="H314" s="46">
        <f t="shared" si="30"/>
        <v>0</v>
      </c>
    </row>
    <row r="315" spans="2:8" s="37" customFormat="1" ht="15" x14ac:dyDescent="0.2">
      <c r="B315" s="3" t="s">
        <v>354</v>
      </c>
      <c r="C315" s="49">
        <v>0</v>
      </c>
      <c r="D315" s="49">
        <v>1</v>
      </c>
      <c r="E315" s="54" t="str">
        <f t="shared" si="27"/>
        <v/>
      </c>
      <c r="F315" s="54">
        <f t="shared" si="28"/>
        <v>2.2988505747126436E-3</v>
      </c>
      <c r="G315" s="51" t="str">
        <f t="shared" si="29"/>
        <v>0</v>
      </c>
      <c r="H315" s="46" t="str">
        <f t="shared" si="30"/>
        <v/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</v>
      </c>
      <c r="D317" s="49">
        <v>1</v>
      </c>
      <c r="E317" s="54">
        <f t="shared" si="27"/>
        <v>1.5748031496062992E-3</v>
      </c>
      <c r="F317" s="54">
        <f t="shared" si="28"/>
        <v>2.2988505747126436E-3</v>
      </c>
      <c r="G317" s="51">
        <f t="shared" si="29"/>
        <v>0</v>
      </c>
      <c r="H317" s="46">
        <f t="shared" si="30"/>
        <v>0</v>
      </c>
    </row>
    <row r="318" spans="2:8" s="37" customFormat="1" ht="15" x14ac:dyDescent="0.2">
      <c r="B318" s="3" t="s">
        <v>355</v>
      </c>
      <c r="C318" s="49">
        <v>0</v>
      </c>
      <c r="D318" s="49">
        <v>1</v>
      </c>
      <c r="E318" s="54" t="str">
        <f t="shared" si="27"/>
        <v/>
      </c>
      <c r="F318" s="54">
        <f t="shared" si="28"/>
        <v>2.2988505747126436E-3</v>
      </c>
      <c r="G318" s="51" t="str">
        <f t="shared" si="29"/>
        <v>0</v>
      </c>
      <c r="H318" s="46" t="str">
        <f t="shared" si="30"/>
        <v/>
      </c>
    </row>
    <row r="319" spans="2:8" s="37" customFormat="1" ht="15" x14ac:dyDescent="0.2">
      <c r="B319" s="3" t="s">
        <v>115</v>
      </c>
      <c r="C319" s="49">
        <v>3</v>
      </c>
      <c r="D319" s="49">
        <v>0</v>
      </c>
      <c r="E319" s="54">
        <f t="shared" si="27"/>
        <v>4.7244094488188976E-3</v>
      </c>
      <c r="F319" s="54" t="str">
        <f t="shared" si="28"/>
        <v/>
      </c>
      <c r="G319" s="51" t="str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0</v>
      </c>
      <c r="D320" s="49">
        <v>0</v>
      </c>
      <c r="E320" s="54" t="str">
        <f t="shared" si="27"/>
        <v/>
      </c>
      <c r="F320" s="54" t="str">
        <f t="shared" si="28"/>
        <v/>
      </c>
      <c r="G320" s="51" t="str">
        <f t="shared" si="29"/>
        <v>0</v>
      </c>
      <c r="H320" s="46" t="str">
        <f t="shared" si="30"/>
        <v/>
      </c>
    </row>
    <row r="321" spans="2:8" s="37" customFormat="1" ht="15" x14ac:dyDescent="0.2">
      <c r="B321" s="3" t="s">
        <v>98</v>
      </c>
      <c r="C321" s="49">
        <v>0</v>
      </c>
      <c r="D321" s="49">
        <v>0</v>
      </c>
      <c r="E321" s="54" t="str">
        <f t="shared" si="27"/>
        <v/>
      </c>
      <c r="F321" s="54" t="str">
        <f t="shared" si="28"/>
        <v/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0</v>
      </c>
      <c r="D323" s="49">
        <v>0</v>
      </c>
      <c r="E323" s="54" t="str">
        <f t="shared" si="27"/>
        <v/>
      </c>
      <c r="F323" s="54" t="str">
        <f t="shared" si="28"/>
        <v/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49">
        <v>0</v>
      </c>
      <c r="D324" s="49">
        <v>0</v>
      </c>
      <c r="E324" s="54" t="str">
        <f t="shared" si="27"/>
        <v/>
      </c>
      <c r="F324" s="54" t="str">
        <f t="shared" si="28"/>
        <v/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17</v>
      </c>
      <c r="D326" s="49">
        <v>3</v>
      </c>
      <c r="E326" s="54">
        <f t="shared" si="27"/>
        <v>2.6771653543307086E-2</v>
      </c>
      <c r="F326" s="54">
        <f t="shared" si="28"/>
        <v>6.8965517241379309E-3</v>
      </c>
      <c r="G326" s="51">
        <f t="shared" si="29"/>
        <v>-0.82352941176470584</v>
      </c>
      <c r="H326" s="46">
        <f t="shared" si="30"/>
        <v>-2.2047244094488189E-2</v>
      </c>
    </row>
    <row r="327" spans="2:8" s="37" customFormat="1" ht="15" x14ac:dyDescent="0.2">
      <c r="B327" s="3" t="s">
        <v>358</v>
      </c>
      <c r="C327" s="49">
        <v>0</v>
      </c>
      <c r="D327" s="49">
        <v>0</v>
      </c>
      <c r="E327" s="54" t="str">
        <f t="shared" si="27"/>
        <v/>
      </c>
      <c r="F327" s="54" t="str">
        <f t="shared" si="28"/>
        <v/>
      </c>
      <c r="G327" s="51" t="str">
        <f t="shared" si="29"/>
        <v>0</v>
      </c>
      <c r="H327" s="46" t="str">
        <f t="shared" si="30"/>
        <v/>
      </c>
    </row>
    <row r="328" spans="2:8" s="37" customFormat="1" ht="15" x14ac:dyDescent="0.2">
      <c r="B328" s="3" t="s">
        <v>116</v>
      </c>
      <c r="C328" s="49">
        <v>1</v>
      </c>
      <c r="D328" s="49">
        <v>0</v>
      </c>
      <c r="E328" s="54">
        <f t="shared" si="27"/>
        <v>1.5748031496062992E-3</v>
      </c>
      <c r="F328" s="54" t="str">
        <f t="shared" si="28"/>
        <v/>
      </c>
      <c r="G328" s="51" t="str">
        <f t="shared" si="29"/>
        <v>0</v>
      </c>
      <c r="H328" s="46">
        <f t="shared" si="30"/>
        <v>0</v>
      </c>
    </row>
    <row r="329" spans="2:8" s="37" customFormat="1" ht="15" x14ac:dyDescent="0.2">
      <c r="B329" s="3" t="s">
        <v>359</v>
      </c>
      <c r="C329" s="49">
        <v>0</v>
      </c>
      <c r="D329" s="49">
        <v>0</v>
      </c>
      <c r="E329" s="54" t="str">
        <f t="shared" si="27"/>
        <v/>
      </c>
      <c r="F329" s="54" t="str">
        <f t="shared" si="28"/>
        <v/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2</v>
      </c>
      <c r="D330" s="49">
        <v>0</v>
      </c>
      <c r="E330" s="54">
        <f t="shared" si="27"/>
        <v>3.1496062992125984E-3</v>
      </c>
      <c r="F330" s="54" t="str">
        <f t="shared" si="28"/>
        <v/>
      </c>
      <c r="G330" s="51" t="str">
        <f t="shared" si="29"/>
        <v>0</v>
      </c>
      <c r="H330" s="46">
        <f t="shared" si="30"/>
        <v>0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5</v>
      </c>
      <c r="D332" s="49">
        <v>14</v>
      </c>
      <c r="E332" s="54">
        <f t="shared" si="27"/>
        <v>7.874015748031496E-3</v>
      </c>
      <c r="F332" s="54">
        <f t="shared" si="28"/>
        <v>3.2183908045977011E-2</v>
      </c>
      <c r="G332" s="51">
        <f t="shared" si="29"/>
        <v>1.8</v>
      </c>
      <c r="H332" s="46">
        <f t="shared" si="30"/>
        <v>1.4173228346456693E-2</v>
      </c>
    </row>
    <row r="333" spans="2:8" s="37" customFormat="1" ht="15" x14ac:dyDescent="0.2">
      <c r="B333" s="3" t="s">
        <v>130</v>
      </c>
      <c r="C333" s="49">
        <v>27</v>
      </c>
      <c r="D333" s="49">
        <v>13</v>
      </c>
      <c r="E333" s="54">
        <f t="shared" si="27"/>
        <v>4.2519685039370078E-2</v>
      </c>
      <c r="F333" s="54">
        <f t="shared" si="28"/>
        <v>2.9885057471264367E-2</v>
      </c>
      <c r="G333" s="51">
        <f t="shared" si="29"/>
        <v>-0.51851851851851849</v>
      </c>
      <c r="H333" s="46">
        <f t="shared" si="30"/>
        <v>-2.2047244094488189E-2</v>
      </c>
    </row>
    <row r="334" spans="2:8" s="37" customFormat="1" ht="15" x14ac:dyDescent="0.2">
      <c r="B334" s="3" t="s">
        <v>119</v>
      </c>
      <c r="C334" s="49">
        <v>20</v>
      </c>
      <c r="D334" s="49">
        <v>19</v>
      </c>
      <c r="E334" s="54">
        <f t="shared" si="27"/>
        <v>3.1496062992125984E-2</v>
      </c>
      <c r="F334" s="54">
        <f t="shared" si="28"/>
        <v>4.3678160919540229E-2</v>
      </c>
      <c r="G334" s="51">
        <f t="shared" si="29"/>
        <v>-0.05</v>
      </c>
      <c r="H334" s="46">
        <f t="shared" si="30"/>
        <v>-1.5748031496062992E-3</v>
      </c>
    </row>
    <row r="335" spans="2:8" s="37" customFormat="1" ht="15" x14ac:dyDescent="0.2">
      <c r="B335" s="3" t="s">
        <v>128</v>
      </c>
      <c r="C335" s="49">
        <v>3</v>
      </c>
      <c r="D335" s="49">
        <v>2</v>
      </c>
      <c r="E335" s="54">
        <f t="shared" si="27"/>
        <v>4.7244094488188976E-3</v>
      </c>
      <c r="F335" s="54">
        <f t="shared" si="28"/>
        <v>4.5977011494252873E-3</v>
      </c>
      <c r="G335" s="51">
        <f t="shared" si="29"/>
        <v>-0.33333333333333331</v>
      </c>
      <c r="H335" s="46">
        <f t="shared" si="30"/>
        <v>-1.5748031496062992E-3</v>
      </c>
    </row>
    <row r="336" spans="2:8" s="37" customFormat="1" ht="15" x14ac:dyDescent="0.2">
      <c r="B336" s="3" t="s">
        <v>132</v>
      </c>
      <c r="C336" s="49">
        <v>0</v>
      </c>
      <c r="D336" s="49">
        <v>1</v>
      </c>
      <c r="E336" s="54" t="str">
        <f t="shared" si="27"/>
        <v/>
      </c>
      <c r="F336" s="54">
        <f t="shared" si="28"/>
        <v>2.2988505747126436E-3</v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0</v>
      </c>
      <c r="D337" s="49">
        <v>0</v>
      </c>
      <c r="E337" s="54" t="str">
        <f t="shared" si="27"/>
        <v/>
      </c>
      <c r="F337" s="54" t="str">
        <f t="shared" si="28"/>
        <v/>
      </c>
      <c r="G337" s="51" t="str">
        <f t="shared" si="29"/>
        <v>0</v>
      </c>
      <c r="H337" s="46" t="str">
        <f t="shared" si="30"/>
        <v/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6</v>
      </c>
      <c r="D339" s="49">
        <v>0</v>
      </c>
      <c r="E339" s="54">
        <f t="shared" si="27"/>
        <v>9.4488188976377951E-3</v>
      </c>
      <c r="F339" s="54" t="str">
        <f t="shared" si="28"/>
        <v/>
      </c>
      <c r="G339" s="51" t="str">
        <f t="shared" si="29"/>
        <v>0</v>
      </c>
      <c r="H339" s="46">
        <f t="shared" si="30"/>
        <v>0</v>
      </c>
    </row>
    <row r="340" spans="2:8" s="37" customFormat="1" ht="15" x14ac:dyDescent="0.2">
      <c r="B340" s="3" t="s">
        <v>364</v>
      </c>
      <c r="C340" s="49">
        <v>0</v>
      </c>
      <c r="D340" s="49">
        <v>0</v>
      </c>
      <c r="E340" s="54" t="str">
        <f t="shared" si="27"/>
        <v/>
      </c>
      <c r="F340" s="54" t="str">
        <f t="shared" si="28"/>
        <v/>
      </c>
      <c r="G340" s="51" t="str">
        <f t="shared" si="29"/>
        <v>0</v>
      </c>
      <c r="H340" s="46" t="str">
        <f t="shared" si="30"/>
        <v/>
      </c>
    </row>
    <row r="341" spans="2:8" s="37" customFormat="1" ht="15" x14ac:dyDescent="0.2">
      <c r="B341" s="3" t="s">
        <v>118</v>
      </c>
      <c r="C341" s="49">
        <v>14</v>
      </c>
      <c r="D341" s="49">
        <v>0</v>
      </c>
      <c r="E341" s="54">
        <f t="shared" si="27"/>
        <v>2.2047244094488189E-2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1</v>
      </c>
      <c r="D343" s="49">
        <v>2</v>
      </c>
      <c r="E343" s="54">
        <f t="shared" si="27"/>
        <v>1.5748031496062992E-3</v>
      </c>
      <c r="F343" s="54">
        <f t="shared" si="28"/>
        <v>4.5977011494252873E-3</v>
      </c>
      <c r="G343" s="51">
        <f t="shared" si="29"/>
        <v>1</v>
      </c>
      <c r="H343" s="46">
        <f t="shared" si="30"/>
        <v>1.5748031496062992E-3</v>
      </c>
    </row>
    <row r="344" spans="2:8" s="37" customFormat="1" ht="15" x14ac:dyDescent="0.2">
      <c r="B344" s="3" t="s">
        <v>131</v>
      </c>
      <c r="C344" s="49">
        <v>0</v>
      </c>
      <c r="D344" s="49">
        <v>2</v>
      </c>
      <c r="E344" s="54" t="str">
        <f t="shared" si="27"/>
        <v/>
      </c>
      <c r="F344" s="54">
        <f t="shared" si="28"/>
        <v>4.5977011494252873E-3</v>
      </c>
      <c r="G344" s="51" t="str">
        <f t="shared" si="29"/>
        <v>0</v>
      </c>
      <c r="H344" s="46" t="str">
        <f t="shared" si="30"/>
        <v/>
      </c>
    </row>
    <row r="345" spans="2:8" s="37" customFormat="1" ht="15" x14ac:dyDescent="0.2">
      <c r="B345" s="3" t="s">
        <v>366</v>
      </c>
      <c r="C345" s="49">
        <v>1</v>
      </c>
      <c r="D345" s="49">
        <v>1</v>
      </c>
      <c r="E345" s="54">
        <f t="shared" si="27"/>
        <v>1.5748031496062992E-3</v>
      </c>
      <c r="F345" s="54">
        <f t="shared" si="28"/>
        <v>2.2988505747126436E-3</v>
      </c>
      <c r="G345" s="51">
        <f t="shared" si="29"/>
        <v>0</v>
      </c>
      <c r="H345" s="46">
        <f t="shared" si="30"/>
        <v>0</v>
      </c>
    </row>
    <row r="346" spans="2:8" s="37" customFormat="1" ht="15" x14ac:dyDescent="0.2">
      <c r="B346" s="3" t="s">
        <v>122</v>
      </c>
      <c r="C346" s="49">
        <v>0</v>
      </c>
      <c r="D346" s="49">
        <v>0</v>
      </c>
      <c r="E346" s="54" t="str">
        <f t="shared" si="27"/>
        <v/>
      </c>
      <c r="F346" s="54" t="str">
        <f t="shared" si="28"/>
        <v/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0</v>
      </c>
      <c r="D347" s="49">
        <v>16</v>
      </c>
      <c r="E347" s="54" t="str">
        <f t="shared" si="27"/>
        <v/>
      </c>
      <c r="F347" s="54">
        <f t="shared" si="28"/>
        <v>3.6781609195402298E-2</v>
      </c>
      <c r="G347" s="51" t="str">
        <f t="shared" si="29"/>
        <v>0</v>
      </c>
      <c r="H347" s="46" t="str">
        <f t="shared" si="30"/>
        <v/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0</v>
      </c>
      <c r="D350" s="49">
        <v>0</v>
      </c>
      <c r="E350" s="54" t="str">
        <f t="shared" si="27"/>
        <v/>
      </c>
      <c r="F350" s="54" t="str">
        <f t="shared" si="28"/>
        <v/>
      </c>
      <c r="G350" s="51" t="str">
        <f t="shared" si="29"/>
        <v>0</v>
      </c>
      <c r="H350" s="46" t="str">
        <f t="shared" si="30"/>
        <v/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0</v>
      </c>
      <c r="E353" s="54" t="str">
        <f t="shared" si="27"/>
        <v/>
      </c>
      <c r="F353" s="54" t="str">
        <f t="shared" si="28"/>
        <v/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2</v>
      </c>
      <c r="D354" s="49">
        <v>24</v>
      </c>
      <c r="E354" s="54">
        <f t="shared" si="27"/>
        <v>3.1496062992125984E-3</v>
      </c>
      <c r="F354" s="54">
        <f t="shared" si="28"/>
        <v>5.5172413793103448E-2</v>
      </c>
      <c r="G354" s="51">
        <f t="shared" si="29"/>
        <v>11</v>
      </c>
      <c r="H354" s="46">
        <f t="shared" si="30"/>
        <v>3.4645669291338582E-2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0</v>
      </c>
      <c r="D356" s="49">
        <v>1</v>
      </c>
      <c r="E356" s="54" t="str">
        <f t="shared" si="27"/>
        <v/>
      </c>
      <c r="F356" s="54">
        <f t="shared" si="28"/>
        <v>2.2988505747126436E-3</v>
      </c>
      <c r="G356" s="51" t="str">
        <f t="shared" si="29"/>
        <v>0</v>
      </c>
      <c r="H356" s="46" t="str">
        <f t="shared" si="30"/>
        <v/>
      </c>
    </row>
    <row r="357" spans="2:8" s="37" customFormat="1" ht="15" x14ac:dyDescent="0.2">
      <c r="B357" s="3" t="s">
        <v>372</v>
      </c>
      <c r="C357" s="49">
        <v>29</v>
      </c>
      <c r="D357" s="49">
        <v>5</v>
      </c>
      <c r="E357" s="54">
        <f t="shared" si="27"/>
        <v>4.5669291338582677E-2</v>
      </c>
      <c r="F357" s="54">
        <f t="shared" si="28"/>
        <v>1.1494252873563218E-2</v>
      </c>
      <c r="G357" s="51">
        <f t="shared" si="29"/>
        <v>-0.82758620689655171</v>
      </c>
      <c r="H357" s="46">
        <f t="shared" si="30"/>
        <v>-3.7795275590551181E-2</v>
      </c>
    </row>
    <row r="358" spans="2:8" s="37" customFormat="1" ht="15" x14ac:dyDescent="0.2">
      <c r="B358" s="3" t="s">
        <v>127</v>
      </c>
      <c r="C358" s="49">
        <v>31</v>
      </c>
      <c r="D358" s="49">
        <v>1</v>
      </c>
      <c r="E358" s="54">
        <f t="shared" si="27"/>
        <v>4.8818897637795275E-2</v>
      </c>
      <c r="F358" s="54">
        <f t="shared" si="28"/>
        <v>2.2988505747126436E-3</v>
      </c>
      <c r="G358" s="51">
        <f t="shared" si="29"/>
        <v>-0.967741935483871</v>
      </c>
      <c r="H358" s="46">
        <f t="shared" si="30"/>
        <v>-4.7244094488188976E-2</v>
      </c>
    </row>
    <row r="359" spans="2:8" s="37" customFormat="1" ht="15" x14ac:dyDescent="0.2">
      <c r="B359" s="3" t="s">
        <v>123</v>
      </c>
      <c r="C359" s="49">
        <v>0</v>
      </c>
      <c r="D359" s="49">
        <v>1</v>
      </c>
      <c r="E359" s="54" t="str">
        <f t="shared" si="27"/>
        <v/>
      </c>
      <c r="F359" s="54">
        <f t="shared" si="28"/>
        <v>2.2988505747126436E-3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8</v>
      </c>
      <c r="D363" s="49">
        <v>1</v>
      </c>
      <c r="E363" s="54">
        <f t="shared" si="31"/>
        <v>1.2598425196850394E-2</v>
      </c>
      <c r="F363" s="54">
        <f t="shared" si="32"/>
        <v>2.2988505747126436E-3</v>
      </c>
      <c r="G363" s="51">
        <f t="shared" si="33"/>
        <v>-0.875</v>
      </c>
      <c r="H363" s="46">
        <f t="shared" si="34"/>
        <v>-1.1023622047244094E-2</v>
      </c>
    </row>
    <row r="364" spans="2:8" s="37" customFormat="1" ht="15" x14ac:dyDescent="0.2">
      <c r="B364" s="3" t="s">
        <v>377</v>
      </c>
      <c r="C364" s="49">
        <v>0</v>
      </c>
      <c r="D364" s="49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1.5748031496062992E-3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1</v>
      </c>
      <c r="D367" s="49">
        <v>0</v>
      </c>
      <c r="E367" s="54">
        <f t="shared" si="31"/>
        <v>1.5748031496062992E-3</v>
      </c>
      <c r="F367" s="54" t="str">
        <f t="shared" si="32"/>
        <v/>
      </c>
      <c r="G367" s="51" t="str">
        <f t="shared" si="33"/>
        <v>0</v>
      </c>
      <c r="H367" s="46">
        <f t="shared" si="34"/>
        <v>0</v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0</v>
      </c>
      <c r="D369" s="49">
        <v>0</v>
      </c>
      <c r="E369" s="54" t="str">
        <f t="shared" si="31"/>
        <v/>
      </c>
      <c r="F369" s="54" t="str">
        <f t="shared" si="32"/>
        <v/>
      </c>
      <c r="G369" s="51" t="str">
        <f t="shared" si="33"/>
        <v>0</v>
      </c>
      <c r="H369" s="46" t="str">
        <f t="shared" si="34"/>
        <v/>
      </c>
    </row>
    <row r="370" spans="2:8" s="37" customFormat="1" ht="15" x14ac:dyDescent="0.2">
      <c r="B370" s="3" t="s">
        <v>135</v>
      </c>
      <c r="C370" s="49">
        <v>11</v>
      </c>
      <c r="D370" s="49">
        <v>0</v>
      </c>
      <c r="E370" s="54">
        <f t="shared" si="31"/>
        <v>1.7322834645669291E-2</v>
      </c>
      <c r="F370" s="54" t="str">
        <f t="shared" si="32"/>
        <v/>
      </c>
      <c r="G370" s="51" t="str">
        <f t="shared" si="33"/>
        <v>0</v>
      </c>
      <c r="H370" s="46">
        <f t="shared" si="34"/>
        <v>0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0</v>
      </c>
      <c r="E372" s="54" t="str">
        <f t="shared" si="31"/>
        <v/>
      </c>
      <c r="F372" s="54" t="str">
        <f t="shared" si="32"/>
        <v/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0</v>
      </c>
      <c r="D375" s="49">
        <v>0</v>
      </c>
      <c r="E375" s="54" t="str">
        <f t="shared" si="31"/>
        <v/>
      </c>
      <c r="F375" s="54" t="str">
        <f t="shared" si="32"/>
        <v/>
      </c>
      <c r="G375" s="51" t="str">
        <f t="shared" si="33"/>
        <v>0</v>
      </c>
      <c r="H375" s="46" t="str">
        <f t="shared" si="34"/>
        <v/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34</v>
      </c>
      <c r="D377" s="49">
        <v>1</v>
      </c>
      <c r="E377" s="54">
        <f t="shared" si="31"/>
        <v>5.3543307086614172E-2</v>
      </c>
      <c r="F377" s="54">
        <f t="shared" si="32"/>
        <v>2.2988505747126436E-3</v>
      </c>
      <c r="G377" s="51">
        <f t="shared" si="33"/>
        <v>-0.97058823529411764</v>
      </c>
      <c r="H377" s="46">
        <f t="shared" si="34"/>
        <v>-5.1968503937007873E-2</v>
      </c>
    </row>
    <row r="378" spans="2:8" s="37" customFormat="1" ht="15" x14ac:dyDescent="0.2">
      <c r="B378" s="3" t="s">
        <v>149</v>
      </c>
      <c r="C378" s="49">
        <v>23</v>
      </c>
      <c r="D378" s="49">
        <v>20</v>
      </c>
      <c r="E378" s="54">
        <f t="shared" si="31"/>
        <v>3.6220472440944881E-2</v>
      </c>
      <c r="F378" s="54">
        <f t="shared" si="32"/>
        <v>4.5977011494252873E-2</v>
      </c>
      <c r="G378" s="51">
        <f t="shared" si="33"/>
        <v>-0.13043478260869565</v>
      </c>
      <c r="H378" s="46">
        <f t="shared" si="34"/>
        <v>-4.7244094488188976E-3</v>
      </c>
    </row>
    <row r="379" spans="2:8" s="37" customFormat="1" ht="15" x14ac:dyDescent="0.2">
      <c r="B379" s="3" t="s">
        <v>384</v>
      </c>
      <c r="C379" s="49">
        <v>1</v>
      </c>
      <c r="D379" s="49">
        <v>0</v>
      </c>
      <c r="E379" s="54">
        <f t="shared" si="31"/>
        <v>1.5748031496062992E-3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0</v>
      </c>
      <c r="D380" s="49">
        <v>0</v>
      </c>
      <c r="E380" s="54" t="str">
        <f t="shared" si="31"/>
        <v/>
      </c>
      <c r="F380" s="54" t="str">
        <f t="shared" si="32"/>
        <v/>
      </c>
      <c r="G380" s="51" t="str">
        <f t="shared" si="33"/>
        <v>0</v>
      </c>
      <c r="H380" s="46" t="str">
        <f t="shared" si="34"/>
        <v/>
      </c>
    </row>
    <row r="381" spans="2:8" s="37" customFormat="1" ht="30" x14ac:dyDescent="0.2">
      <c r="B381" s="3" t="s">
        <v>386</v>
      </c>
      <c r="C381" s="49">
        <v>0</v>
      </c>
      <c r="D381" s="49">
        <v>0</v>
      </c>
      <c r="E381" s="54" t="str">
        <f t="shared" si="31"/>
        <v/>
      </c>
      <c r="F381" s="54" t="str">
        <f t="shared" si="32"/>
        <v/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1</v>
      </c>
      <c r="E382" s="54" t="str">
        <f t="shared" si="31"/>
        <v/>
      </c>
      <c r="F382" s="54">
        <f t="shared" si="32"/>
        <v>2.2988505747126436E-3</v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0</v>
      </c>
      <c r="D383" s="49">
        <v>0</v>
      </c>
      <c r="E383" s="54" t="str">
        <f t="shared" si="31"/>
        <v/>
      </c>
      <c r="F383" s="54" t="str">
        <f t="shared" si="32"/>
        <v/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0</v>
      </c>
      <c r="E385" s="54" t="str">
        <f t="shared" si="31"/>
        <v/>
      </c>
      <c r="F385" s="54" t="str">
        <f t="shared" si="32"/>
        <v/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2</v>
      </c>
      <c r="D387" s="49">
        <v>25</v>
      </c>
      <c r="E387" s="54">
        <f t="shared" si="31"/>
        <v>3.1496062992125984E-3</v>
      </c>
      <c r="F387" s="54">
        <f t="shared" si="32"/>
        <v>5.7471264367816091E-2</v>
      </c>
      <c r="G387" s="51">
        <f t="shared" si="33"/>
        <v>11.5</v>
      </c>
      <c r="H387" s="46">
        <f t="shared" si="34"/>
        <v>3.6220472440944881E-2</v>
      </c>
    </row>
    <row r="388" spans="2:8" s="37" customFormat="1" ht="15" x14ac:dyDescent="0.2">
      <c r="B388" s="3" t="s">
        <v>389</v>
      </c>
      <c r="C388" s="49">
        <v>22</v>
      </c>
      <c r="D388" s="49">
        <v>0</v>
      </c>
      <c r="E388" s="54">
        <f t="shared" si="31"/>
        <v>3.4645669291338582E-2</v>
      </c>
      <c r="F388" s="54" t="str">
        <f t="shared" si="32"/>
        <v/>
      </c>
      <c r="G388" s="51" t="str">
        <f t="shared" si="33"/>
        <v>0</v>
      </c>
      <c r="H388" s="46">
        <f t="shared" si="34"/>
        <v>0</v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0</v>
      </c>
      <c r="D391" s="49">
        <v>1</v>
      </c>
      <c r="E391" s="54" t="str">
        <f t="shared" si="31"/>
        <v/>
      </c>
      <c r="F391" s="54">
        <f t="shared" si="32"/>
        <v>2.2988505747126436E-3</v>
      </c>
      <c r="G391" s="51" t="str">
        <f t="shared" si="33"/>
        <v>0</v>
      </c>
      <c r="H391" s="46" t="str">
        <f t="shared" si="34"/>
        <v/>
      </c>
    </row>
    <row r="392" spans="2:8" s="37" customFormat="1" ht="15" x14ac:dyDescent="0.2">
      <c r="B392" s="3" t="s">
        <v>140</v>
      </c>
      <c r="C392" s="49">
        <v>0</v>
      </c>
      <c r="D392" s="49">
        <v>0</v>
      </c>
      <c r="E392" s="54" t="str">
        <f t="shared" si="31"/>
        <v/>
      </c>
      <c r="F392" s="54" t="str">
        <f t="shared" si="32"/>
        <v/>
      </c>
      <c r="G392" s="51" t="str">
        <f t="shared" si="33"/>
        <v>0</v>
      </c>
      <c r="H392" s="46" t="str">
        <f t="shared" si="34"/>
        <v/>
      </c>
    </row>
    <row r="393" spans="2:8" s="37" customFormat="1" ht="15" x14ac:dyDescent="0.2">
      <c r="B393" s="3" t="s">
        <v>390</v>
      </c>
      <c r="C393" s="49">
        <v>87</v>
      </c>
      <c r="D393" s="49">
        <v>4</v>
      </c>
      <c r="E393" s="54">
        <f t="shared" si="31"/>
        <v>0.13700787401574804</v>
      </c>
      <c r="F393" s="54">
        <f t="shared" si="32"/>
        <v>9.1954022988505746E-3</v>
      </c>
      <c r="G393" s="51">
        <f t="shared" si="33"/>
        <v>-0.95402298850574707</v>
      </c>
      <c r="H393" s="46">
        <f t="shared" si="34"/>
        <v>-0.13070866141732285</v>
      </c>
    </row>
    <row r="394" spans="2:8" s="37" customFormat="1" ht="15" x14ac:dyDescent="0.2">
      <c r="B394" s="3" t="s">
        <v>391</v>
      </c>
      <c r="C394" s="49">
        <v>1</v>
      </c>
      <c r="D394" s="49">
        <v>0</v>
      </c>
      <c r="E394" s="54">
        <f t="shared" si="31"/>
        <v>1.5748031496062992E-3</v>
      </c>
      <c r="F394" s="54" t="str">
        <f t="shared" si="32"/>
        <v/>
      </c>
      <c r="G394" s="51" t="str">
        <f t="shared" si="33"/>
        <v>0</v>
      </c>
      <c r="H394" s="46">
        <f t="shared" si="34"/>
        <v>0</v>
      </c>
    </row>
    <row r="395" spans="2:8" s="37" customFormat="1" ht="15" x14ac:dyDescent="0.2">
      <c r="B395" s="3" t="s">
        <v>147</v>
      </c>
      <c r="C395" s="49">
        <v>1</v>
      </c>
      <c r="D395" s="49">
        <v>0</v>
      </c>
      <c r="E395" s="54">
        <f t="shared" si="31"/>
        <v>1.5748031496062992E-3</v>
      </c>
      <c r="F395" s="54" t="str">
        <f t="shared" si="32"/>
        <v/>
      </c>
      <c r="G395" s="51" t="str">
        <f t="shared" si="33"/>
        <v>0</v>
      </c>
      <c r="H395" s="46">
        <f t="shared" si="34"/>
        <v>0</v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21</v>
      </c>
      <c r="D397" s="49">
        <v>0</v>
      </c>
      <c r="E397" s="54">
        <f t="shared" si="31"/>
        <v>3.3070866141732283E-2</v>
      </c>
      <c r="F397" s="54" t="str">
        <f t="shared" si="32"/>
        <v/>
      </c>
      <c r="G397" s="51" t="str">
        <f t="shared" si="33"/>
        <v>0</v>
      </c>
      <c r="H397" s="46">
        <f t="shared" si="34"/>
        <v>0</v>
      </c>
    </row>
    <row r="398" spans="2:8" s="37" customFormat="1" ht="15" x14ac:dyDescent="0.2">
      <c r="B398" s="3" t="s">
        <v>142</v>
      </c>
      <c r="C398" s="49">
        <v>0</v>
      </c>
      <c r="D398" s="49">
        <v>0</v>
      </c>
      <c r="E398" s="54" t="str">
        <f t="shared" si="31"/>
        <v/>
      </c>
      <c r="F398" s="54" t="str">
        <f t="shared" si="32"/>
        <v/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</v>
      </c>
      <c r="D401" s="49">
        <v>18</v>
      </c>
      <c r="E401" s="54">
        <f t="shared" si="31"/>
        <v>1.5748031496062992E-3</v>
      </c>
      <c r="F401" s="54">
        <f t="shared" si="32"/>
        <v>4.1379310344827586E-2</v>
      </c>
      <c r="G401" s="51">
        <f t="shared" si="33"/>
        <v>17</v>
      </c>
      <c r="H401" s="46">
        <f t="shared" si="34"/>
        <v>2.6771653543307086E-2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0</v>
      </c>
      <c r="D403" s="49">
        <v>0</v>
      </c>
      <c r="E403" s="54" t="str">
        <f t="shared" si="31"/>
        <v/>
      </c>
      <c r="F403" s="54" t="str">
        <f t="shared" si="32"/>
        <v/>
      </c>
      <c r="G403" s="51" t="str">
        <f t="shared" si="33"/>
        <v>0</v>
      </c>
      <c r="H403" s="46" t="str">
        <f t="shared" si="34"/>
        <v/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4</v>
      </c>
      <c r="D405" s="49">
        <v>2</v>
      </c>
      <c r="E405" s="54">
        <f t="shared" si="31"/>
        <v>6.2992125984251968E-3</v>
      </c>
      <c r="F405" s="54">
        <f t="shared" si="32"/>
        <v>4.5977011494252873E-3</v>
      </c>
      <c r="G405" s="51">
        <f t="shared" si="33"/>
        <v>-0.5</v>
      </c>
      <c r="H405" s="46">
        <f t="shared" si="34"/>
        <v>-3.1496062992125984E-3</v>
      </c>
    </row>
    <row r="406" spans="2:8" s="37" customFormat="1" ht="15" x14ac:dyDescent="0.2">
      <c r="B406" s="3" t="s">
        <v>397</v>
      </c>
      <c r="C406" s="49">
        <v>5</v>
      </c>
      <c r="D406" s="49">
        <v>3</v>
      </c>
      <c r="E406" s="54">
        <f t="shared" si="31"/>
        <v>7.874015748031496E-3</v>
      </c>
      <c r="F406" s="54">
        <f t="shared" si="32"/>
        <v>6.8965517241379309E-3</v>
      </c>
      <c r="G406" s="51">
        <f t="shared" si="33"/>
        <v>-0.4</v>
      </c>
      <c r="H406" s="46">
        <f t="shared" si="34"/>
        <v>-3.1496062992125984E-3</v>
      </c>
    </row>
    <row r="407" spans="2:8" s="37" customFormat="1" ht="15" x14ac:dyDescent="0.2">
      <c r="B407" s="3" t="s">
        <v>398</v>
      </c>
      <c r="C407" s="49">
        <v>0</v>
      </c>
      <c r="D407" s="49">
        <v>0</v>
      </c>
      <c r="E407" s="54" t="str">
        <f t="shared" si="31"/>
        <v/>
      </c>
      <c r="F407" s="54" t="str">
        <f t="shared" si="32"/>
        <v/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1</v>
      </c>
      <c r="D408" s="49">
        <v>56</v>
      </c>
      <c r="E408" s="54">
        <f t="shared" si="31"/>
        <v>1.5748031496062992E-3</v>
      </c>
      <c r="F408" s="54">
        <f t="shared" si="32"/>
        <v>0.12873563218390804</v>
      </c>
      <c r="G408" s="51">
        <f t="shared" si="33"/>
        <v>55</v>
      </c>
      <c r="H408" s="46">
        <f t="shared" si="34"/>
        <v>8.6614173228346455E-2</v>
      </c>
    </row>
    <row r="409" spans="2:8" s="37" customFormat="1" ht="15" x14ac:dyDescent="0.2">
      <c r="B409" s="3" t="s">
        <v>139</v>
      </c>
      <c r="C409" s="49">
        <v>0</v>
      </c>
      <c r="D409" s="49">
        <v>0</v>
      </c>
      <c r="E409" s="54" t="str">
        <f t="shared" si="31"/>
        <v/>
      </c>
      <c r="F409" s="54" t="str">
        <f t="shared" si="32"/>
        <v/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0</v>
      </c>
      <c r="D411" s="49">
        <v>0</v>
      </c>
      <c r="E411" s="54" t="str">
        <f t="shared" si="31"/>
        <v/>
      </c>
      <c r="F411" s="54" t="str">
        <f t="shared" si="32"/>
        <v/>
      </c>
      <c r="G411" s="51" t="str">
        <f t="shared" si="33"/>
        <v>0</v>
      </c>
      <c r="H411" s="46" t="str">
        <f t="shared" si="34"/>
        <v/>
      </c>
    </row>
    <row r="412" spans="2:8" s="37" customFormat="1" ht="30" x14ac:dyDescent="0.2">
      <c r="B412" s="3" t="s">
        <v>402</v>
      </c>
      <c r="C412" s="49">
        <v>0</v>
      </c>
      <c r="D412" s="49">
        <v>5</v>
      </c>
      <c r="E412" s="54" t="str">
        <f t="shared" si="31"/>
        <v/>
      </c>
      <c r="F412" s="54">
        <f t="shared" si="32"/>
        <v>1.1494252873563218E-2</v>
      </c>
      <c r="G412" s="51" t="str">
        <f t="shared" si="33"/>
        <v>0</v>
      </c>
      <c r="H412" s="46" t="str">
        <f t="shared" si="34"/>
        <v/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1</v>
      </c>
      <c r="D414" s="49">
        <v>0</v>
      </c>
      <c r="E414" s="54">
        <f t="shared" si="31"/>
        <v>1.5748031496062992E-3</v>
      </c>
      <c r="F414" s="54" t="str">
        <f t="shared" si="32"/>
        <v/>
      </c>
      <c r="G414" s="51" t="str">
        <f t="shared" si="33"/>
        <v>0</v>
      </c>
      <c r="H414" s="46">
        <f t="shared" si="34"/>
        <v>0</v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1</v>
      </c>
      <c r="E418" s="54" t="str">
        <f t="shared" si="31"/>
        <v/>
      </c>
      <c r="F418" s="54">
        <f t="shared" si="32"/>
        <v>2.2988505747126436E-3</v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0</v>
      </c>
      <c r="E420" s="54" t="str">
        <f t="shared" si="31"/>
        <v/>
      </c>
      <c r="F420" s="54" t="str">
        <f t="shared" si="32"/>
        <v/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10</v>
      </c>
      <c r="D421" s="49">
        <v>0</v>
      </c>
      <c r="E421" s="54">
        <f t="shared" si="31"/>
        <v>1.5748031496062992E-2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0</v>
      </c>
      <c r="D422" s="49">
        <v>0</v>
      </c>
      <c r="E422" s="54" t="str">
        <f t="shared" si="31"/>
        <v/>
      </c>
      <c r="F422" s="54" t="str">
        <f t="shared" si="32"/>
        <v/>
      </c>
      <c r="G422" s="51" t="str">
        <f t="shared" si="33"/>
        <v>0</v>
      </c>
      <c r="H422" s="46" t="str">
        <f t="shared" si="34"/>
        <v/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0</v>
      </c>
      <c r="E428" s="54" t="str">
        <f t="shared" si="35"/>
        <v/>
      </c>
      <c r="F428" s="54" t="str">
        <f t="shared" si="36"/>
        <v/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0</v>
      </c>
      <c r="D432" s="49">
        <v>2</v>
      </c>
      <c r="E432" s="54" t="str">
        <f t="shared" si="35"/>
        <v/>
      </c>
      <c r="F432" s="54">
        <f t="shared" si="36"/>
        <v>4.5977011494252873E-3</v>
      </c>
      <c r="G432" s="51" t="str">
        <f t="shared" si="37"/>
        <v>0</v>
      </c>
      <c r="H432" s="46" t="str">
        <f t="shared" si="38"/>
        <v/>
      </c>
    </row>
    <row r="433" spans="2:8" s="37" customFormat="1" ht="15" x14ac:dyDescent="0.2">
      <c r="B433" s="3" t="s">
        <v>162</v>
      </c>
      <c r="C433" s="49">
        <v>0</v>
      </c>
      <c r="D433" s="49">
        <v>6</v>
      </c>
      <c r="E433" s="54" t="str">
        <f t="shared" si="35"/>
        <v/>
      </c>
      <c r="F433" s="54">
        <f t="shared" si="36"/>
        <v>1.3793103448275862E-2</v>
      </c>
      <c r="G433" s="51" t="str">
        <f t="shared" si="37"/>
        <v>0</v>
      </c>
      <c r="H433" s="46" t="str">
        <f t="shared" si="38"/>
        <v/>
      </c>
    </row>
    <row r="434" spans="2:8" s="37" customFormat="1" ht="45" x14ac:dyDescent="0.2">
      <c r="B434" s="3" t="s">
        <v>418</v>
      </c>
      <c r="C434" s="49">
        <v>2</v>
      </c>
      <c r="D434" s="49">
        <v>0</v>
      </c>
      <c r="E434" s="54">
        <f t="shared" si="35"/>
        <v>3.1496062992125984E-3</v>
      </c>
      <c r="F434" s="54" t="str">
        <f t="shared" si="36"/>
        <v/>
      </c>
      <c r="G434" s="51" t="str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0</v>
      </c>
      <c r="E436" s="54" t="str">
        <f t="shared" si="35"/>
        <v/>
      </c>
      <c r="F436" s="54" t="str">
        <f t="shared" si="36"/>
        <v/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0</v>
      </c>
      <c r="D437" s="49">
        <v>9</v>
      </c>
      <c r="E437" s="54" t="str">
        <f t="shared" si="35"/>
        <v/>
      </c>
      <c r="F437" s="54">
        <f t="shared" si="36"/>
        <v>2.0689655172413793E-2</v>
      </c>
      <c r="G437" s="51" t="str">
        <f t="shared" si="37"/>
        <v>0</v>
      </c>
      <c r="H437" s="46" t="str">
        <f t="shared" si="38"/>
        <v/>
      </c>
    </row>
    <row r="438" spans="2:8" s="37" customFormat="1" ht="15" x14ac:dyDescent="0.2">
      <c r="B438" s="3" t="s">
        <v>155</v>
      </c>
      <c r="C438" s="49">
        <v>0</v>
      </c>
      <c r="D438" s="49">
        <v>4</v>
      </c>
      <c r="E438" s="54" t="str">
        <f t="shared" si="35"/>
        <v/>
      </c>
      <c r="F438" s="54">
        <f t="shared" si="36"/>
        <v>9.1954022988505746E-3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0</v>
      </c>
      <c r="D441" s="49">
        <v>0</v>
      </c>
      <c r="E441" s="54" t="str">
        <f t="shared" si="35"/>
        <v/>
      </c>
      <c r="F441" s="54" t="str">
        <f t="shared" si="36"/>
        <v/>
      </c>
      <c r="G441" s="51" t="str">
        <f t="shared" si="37"/>
        <v>0</v>
      </c>
      <c r="H441" s="46" t="str">
        <f t="shared" si="38"/>
        <v/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0</v>
      </c>
      <c r="E446" s="54" t="str">
        <f t="shared" si="35"/>
        <v/>
      </c>
      <c r="F446" s="54" t="str">
        <f t="shared" si="36"/>
        <v/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1</v>
      </c>
      <c r="E449" s="54" t="str">
        <f t="shared" si="35"/>
        <v/>
      </c>
      <c r="F449" s="54">
        <f t="shared" si="36"/>
        <v>2.2988505747126436E-3</v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5</v>
      </c>
      <c r="D450" s="49">
        <v>0</v>
      </c>
      <c r="E450" s="54">
        <f t="shared" si="35"/>
        <v>7.874015748031496E-3</v>
      </c>
      <c r="F450" s="54" t="str">
        <f t="shared" si="36"/>
        <v/>
      </c>
      <c r="G450" s="51" t="str">
        <f t="shared" si="37"/>
        <v>0</v>
      </c>
      <c r="H450" s="46">
        <f t="shared" si="38"/>
        <v>0</v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0</v>
      </c>
      <c r="D458" s="49">
        <v>0</v>
      </c>
      <c r="E458" s="54" t="str">
        <f t="shared" si="35"/>
        <v/>
      </c>
      <c r="F458" s="54" t="str">
        <f t="shared" si="36"/>
        <v/>
      </c>
      <c r="G458" s="51" t="str">
        <f t="shared" si="37"/>
        <v>0</v>
      </c>
      <c r="H458" s="46" t="str">
        <f t="shared" si="38"/>
        <v/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0</v>
      </c>
      <c r="D460" s="49">
        <v>0</v>
      </c>
      <c r="E460" s="54" t="str">
        <f t="shared" si="35"/>
        <v/>
      </c>
      <c r="F460" s="54" t="str">
        <f t="shared" si="36"/>
        <v/>
      </c>
      <c r="G460" s="51" t="str">
        <f t="shared" si="37"/>
        <v>0</v>
      </c>
      <c r="H460" s="46" t="str">
        <f t="shared" si="38"/>
        <v/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39</v>
      </c>
      <c r="D463" s="49">
        <v>0</v>
      </c>
      <c r="E463" s="54">
        <f t="shared" si="35"/>
        <v>6.1417322834645668E-2</v>
      </c>
      <c r="F463" s="54" t="str">
        <f t="shared" si="36"/>
        <v/>
      </c>
      <c r="G463" s="51" t="str">
        <f t="shared" si="37"/>
        <v>0</v>
      </c>
      <c r="H463" s="46">
        <f t="shared" si="38"/>
        <v>0</v>
      </c>
    </row>
    <row r="464" spans="2:8" s="37" customFormat="1" ht="15" x14ac:dyDescent="0.2">
      <c r="B464" s="3" t="s">
        <v>479</v>
      </c>
      <c r="C464" s="49">
        <v>0</v>
      </c>
      <c r="D464" s="49">
        <v>3</v>
      </c>
      <c r="E464" s="54" t="str">
        <f t="shared" si="35"/>
        <v/>
      </c>
      <c r="F464" s="54">
        <f t="shared" si="36"/>
        <v>6.8965517241379309E-3</v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2</v>
      </c>
      <c r="D465" s="49">
        <v>0</v>
      </c>
      <c r="E465" s="54">
        <f t="shared" si="35"/>
        <v>3.1496062992125984E-3</v>
      </c>
      <c r="F465" s="54" t="str">
        <f t="shared" si="36"/>
        <v/>
      </c>
      <c r="G465" s="51" t="str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0</v>
      </c>
      <c r="D467" s="49">
        <v>2</v>
      </c>
      <c r="E467" s="54" t="str">
        <f t="shared" si="35"/>
        <v/>
      </c>
      <c r="F467" s="54">
        <f t="shared" si="36"/>
        <v>4.5977011494252873E-3</v>
      </c>
      <c r="G467" s="51" t="str">
        <f t="shared" si="37"/>
        <v>0</v>
      </c>
      <c r="H467" s="46" t="str">
        <f t="shared" si="38"/>
        <v/>
      </c>
    </row>
    <row r="468" spans="2:8" s="37" customFormat="1" ht="15" x14ac:dyDescent="0.2">
      <c r="B468" s="3" t="s">
        <v>182</v>
      </c>
      <c r="C468" s="49">
        <v>1</v>
      </c>
      <c r="D468" s="49">
        <v>1</v>
      </c>
      <c r="E468" s="54">
        <f t="shared" si="35"/>
        <v>1.5748031496062992E-3</v>
      </c>
      <c r="F468" s="54">
        <f t="shared" si="36"/>
        <v>2.2988505747126436E-3</v>
      </c>
      <c r="G468" s="51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0</v>
      </c>
      <c r="E473" s="54" t="str">
        <f t="shared" si="35"/>
        <v/>
      </c>
      <c r="F473" s="54" t="str">
        <f t="shared" si="36"/>
        <v/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1</v>
      </c>
      <c r="D476" s="49">
        <v>0</v>
      </c>
      <c r="E476" s="54">
        <f t="shared" si="35"/>
        <v>1.5748031496062992E-3</v>
      </c>
      <c r="F476" s="54" t="str">
        <f t="shared" si="36"/>
        <v/>
      </c>
      <c r="G476" s="51" t="str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3</v>
      </c>
      <c r="D478" s="49">
        <v>4</v>
      </c>
      <c r="E478" s="54">
        <f t="shared" si="35"/>
        <v>4.7244094488188976E-3</v>
      </c>
      <c r="F478" s="54">
        <f t="shared" si="36"/>
        <v>9.1954022988505746E-3</v>
      </c>
      <c r="G478" s="51">
        <f t="shared" si="37"/>
        <v>0.33333333333333331</v>
      </c>
      <c r="H478" s="46">
        <f t="shared" si="38"/>
        <v>1.5748031496062992E-3</v>
      </c>
    </row>
    <row r="479" spans="2:8" s="37" customFormat="1" ht="30" x14ac:dyDescent="0.2">
      <c r="B479" s="3" t="s">
        <v>440</v>
      </c>
      <c r="C479" s="49">
        <v>1</v>
      </c>
      <c r="D479" s="49">
        <v>0</v>
      </c>
      <c r="E479" s="54">
        <f t="shared" si="35"/>
        <v>1.5748031496062992E-3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49">
        <v>0</v>
      </c>
      <c r="D480" s="49">
        <v>0</v>
      </c>
      <c r="E480" s="54" t="str">
        <f t="shared" si="35"/>
        <v/>
      </c>
      <c r="F480" s="54" t="str">
        <f t="shared" si="36"/>
        <v/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1</v>
      </c>
      <c r="D483" s="49">
        <v>0</v>
      </c>
      <c r="E483" s="54">
        <f t="shared" si="35"/>
        <v>1.5748031496062992E-3</v>
      </c>
      <c r="F483" s="54" t="str">
        <f t="shared" si="36"/>
        <v/>
      </c>
      <c r="G483" s="51" t="str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0</v>
      </c>
      <c r="D484" s="49">
        <v>0</v>
      </c>
      <c r="E484" s="54" t="str">
        <f t="shared" si="35"/>
        <v/>
      </c>
      <c r="F484" s="54" t="str">
        <f t="shared" si="36"/>
        <v/>
      </c>
      <c r="G484" s="51" t="str">
        <f t="shared" si="37"/>
        <v>0</v>
      </c>
      <c r="H484" s="46" t="str">
        <f t="shared" si="38"/>
        <v/>
      </c>
    </row>
    <row r="485" spans="2:8" s="37" customFormat="1" ht="15" x14ac:dyDescent="0.2">
      <c r="B485" s="3" t="s">
        <v>443</v>
      </c>
      <c r="C485" s="49">
        <v>9</v>
      </c>
      <c r="D485" s="49">
        <v>0</v>
      </c>
      <c r="E485" s="54">
        <f t="shared" si="35"/>
        <v>1.4173228346456693E-2</v>
      </c>
      <c r="F485" s="54" t="str">
        <f t="shared" si="36"/>
        <v/>
      </c>
      <c r="G485" s="51" t="str">
        <f t="shared" si="37"/>
        <v>0</v>
      </c>
      <c r="H485" s="46">
        <f t="shared" si="38"/>
        <v>0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1</v>
      </c>
      <c r="D491" s="49">
        <v>1</v>
      </c>
      <c r="E491" s="54">
        <f t="shared" si="39"/>
        <v>1.5748031496062992E-3</v>
      </c>
      <c r="F491" s="54">
        <f t="shared" si="40"/>
        <v>2.2988505747126436E-3</v>
      </c>
      <c r="G491" s="51">
        <f t="shared" si="41"/>
        <v>0</v>
      </c>
      <c r="H491" s="46">
        <f t="shared" si="42"/>
        <v>0</v>
      </c>
    </row>
    <row r="492" spans="2:8" s="37" customFormat="1" ht="15" x14ac:dyDescent="0.2">
      <c r="B492" s="3" t="s">
        <v>481</v>
      </c>
      <c r="C492" s="49">
        <v>0</v>
      </c>
      <c r="D492" s="49">
        <v>1</v>
      </c>
      <c r="E492" s="54" t="str">
        <f t="shared" si="39"/>
        <v/>
      </c>
      <c r="F492" s="54">
        <f t="shared" si="40"/>
        <v>2.2988505747126436E-3</v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49">
        <v>1</v>
      </c>
      <c r="D493" s="49">
        <v>0</v>
      </c>
      <c r="E493" s="54">
        <f t="shared" si="39"/>
        <v>1.5748031496062992E-3</v>
      </c>
      <c r="F493" s="54" t="str">
        <f t="shared" si="40"/>
        <v/>
      </c>
      <c r="G493" s="51" t="str">
        <f t="shared" si="41"/>
        <v>0</v>
      </c>
      <c r="H493" s="46">
        <f t="shared" si="42"/>
        <v>0</v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0</v>
      </c>
      <c r="E497" s="54" t="str">
        <f t="shared" si="39"/>
        <v/>
      </c>
      <c r="F497" s="54" t="str">
        <f t="shared" si="40"/>
        <v/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345</v>
      </c>
      <c r="D505" s="41">
        <f>SUM(D506:D530)</f>
        <v>223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-0.3536231884057971</v>
      </c>
      <c r="H505" s="42">
        <f>+IF(OR(AND(E505=""),(G505="")),"",E505*G505)</f>
        <v>-0.3536231884057971</v>
      </c>
    </row>
    <row r="506" spans="2:8" s="37" customFormat="1" ht="15" x14ac:dyDescent="0.2">
      <c r="B506" s="3" t="s">
        <v>454</v>
      </c>
      <c r="C506" s="49">
        <v>0</v>
      </c>
      <c r="D506" s="49">
        <v>0</v>
      </c>
      <c r="E506" s="54" t="str">
        <f>+IF(C506=0,"",C506/C$505)</f>
        <v/>
      </c>
      <c r="F506" s="54" t="str">
        <f>+IF(D506=0,"",D506/D$505)</f>
        <v/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2</v>
      </c>
      <c r="D507" s="49">
        <v>2</v>
      </c>
      <c r="E507" s="54">
        <f t="shared" ref="E507:E529" si="43">+IF(C507=0,"",C507/C$505)</f>
        <v>5.7971014492753624E-3</v>
      </c>
      <c r="F507" s="54">
        <f t="shared" ref="F507:F529" si="44">+IF(D507=0,"",D507/D$505)</f>
        <v>8.9686098654708519E-3</v>
      </c>
      <c r="G507" s="51">
        <f t="shared" ref="G507:G529" si="45">+IF(OR(AND(D507=0),(C507=0)),"0",((D507-C507)/C507))</f>
        <v>0</v>
      </c>
      <c r="H507" s="46">
        <f t="shared" ref="H507:H530" si="46">+IF(OR(AND(E507=""),(G507="")),"",E507*G507)</f>
        <v>0</v>
      </c>
    </row>
    <row r="508" spans="2:8" s="37" customFormat="1" ht="15" x14ac:dyDescent="0.2">
      <c r="B508" s="3" t="s">
        <v>455</v>
      </c>
      <c r="C508" s="49">
        <v>136</v>
      </c>
      <c r="D508" s="49">
        <v>42</v>
      </c>
      <c r="E508" s="54">
        <f t="shared" si="43"/>
        <v>0.39420289855072466</v>
      </c>
      <c r="F508" s="54">
        <f t="shared" si="44"/>
        <v>0.18834080717488788</v>
      </c>
      <c r="G508" s="51">
        <f t="shared" si="45"/>
        <v>-0.69117647058823528</v>
      </c>
      <c r="H508" s="46">
        <f t="shared" si="46"/>
        <v>-0.27246376811594203</v>
      </c>
    </row>
    <row r="509" spans="2:8" s="37" customFormat="1" ht="15" x14ac:dyDescent="0.2">
      <c r="B509" s="3" t="s">
        <v>456</v>
      </c>
      <c r="C509" s="49">
        <v>59</v>
      </c>
      <c r="D509" s="49">
        <v>26</v>
      </c>
      <c r="E509" s="54">
        <f t="shared" si="43"/>
        <v>0.17101449275362318</v>
      </c>
      <c r="F509" s="54">
        <f t="shared" si="44"/>
        <v>0.11659192825112108</v>
      </c>
      <c r="G509" s="51">
        <f t="shared" si="45"/>
        <v>-0.55932203389830504</v>
      </c>
      <c r="H509" s="46">
        <f t="shared" si="46"/>
        <v>-9.5652173913043467E-2</v>
      </c>
    </row>
    <row r="510" spans="2:8" s="37" customFormat="1" ht="15" x14ac:dyDescent="0.2">
      <c r="B510" s="3" t="s">
        <v>188</v>
      </c>
      <c r="C510" s="49">
        <v>0</v>
      </c>
      <c r="D510" s="49">
        <v>0</v>
      </c>
      <c r="E510" s="54" t="str">
        <f t="shared" si="43"/>
        <v/>
      </c>
      <c r="F510" s="54" t="str">
        <f t="shared" si="44"/>
        <v/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1</v>
      </c>
      <c r="D513" s="49">
        <v>0</v>
      </c>
      <c r="E513" s="54">
        <f t="shared" si="43"/>
        <v>2.8985507246376812E-3</v>
      </c>
      <c r="F513" s="54" t="str">
        <f t="shared" si="44"/>
        <v/>
      </c>
      <c r="G513" s="51" t="str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0</v>
      </c>
      <c r="D515" s="49">
        <v>0</v>
      </c>
      <c r="E515" s="54" t="str">
        <f t="shared" si="43"/>
        <v/>
      </c>
      <c r="F515" s="54" t="str">
        <f t="shared" si="44"/>
        <v/>
      </c>
      <c r="G515" s="51" t="str">
        <f t="shared" si="45"/>
        <v>0</v>
      </c>
      <c r="H515" s="46" t="str">
        <f t="shared" si="46"/>
        <v/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7</v>
      </c>
      <c r="D517" s="49">
        <v>1</v>
      </c>
      <c r="E517" s="54">
        <f t="shared" si="43"/>
        <v>2.0289855072463767E-2</v>
      </c>
      <c r="F517" s="54">
        <f t="shared" si="44"/>
        <v>4.4843049327354259E-3</v>
      </c>
      <c r="G517" s="51">
        <f t="shared" si="45"/>
        <v>-0.8571428571428571</v>
      </c>
      <c r="H517" s="46">
        <f t="shared" si="46"/>
        <v>-1.7391304347826084E-2</v>
      </c>
    </row>
    <row r="518" spans="2:8" s="37" customFormat="1" ht="15" x14ac:dyDescent="0.2">
      <c r="B518" s="3" t="s">
        <v>190</v>
      </c>
      <c r="C518" s="49">
        <v>11</v>
      </c>
      <c r="D518" s="49">
        <v>62</v>
      </c>
      <c r="E518" s="54">
        <f t="shared" si="43"/>
        <v>3.1884057971014491E-2</v>
      </c>
      <c r="F518" s="54">
        <f t="shared" si="44"/>
        <v>0.27802690582959644</v>
      </c>
      <c r="G518" s="51">
        <f t="shared" si="45"/>
        <v>4.6363636363636367</v>
      </c>
      <c r="H518" s="46">
        <f t="shared" si="46"/>
        <v>0.14782608695652175</v>
      </c>
    </row>
    <row r="519" spans="2:8" s="37" customFormat="1" ht="15" x14ac:dyDescent="0.2">
      <c r="B519" s="3" t="s">
        <v>192</v>
      </c>
      <c r="C519" s="49">
        <v>0</v>
      </c>
      <c r="D519" s="49">
        <v>0</v>
      </c>
      <c r="E519" s="54" t="str">
        <f t="shared" si="43"/>
        <v/>
      </c>
      <c r="F519" s="54" t="str">
        <f t="shared" si="44"/>
        <v/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96</v>
      </c>
      <c r="D521" s="49">
        <v>69</v>
      </c>
      <c r="E521" s="54">
        <f t="shared" si="43"/>
        <v>0.27826086956521739</v>
      </c>
      <c r="F521" s="54">
        <f t="shared" si="44"/>
        <v>0.3094170403587444</v>
      </c>
      <c r="G521" s="51">
        <f t="shared" si="45"/>
        <v>-0.28125</v>
      </c>
      <c r="H521" s="46">
        <f t="shared" si="46"/>
        <v>-7.8260869565217397E-2</v>
      </c>
    </row>
    <row r="522" spans="2:8" s="37" customFormat="1" ht="15" x14ac:dyDescent="0.2">
      <c r="B522" s="3" t="s">
        <v>193</v>
      </c>
      <c r="C522" s="49">
        <v>27</v>
      </c>
      <c r="D522" s="49">
        <v>5</v>
      </c>
      <c r="E522" s="54">
        <f t="shared" si="43"/>
        <v>7.8260869565217397E-2</v>
      </c>
      <c r="F522" s="54">
        <f t="shared" si="44"/>
        <v>2.2421524663677129E-2</v>
      </c>
      <c r="G522" s="51">
        <f t="shared" si="45"/>
        <v>-0.81481481481481477</v>
      </c>
      <c r="H522" s="46">
        <f t="shared" si="46"/>
        <v>-6.3768115942028983E-2</v>
      </c>
    </row>
    <row r="523" spans="2:8" s="37" customFormat="1" ht="15" x14ac:dyDescent="0.2">
      <c r="B523" s="3" t="s">
        <v>462</v>
      </c>
      <c r="C523" s="49">
        <v>0</v>
      </c>
      <c r="D523" s="49">
        <v>0</v>
      </c>
      <c r="E523" s="54" t="str">
        <f t="shared" si="43"/>
        <v/>
      </c>
      <c r="F523" s="54" t="str">
        <f t="shared" si="44"/>
        <v/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0</v>
      </c>
      <c r="D524" s="49">
        <v>1</v>
      </c>
      <c r="E524" s="54" t="str">
        <f t="shared" si="43"/>
        <v/>
      </c>
      <c r="F524" s="54">
        <f t="shared" si="44"/>
        <v>4.4843049327354259E-3</v>
      </c>
      <c r="G524" s="51" t="str">
        <f t="shared" si="45"/>
        <v>0</v>
      </c>
      <c r="H524" s="46" t="str">
        <f t="shared" si="46"/>
        <v/>
      </c>
    </row>
    <row r="525" spans="2:8" s="37" customFormat="1" ht="30" x14ac:dyDescent="0.2">
      <c r="B525" s="3" t="s">
        <v>195</v>
      </c>
      <c r="C525" s="49">
        <v>2</v>
      </c>
      <c r="D525" s="49">
        <v>0</v>
      </c>
      <c r="E525" s="54">
        <f t="shared" si="43"/>
        <v>5.7971014492753624E-3</v>
      </c>
      <c r="F525" s="54" t="str">
        <f t="shared" si="44"/>
        <v/>
      </c>
      <c r="G525" s="51" t="str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1</v>
      </c>
      <c r="D526" s="49">
        <v>5</v>
      </c>
      <c r="E526" s="54">
        <f t="shared" si="43"/>
        <v>2.8985507246376812E-3</v>
      </c>
      <c r="F526" s="54">
        <f t="shared" si="44"/>
        <v>2.2421524663677129E-2</v>
      </c>
      <c r="G526" s="51">
        <f t="shared" si="45"/>
        <v>4</v>
      </c>
      <c r="H526" s="46">
        <f t="shared" si="46"/>
        <v>1.1594202898550725E-2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</v>
      </c>
      <c r="D529" s="49">
        <v>0</v>
      </c>
      <c r="E529" s="54">
        <f t="shared" si="43"/>
        <v>2.8985507246376812E-3</v>
      </c>
      <c r="F529" s="54" t="str">
        <f t="shared" si="44"/>
        <v/>
      </c>
      <c r="G529" s="51" t="str">
        <f t="shared" si="45"/>
        <v>0</v>
      </c>
      <c r="H529" s="46">
        <f t="shared" si="46"/>
        <v>0</v>
      </c>
    </row>
    <row r="530" spans="2:8" s="37" customFormat="1" ht="30" x14ac:dyDescent="0.2">
      <c r="B530" s="3" t="s">
        <v>467</v>
      </c>
      <c r="C530" s="49">
        <v>2</v>
      </c>
      <c r="D530" s="49">
        <v>10</v>
      </c>
      <c r="E530" s="54">
        <f>+IF(C530=0,"",C530/C$505)</f>
        <v>5.7971014492753624E-3</v>
      </c>
      <c r="F530" s="54">
        <f>+IF(D530=0,"",D530/D$505)</f>
        <v>4.4843049327354258E-2</v>
      </c>
      <c r="G530" s="51">
        <f>+IF(OR(AND(D530=0),(C530=0)),"0",((D530-C530)/C530))</f>
        <v>4</v>
      </c>
      <c r="H530" s="46">
        <f t="shared" si="46"/>
        <v>2.318840579710145E-2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539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520</v>
      </c>
      <c r="C8" s="40">
        <f>+C18+C70+C151+C294+C505</f>
        <v>9957</v>
      </c>
      <c r="D8" s="41">
        <f>+D18+D70+D151+D294+D505</f>
        <v>12444</v>
      </c>
      <c r="E8" s="42">
        <f>SUM(E9:E13)</f>
        <v>1</v>
      </c>
      <c r="F8" s="42">
        <f>SUM(F9:F13)</f>
        <v>1</v>
      </c>
      <c r="G8" s="42">
        <f t="shared" ref="G8:G13" si="0">+(D8-C8)/C8</f>
        <v>0.24977402832178366</v>
      </c>
      <c r="H8" s="42">
        <f t="shared" ref="H8:H13" si="1">+IF(OR(AND(E8=""),(G8="")),"",E8*G8)</f>
        <v>0.24977402832178366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312</v>
      </c>
      <c r="D9" s="44">
        <f>+D18</f>
        <v>815</v>
      </c>
      <c r="E9" s="45">
        <f t="shared" ref="E9:F13" si="2">+C9/C$8</f>
        <v>3.1334739379331122E-2</v>
      </c>
      <c r="F9" s="45">
        <f t="shared" si="2"/>
        <v>6.5493410478945677E-2</v>
      </c>
      <c r="G9" s="45">
        <f t="shared" si="0"/>
        <v>1.6121794871794872</v>
      </c>
      <c r="H9" s="46">
        <f t="shared" si="1"/>
        <v>5.0517224063472935E-2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1223</v>
      </c>
      <c r="D10" s="44">
        <f>+D70</f>
        <v>1234</v>
      </c>
      <c r="E10" s="45">
        <f t="shared" si="2"/>
        <v>0.1228281610926986</v>
      </c>
      <c r="F10" s="45">
        <f t="shared" si="2"/>
        <v>9.9164255866280943E-2</v>
      </c>
      <c r="G10" s="45">
        <f t="shared" si="0"/>
        <v>8.9942763695829934E-3</v>
      </c>
      <c r="H10" s="46">
        <f t="shared" si="1"/>
        <v>1.1047504268353924E-3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1753</v>
      </c>
      <c r="D11" s="44">
        <f>+D151</f>
        <v>4377</v>
      </c>
      <c r="E11" s="45">
        <f t="shared" si="2"/>
        <v>0.17605704529476751</v>
      </c>
      <c r="F11" s="45">
        <f t="shared" si="2"/>
        <v>0.35173577627772418</v>
      </c>
      <c r="G11" s="45">
        <f t="shared" si="0"/>
        <v>1.4968625213918996</v>
      </c>
      <c r="H11" s="46">
        <f t="shared" si="1"/>
        <v>0.26353319272873355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5584</v>
      </c>
      <c r="D12" s="44">
        <f>+D294</f>
        <v>4433</v>
      </c>
      <c r="E12" s="45">
        <f t="shared" si="2"/>
        <v>0.56081148940443903</v>
      </c>
      <c r="F12" s="45">
        <f t="shared" si="2"/>
        <v>0.35623593699774991</v>
      </c>
      <c r="G12" s="45">
        <f t="shared" si="0"/>
        <v>-0.20612464183381088</v>
      </c>
      <c r="H12" s="46">
        <f t="shared" si="1"/>
        <v>-0.11559706738977601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1085</v>
      </c>
      <c r="D13" s="44">
        <f>+D505</f>
        <v>1585</v>
      </c>
      <c r="E13" s="45">
        <f t="shared" si="2"/>
        <v>0.10896856482876369</v>
      </c>
      <c r="F13" s="45">
        <f t="shared" si="2"/>
        <v>0.12737062037929925</v>
      </c>
      <c r="G13" s="45">
        <f t="shared" si="0"/>
        <v>0.46082949308755761</v>
      </c>
      <c r="H13" s="46">
        <f t="shared" si="1"/>
        <v>5.0215928492517825E-2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312</v>
      </c>
      <c r="D18" s="41">
        <f>SUM(D19:D64)</f>
        <v>815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1.6121794871794872</v>
      </c>
      <c r="H18" s="42">
        <f>+IF(OR(AND(E18=""),(G18="")),"",E18*G18)</f>
        <v>1.6121794871794872</v>
      </c>
    </row>
    <row r="19" spans="2:8" s="37" customFormat="1" ht="15" x14ac:dyDescent="0.2">
      <c r="B19" s="3" t="s">
        <v>0</v>
      </c>
      <c r="C19" s="64">
        <v>1</v>
      </c>
      <c r="D19" s="64">
        <v>0</v>
      </c>
      <c r="E19" s="50">
        <f>+IF(C19=0,"",C19/C$18)</f>
        <v>3.205128205128205E-3</v>
      </c>
      <c r="F19" s="50" t="str">
        <f>+IF(D19=0,"",D19/D$18)</f>
        <v/>
      </c>
      <c r="G19" s="51" t="str">
        <f>+IF(OR(AND(D19=0),(C19=0)),"0",((D19-C19)/C19))</f>
        <v>0</v>
      </c>
      <c r="H19" s="46">
        <f>+IF(OR(AND(E19=""),(G19="")),"",E19*G19)</f>
        <v>0</v>
      </c>
    </row>
    <row r="20" spans="2:8" s="37" customFormat="1" ht="15" x14ac:dyDescent="0.2">
      <c r="B20" s="3" t="s">
        <v>196</v>
      </c>
      <c r="C20" s="64">
        <v>15</v>
      </c>
      <c r="D20" s="64">
        <v>15</v>
      </c>
      <c r="E20" s="50">
        <f t="shared" ref="E20:E64" si="3">+IF(C20=0,"",C20/C$18)</f>
        <v>4.807692307692308E-2</v>
      </c>
      <c r="F20" s="50">
        <f t="shared" ref="F20:F64" si="4">+IF(D20=0,"",D20/D$18)</f>
        <v>1.8404907975460124E-2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64">
        <v>3</v>
      </c>
      <c r="D21" s="64">
        <v>2</v>
      </c>
      <c r="E21" s="50">
        <f t="shared" si="3"/>
        <v>9.6153846153846159E-3</v>
      </c>
      <c r="F21" s="50">
        <f t="shared" si="4"/>
        <v>2.4539877300613498E-3</v>
      </c>
      <c r="G21" s="51">
        <f t="shared" si="5"/>
        <v>-0.33333333333333331</v>
      </c>
      <c r="H21" s="46">
        <f t="shared" si="6"/>
        <v>-3.205128205128205E-3</v>
      </c>
    </row>
    <row r="22" spans="2:8" s="37" customFormat="1" ht="45" x14ac:dyDescent="0.2">
      <c r="B22" s="3" t="s">
        <v>197</v>
      </c>
      <c r="C22" s="64">
        <v>3</v>
      </c>
      <c r="D22" s="64">
        <v>2</v>
      </c>
      <c r="E22" s="50">
        <f t="shared" si="3"/>
        <v>9.6153846153846159E-3</v>
      </c>
      <c r="F22" s="50">
        <f t="shared" si="4"/>
        <v>2.4539877300613498E-3</v>
      </c>
      <c r="G22" s="51">
        <f t="shared" si="5"/>
        <v>-0.33333333333333331</v>
      </c>
      <c r="H22" s="46">
        <f t="shared" si="6"/>
        <v>-3.205128205128205E-3</v>
      </c>
    </row>
    <row r="23" spans="2:8" s="37" customFormat="1" ht="30" x14ac:dyDescent="0.2">
      <c r="B23" s="3" t="s">
        <v>198</v>
      </c>
      <c r="C23" s="64">
        <v>6</v>
      </c>
      <c r="D23" s="64">
        <v>2</v>
      </c>
      <c r="E23" s="50">
        <f t="shared" si="3"/>
        <v>1.9230769230769232E-2</v>
      </c>
      <c r="F23" s="50">
        <f t="shared" si="4"/>
        <v>2.4539877300613498E-3</v>
      </c>
      <c r="G23" s="51">
        <f t="shared" si="5"/>
        <v>-0.66666666666666663</v>
      </c>
      <c r="H23" s="46">
        <f t="shared" si="6"/>
        <v>-1.282051282051282E-2</v>
      </c>
    </row>
    <row r="24" spans="2:8" s="37" customFormat="1" ht="45" x14ac:dyDescent="0.2">
      <c r="B24" s="3" t="s">
        <v>199</v>
      </c>
      <c r="C24" s="64">
        <v>1</v>
      </c>
      <c r="D24" s="64">
        <v>1</v>
      </c>
      <c r="E24" s="50">
        <f t="shared" si="3"/>
        <v>3.205128205128205E-3</v>
      </c>
      <c r="F24" s="50">
        <f t="shared" si="4"/>
        <v>1.2269938650306749E-3</v>
      </c>
      <c r="G24" s="51">
        <f t="shared" si="5"/>
        <v>0</v>
      </c>
      <c r="H24" s="46">
        <f t="shared" si="6"/>
        <v>0</v>
      </c>
    </row>
    <row r="25" spans="2:8" s="37" customFormat="1" ht="15" x14ac:dyDescent="0.2">
      <c r="B25" s="3" t="s">
        <v>2</v>
      </c>
      <c r="C25" s="64">
        <v>3</v>
      </c>
      <c r="D25" s="64">
        <v>3</v>
      </c>
      <c r="E25" s="50">
        <f t="shared" si="3"/>
        <v>9.6153846153846159E-3</v>
      </c>
      <c r="F25" s="50">
        <f t="shared" si="4"/>
        <v>3.6809815950920245E-3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64">
        <v>9</v>
      </c>
      <c r="D26" s="64">
        <v>9</v>
      </c>
      <c r="E26" s="50">
        <f t="shared" si="3"/>
        <v>2.8846153846153848E-2</v>
      </c>
      <c r="F26" s="50">
        <f t="shared" si="4"/>
        <v>1.1042944785276074E-2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64">
        <v>4</v>
      </c>
      <c r="D27" s="64">
        <v>2</v>
      </c>
      <c r="E27" s="50">
        <f t="shared" si="3"/>
        <v>1.282051282051282E-2</v>
      </c>
      <c r="F27" s="50">
        <f t="shared" si="4"/>
        <v>2.4539877300613498E-3</v>
      </c>
      <c r="G27" s="51">
        <f t="shared" si="5"/>
        <v>-0.5</v>
      </c>
      <c r="H27" s="46">
        <f t="shared" si="6"/>
        <v>-6.41025641025641E-3</v>
      </c>
    </row>
    <row r="28" spans="2:8" s="37" customFormat="1" ht="15" x14ac:dyDescent="0.2">
      <c r="B28" s="3" t="s">
        <v>5</v>
      </c>
      <c r="C28" s="64">
        <v>41</v>
      </c>
      <c r="D28" s="64">
        <v>18</v>
      </c>
      <c r="E28" s="50">
        <f t="shared" si="3"/>
        <v>0.13141025641025642</v>
      </c>
      <c r="F28" s="50">
        <f t="shared" si="4"/>
        <v>2.2085889570552148E-2</v>
      </c>
      <c r="G28" s="51">
        <f t="shared" si="5"/>
        <v>-0.56097560975609762</v>
      </c>
      <c r="H28" s="46">
        <f t="shared" si="6"/>
        <v>-7.3717948717948734E-2</v>
      </c>
    </row>
    <row r="29" spans="2:8" s="37" customFormat="1" ht="30" x14ac:dyDescent="0.2">
      <c r="B29" s="3" t="s">
        <v>200</v>
      </c>
      <c r="C29" s="64">
        <v>0</v>
      </c>
      <c r="D29" s="64">
        <v>1</v>
      </c>
      <c r="E29" s="50" t="str">
        <f t="shared" si="3"/>
        <v/>
      </c>
      <c r="F29" s="50">
        <f t="shared" si="4"/>
        <v>1.2269938650306749E-3</v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64">
        <v>4</v>
      </c>
      <c r="D30" s="64">
        <v>4</v>
      </c>
      <c r="E30" s="50">
        <f t="shared" si="3"/>
        <v>1.282051282051282E-2</v>
      </c>
      <c r="F30" s="50">
        <f t="shared" si="4"/>
        <v>4.9079754601226997E-3</v>
      </c>
      <c r="G30" s="51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64">
        <v>2</v>
      </c>
      <c r="D31" s="64">
        <v>1</v>
      </c>
      <c r="E31" s="50">
        <f t="shared" si="3"/>
        <v>6.41025641025641E-3</v>
      </c>
      <c r="F31" s="50">
        <f t="shared" si="4"/>
        <v>1.2269938650306749E-3</v>
      </c>
      <c r="G31" s="51">
        <f t="shared" si="5"/>
        <v>-0.5</v>
      </c>
      <c r="H31" s="46">
        <f t="shared" si="6"/>
        <v>-3.205128205128205E-3</v>
      </c>
    </row>
    <row r="32" spans="2:8" s="37" customFormat="1" ht="15" x14ac:dyDescent="0.2">
      <c r="B32" s="3" t="s">
        <v>7</v>
      </c>
      <c r="C32" s="64">
        <v>0</v>
      </c>
      <c r="D32" s="64">
        <v>1</v>
      </c>
      <c r="E32" s="50" t="str">
        <f t="shared" si="3"/>
        <v/>
      </c>
      <c r="F32" s="50">
        <f t="shared" si="4"/>
        <v>1.2269938650306749E-3</v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64">
        <v>0</v>
      </c>
      <c r="D33" s="64">
        <v>2</v>
      </c>
      <c r="E33" s="50" t="str">
        <f t="shared" si="3"/>
        <v/>
      </c>
      <c r="F33" s="50">
        <f t="shared" si="4"/>
        <v>2.4539877300613498E-3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64">
        <v>7</v>
      </c>
      <c r="D34" s="64">
        <v>3</v>
      </c>
      <c r="E34" s="50">
        <f t="shared" si="3"/>
        <v>2.2435897435897436E-2</v>
      </c>
      <c r="F34" s="50">
        <f t="shared" si="4"/>
        <v>3.6809815950920245E-3</v>
      </c>
      <c r="G34" s="51">
        <f t="shared" si="5"/>
        <v>-0.5714285714285714</v>
      </c>
      <c r="H34" s="46">
        <f t="shared" si="6"/>
        <v>-1.282051282051282E-2</v>
      </c>
    </row>
    <row r="35" spans="2:8" s="37" customFormat="1" ht="30" x14ac:dyDescent="0.2">
      <c r="B35" s="3" t="s">
        <v>204</v>
      </c>
      <c r="C35" s="64">
        <v>1</v>
      </c>
      <c r="D35" s="64">
        <v>0</v>
      </c>
      <c r="E35" s="50">
        <f t="shared" si="3"/>
        <v>3.205128205128205E-3</v>
      </c>
      <c r="F35" s="50" t="str">
        <f t="shared" si="4"/>
        <v/>
      </c>
      <c r="G35" s="51" t="str">
        <f t="shared" si="5"/>
        <v>0</v>
      </c>
      <c r="H35" s="46">
        <f t="shared" si="6"/>
        <v>0</v>
      </c>
    </row>
    <row r="36" spans="2:8" s="37" customFormat="1" ht="30" x14ac:dyDescent="0.2">
      <c r="B36" s="3" t="s">
        <v>205</v>
      </c>
      <c r="C36" s="64">
        <v>1</v>
      </c>
      <c r="D36" s="64">
        <v>0</v>
      </c>
      <c r="E36" s="50">
        <f t="shared" si="3"/>
        <v>3.205128205128205E-3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64">
        <v>4</v>
      </c>
      <c r="D37" s="64">
        <v>3</v>
      </c>
      <c r="E37" s="50">
        <f t="shared" si="3"/>
        <v>1.282051282051282E-2</v>
      </c>
      <c r="F37" s="50">
        <f t="shared" si="4"/>
        <v>3.6809815950920245E-3</v>
      </c>
      <c r="G37" s="51">
        <f t="shared" si="5"/>
        <v>-0.25</v>
      </c>
      <c r="H37" s="46">
        <f t="shared" si="6"/>
        <v>-3.205128205128205E-3</v>
      </c>
    </row>
    <row r="38" spans="2:8" s="37" customFormat="1" ht="30" x14ac:dyDescent="0.2">
      <c r="B38" s="3" t="s">
        <v>206</v>
      </c>
      <c r="C38" s="64">
        <v>0</v>
      </c>
      <c r="D38" s="64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64">
        <v>0</v>
      </c>
      <c r="D39" s="64">
        <v>8</v>
      </c>
      <c r="E39" s="50" t="str">
        <f t="shared" si="3"/>
        <v/>
      </c>
      <c r="F39" s="50">
        <f t="shared" si="4"/>
        <v>9.8159509202453993E-3</v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64">
        <v>0</v>
      </c>
      <c r="D40" s="64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64">
        <v>0</v>
      </c>
      <c r="D41" s="64">
        <v>0</v>
      </c>
      <c r="E41" s="50" t="str">
        <f t="shared" si="3"/>
        <v/>
      </c>
      <c r="F41" s="50" t="str">
        <f t="shared" si="4"/>
        <v/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64">
        <v>4</v>
      </c>
      <c r="D42" s="64">
        <v>4</v>
      </c>
      <c r="E42" s="50">
        <f t="shared" si="3"/>
        <v>1.282051282051282E-2</v>
      </c>
      <c r="F42" s="50">
        <f t="shared" si="4"/>
        <v>4.9079754601226997E-3</v>
      </c>
      <c r="G42" s="51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64">
        <v>1</v>
      </c>
      <c r="D43" s="64">
        <v>2</v>
      </c>
      <c r="E43" s="50">
        <f t="shared" si="3"/>
        <v>3.205128205128205E-3</v>
      </c>
      <c r="F43" s="50">
        <f t="shared" si="4"/>
        <v>2.4539877300613498E-3</v>
      </c>
      <c r="G43" s="51">
        <f t="shared" si="5"/>
        <v>1</v>
      </c>
      <c r="H43" s="46">
        <f t="shared" si="6"/>
        <v>3.205128205128205E-3</v>
      </c>
    </row>
    <row r="44" spans="2:8" s="37" customFormat="1" ht="30" x14ac:dyDescent="0.2">
      <c r="B44" s="3" t="s">
        <v>9</v>
      </c>
      <c r="C44" s="64">
        <v>0</v>
      </c>
      <c r="D44" s="64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64">
        <v>0</v>
      </c>
      <c r="D45" s="64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64">
        <v>7</v>
      </c>
      <c r="D46" s="64">
        <v>0</v>
      </c>
      <c r="E46" s="50">
        <f t="shared" si="3"/>
        <v>2.2435897435897436E-2</v>
      </c>
      <c r="F46" s="50" t="str">
        <f t="shared" si="4"/>
        <v/>
      </c>
      <c r="G46" s="51" t="str">
        <f t="shared" si="5"/>
        <v>0</v>
      </c>
      <c r="H46" s="46">
        <f t="shared" si="6"/>
        <v>0</v>
      </c>
    </row>
    <row r="47" spans="2:8" s="37" customFormat="1" ht="30" x14ac:dyDescent="0.2">
      <c r="B47" s="3" t="s">
        <v>10</v>
      </c>
      <c r="C47" s="64">
        <v>0</v>
      </c>
      <c r="D47" s="64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64">
        <v>39</v>
      </c>
      <c r="D48" s="64">
        <v>31</v>
      </c>
      <c r="E48" s="50">
        <f t="shared" si="3"/>
        <v>0.125</v>
      </c>
      <c r="F48" s="50">
        <f t="shared" si="4"/>
        <v>3.8036809815950923E-2</v>
      </c>
      <c r="G48" s="51">
        <f t="shared" si="5"/>
        <v>-0.20512820512820512</v>
      </c>
      <c r="H48" s="46">
        <f t="shared" si="6"/>
        <v>-2.564102564102564E-2</v>
      </c>
    </row>
    <row r="49" spans="2:8" s="37" customFormat="1" ht="15" x14ac:dyDescent="0.2">
      <c r="B49" s="3" t="s">
        <v>16</v>
      </c>
      <c r="C49" s="64">
        <v>19</v>
      </c>
      <c r="D49" s="64">
        <v>10</v>
      </c>
      <c r="E49" s="50">
        <f t="shared" si="3"/>
        <v>6.0897435897435896E-2</v>
      </c>
      <c r="F49" s="50">
        <f t="shared" si="4"/>
        <v>1.2269938650306749E-2</v>
      </c>
      <c r="G49" s="51">
        <f t="shared" si="5"/>
        <v>-0.47368421052631576</v>
      </c>
      <c r="H49" s="46">
        <f t="shared" si="6"/>
        <v>-2.8846153846153844E-2</v>
      </c>
    </row>
    <row r="50" spans="2:8" s="37" customFormat="1" ht="15" x14ac:dyDescent="0.2">
      <c r="B50" s="3" t="s">
        <v>15</v>
      </c>
      <c r="C50" s="64">
        <v>86</v>
      </c>
      <c r="D50" s="64">
        <v>624</v>
      </c>
      <c r="E50" s="50">
        <f t="shared" si="3"/>
        <v>0.27564102564102566</v>
      </c>
      <c r="F50" s="50">
        <f t="shared" si="4"/>
        <v>0.76564417177914113</v>
      </c>
      <c r="G50" s="51">
        <f t="shared" si="5"/>
        <v>6.2558139534883717</v>
      </c>
      <c r="H50" s="46">
        <f t="shared" si="6"/>
        <v>1.7243589743589745</v>
      </c>
    </row>
    <row r="51" spans="2:8" s="37" customFormat="1" ht="30" x14ac:dyDescent="0.2">
      <c r="B51" s="3" t="s">
        <v>13</v>
      </c>
      <c r="C51" s="64">
        <v>1</v>
      </c>
      <c r="D51" s="64">
        <v>0</v>
      </c>
      <c r="E51" s="50">
        <f t="shared" si="3"/>
        <v>3.205128205128205E-3</v>
      </c>
      <c r="F51" s="50" t="str">
        <f t="shared" si="4"/>
        <v/>
      </c>
      <c r="G51" s="51" t="str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64">
        <v>2</v>
      </c>
      <c r="D52" s="64">
        <v>28</v>
      </c>
      <c r="E52" s="50">
        <f t="shared" si="3"/>
        <v>6.41025641025641E-3</v>
      </c>
      <c r="F52" s="50">
        <f t="shared" si="4"/>
        <v>3.4355828220858899E-2</v>
      </c>
      <c r="G52" s="51">
        <f t="shared" si="5"/>
        <v>13</v>
      </c>
      <c r="H52" s="46">
        <f t="shared" si="6"/>
        <v>8.3333333333333329E-2</v>
      </c>
    </row>
    <row r="53" spans="2:8" s="37" customFormat="1" ht="15" x14ac:dyDescent="0.2">
      <c r="B53" s="3" t="s">
        <v>12</v>
      </c>
      <c r="C53" s="64">
        <v>0</v>
      </c>
      <c r="D53" s="64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64">
        <v>0</v>
      </c>
      <c r="D54" s="64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64">
        <v>0</v>
      </c>
      <c r="D55" s="64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64">
        <v>17</v>
      </c>
      <c r="D56" s="64">
        <v>0</v>
      </c>
      <c r="E56" s="50">
        <f t="shared" si="3"/>
        <v>5.4487179487179488E-2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64">
        <v>0</v>
      </c>
      <c r="D57" s="64">
        <v>1</v>
      </c>
      <c r="E57" s="50" t="str">
        <f t="shared" si="3"/>
        <v/>
      </c>
      <c r="F57" s="50">
        <f t="shared" si="4"/>
        <v>1.2269938650306749E-3</v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64">
        <v>1</v>
      </c>
      <c r="D58" s="64">
        <v>3</v>
      </c>
      <c r="E58" s="50">
        <f t="shared" si="3"/>
        <v>3.205128205128205E-3</v>
      </c>
      <c r="F58" s="50">
        <f t="shared" si="4"/>
        <v>3.6809815950920245E-3</v>
      </c>
      <c r="G58" s="51">
        <f t="shared" si="5"/>
        <v>2</v>
      </c>
      <c r="H58" s="46">
        <f t="shared" si="6"/>
        <v>6.41025641025641E-3</v>
      </c>
    </row>
    <row r="59" spans="2:8" s="37" customFormat="1" ht="15" x14ac:dyDescent="0.2">
      <c r="B59" s="3" t="s">
        <v>217</v>
      </c>
      <c r="C59" s="64">
        <v>2</v>
      </c>
      <c r="D59" s="64">
        <v>1</v>
      </c>
      <c r="E59" s="50">
        <f t="shared" si="3"/>
        <v>6.41025641025641E-3</v>
      </c>
      <c r="F59" s="50">
        <f t="shared" si="4"/>
        <v>1.2269938650306749E-3</v>
      </c>
      <c r="G59" s="51">
        <f t="shared" si="5"/>
        <v>-0.5</v>
      </c>
      <c r="H59" s="46">
        <f t="shared" si="6"/>
        <v>-3.205128205128205E-3</v>
      </c>
    </row>
    <row r="60" spans="2:8" s="37" customFormat="1" ht="15" x14ac:dyDescent="0.2">
      <c r="B60" s="3" t="s">
        <v>218</v>
      </c>
      <c r="C60" s="64">
        <v>24</v>
      </c>
      <c r="D60" s="64">
        <v>23</v>
      </c>
      <c r="E60" s="50">
        <f t="shared" si="3"/>
        <v>7.6923076923076927E-2</v>
      </c>
      <c r="F60" s="50">
        <f t="shared" si="4"/>
        <v>2.8220858895705522E-2</v>
      </c>
      <c r="G60" s="51">
        <f t="shared" si="5"/>
        <v>-4.1666666666666664E-2</v>
      </c>
      <c r="H60" s="46">
        <f t="shared" si="6"/>
        <v>-3.205128205128205E-3</v>
      </c>
    </row>
    <row r="61" spans="2:8" s="37" customFormat="1" ht="15" x14ac:dyDescent="0.2">
      <c r="B61" s="3" t="s">
        <v>219</v>
      </c>
      <c r="C61" s="64">
        <v>0</v>
      </c>
      <c r="D61" s="64">
        <v>3</v>
      </c>
      <c r="E61" s="50" t="str">
        <f t="shared" si="3"/>
        <v/>
      </c>
      <c r="F61" s="50">
        <f t="shared" si="4"/>
        <v>3.6809815950920245E-3</v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64">
        <v>0</v>
      </c>
      <c r="D62" s="64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64">
        <v>1</v>
      </c>
      <c r="D63" s="64">
        <v>5</v>
      </c>
      <c r="E63" s="50">
        <f t="shared" si="3"/>
        <v>3.205128205128205E-3</v>
      </c>
      <c r="F63" s="50">
        <f t="shared" si="4"/>
        <v>6.1349693251533744E-3</v>
      </c>
      <c r="G63" s="51">
        <f t="shared" si="5"/>
        <v>4</v>
      </c>
      <c r="H63" s="46">
        <f t="shared" si="6"/>
        <v>1.282051282051282E-2</v>
      </c>
    </row>
    <row r="64" spans="2:8" s="37" customFormat="1" ht="15" x14ac:dyDescent="0.2">
      <c r="B64" s="3" t="s">
        <v>221</v>
      </c>
      <c r="C64" s="64">
        <v>3</v>
      </c>
      <c r="D64" s="64">
        <v>3</v>
      </c>
      <c r="E64" s="50">
        <f t="shared" si="3"/>
        <v>9.6153846153846159E-3</v>
      </c>
      <c r="F64" s="50">
        <f t="shared" si="4"/>
        <v>3.6809815950920245E-3</v>
      </c>
      <c r="G64" s="51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1223</v>
      </c>
      <c r="D70" s="41">
        <f>SUM(D71:D145)</f>
        <v>1234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8.9942763695829934E-3</v>
      </c>
      <c r="H70" s="42">
        <f>+IF(OR(AND(E70=""),(G70="")),"",E70*G70)</f>
        <v>8.9942763695829934E-3</v>
      </c>
    </row>
    <row r="71" spans="2:8" s="37" customFormat="1" ht="15" x14ac:dyDescent="0.2">
      <c r="B71" s="3" t="s">
        <v>20</v>
      </c>
      <c r="C71" s="64">
        <v>123</v>
      </c>
      <c r="D71" s="64">
        <v>80</v>
      </c>
      <c r="E71" s="54">
        <f>+IF(C71=0,"",C71/C$70)</f>
        <v>0.10057236304170074</v>
      </c>
      <c r="F71" s="54">
        <f>+IF(D71=0,"",D71/D$70)</f>
        <v>6.4829821717990274E-2</v>
      </c>
      <c r="G71" s="51">
        <f>+IF(OR(AND(D71=0),(C71=0)),"0",((D71-C71)/C71))</f>
        <v>-0.34959349593495936</v>
      </c>
      <c r="H71" s="46">
        <f>+IF(OR(AND(E71=""),(G71="")),"",E71*G71)</f>
        <v>-3.5159443990188062E-2</v>
      </c>
    </row>
    <row r="72" spans="2:8" s="37" customFormat="1" ht="15" x14ac:dyDescent="0.2">
      <c r="B72" s="3" t="s">
        <v>21</v>
      </c>
      <c r="C72" s="64">
        <v>25</v>
      </c>
      <c r="D72" s="64">
        <v>17</v>
      </c>
      <c r="E72" s="54">
        <f t="shared" ref="E72:E135" si="7">+IF(C72=0,"",C72/C$70)</f>
        <v>2.0441537203597711E-2</v>
      </c>
      <c r="F72" s="54">
        <f t="shared" ref="F72:F135" si="8">+IF(D72=0,"",D72/D$70)</f>
        <v>1.3776337115072933E-2</v>
      </c>
      <c r="G72" s="51">
        <f t="shared" ref="G72:G135" si="9">+IF(OR(AND(D72=0),(C72=0)),"0",((D72-C72)/C72))</f>
        <v>-0.32</v>
      </c>
      <c r="H72" s="46">
        <f t="shared" ref="H72:H135" si="10">+IF(OR(AND(E72=""),(G72="")),"",E72*G72)</f>
        <v>-6.5412919051512676E-3</v>
      </c>
    </row>
    <row r="73" spans="2:8" s="37" customFormat="1" ht="15" x14ac:dyDescent="0.2">
      <c r="B73" s="3" t="s">
        <v>22</v>
      </c>
      <c r="C73" s="64">
        <v>134</v>
      </c>
      <c r="D73" s="64">
        <v>140</v>
      </c>
      <c r="E73" s="54">
        <f t="shared" si="7"/>
        <v>0.10956663941128372</v>
      </c>
      <c r="F73" s="54">
        <f t="shared" si="8"/>
        <v>0.11345218800648298</v>
      </c>
      <c r="G73" s="51">
        <f t="shared" si="9"/>
        <v>4.4776119402985072E-2</v>
      </c>
      <c r="H73" s="46">
        <f t="shared" si="10"/>
        <v>4.9059689288634498E-3</v>
      </c>
    </row>
    <row r="74" spans="2:8" s="37" customFormat="1" ht="30" x14ac:dyDescent="0.2">
      <c r="B74" s="3" t="s">
        <v>222</v>
      </c>
      <c r="C74" s="64">
        <v>63</v>
      </c>
      <c r="D74" s="64">
        <v>122</v>
      </c>
      <c r="E74" s="54">
        <f t="shared" si="7"/>
        <v>5.1512673753066229E-2</v>
      </c>
      <c r="F74" s="54">
        <f t="shared" si="8"/>
        <v>9.8865478119935166E-2</v>
      </c>
      <c r="G74" s="51">
        <f t="shared" si="9"/>
        <v>0.93650793650793651</v>
      </c>
      <c r="H74" s="46">
        <f t="shared" si="10"/>
        <v>4.8242027800490597E-2</v>
      </c>
    </row>
    <row r="75" spans="2:8" s="37" customFormat="1" ht="15" x14ac:dyDescent="0.2">
      <c r="B75" s="3" t="s">
        <v>23</v>
      </c>
      <c r="C75" s="64">
        <v>2</v>
      </c>
      <c r="D75" s="64">
        <v>1</v>
      </c>
      <c r="E75" s="54">
        <f t="shared" si="7"/>
        <v>1.6353229762878169E-3</v>
      </c>
      <c r="F75" s="54">
        <f t="shared" si="8"/>
        <v>8.1037277147487841E-4</v>
      </c>
      <c r="G75" s="51">
        <f t="shared" si="9"/>
        <v>-0.5</v>
      </c>
      <c r="H75" s="46">
        <f t="shared" si="10"/>
        <v>-8.1766148814390845E-4</v>
      </c>
    </row>
    <row r="76" spans="2:8" s="37" customFormat="1" ht="15" x14ac:dyDescent="0.2">
      <c r="B76" s="3" t="s">
        <v>223</v>
      </c>
      <c r="C76" s="64">
        <v>2</v>
      </c>
      <c r="D76" s="64">
        <v>0</v>
      </c>
      <c r="E76" s="54">
        <f t="shared" si="7"/>
        <v>1.6353229762878169E-3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64">
        <v>5</v>
      </c>
      <c r="D77" s="64">
        <v>2</v>
      </c>
      <c r="E77" s="54">
        <f t="shared" si="7"/>
        <v>4.0883074407195418E-3</v>
      </c>
      <c r="F77" s="54">
        <f t="shared" si="8"/>
        <v>1.6207455429497568E-3</v>
      </c>
      <c r="G77" s="51">
        <f t="shared" si="9"/>
        <v>-0.6</v>
      </c>
      <c r="H77" s="46">
        <f t="shared" si="10"/>
        <v>-2.4529844644317249E-3</v>
      </c>
    </row>
    <row r="78" spans="2:8" s="37" customFormat="1" ht="15" x14ac:dyDescent="0.2">
      <c r="B78" s="3" t="s">
        <v>225</v>
      </c>
      <c r="C78" s="64">
        <v>1</v>
      </c>
      <c r="D78" s="64">
        <v>2</v>
      </c>
      <c r="E78" s="54">
        <f t="shared" si="7"/>
        <v>8.1766148814390845E-4</v>
      </c>
      <c r="F78" s="54">
        <f t="shared" si="8"/>
        <v>1.6207455429497568E-3</v>
      </c>
      <c r="G78" s="51">
        <f t="shared" si="9"/>
        <v>1</v>
      </c>
      <c r="H78" s="46">
        <f t="shared" si="10"/>
        <v>8.1766148814390845E-4</v>
      </c>
    </row>
    <row r="79" spans="2:8" s="37" customFormat="1" ht="15" x14ac:dyDescent="0.2">
      <c r="B79" s="3" t="s">
        <v>226</v>
      </c>
      <c r="C79" s="64">
        <v>0</v>
      </c>
      <c r="D79" s="64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64">
        <v>14</v>
      </c>
      <c r="D80" s="64">
        <v>15</v>
      </c>
      <c r="E80" s="54">
        <f t="shared" si="7"/>
        <v>1.1447260834014717E-2</v>
      </c>
      <c r="F80" s="54">
        <f t="shared" si="8"/>
        <v>1.2155591572123177E-2</v>
      </c>
      <c r="G80" s="51">
        <f t="shared" si="9"/>
        <v>7.1428571428571425E-2</v>
      </c>
      <c r="H80" s="46">
        <f t="shared" si="10"/>
        <v>8.1766148814390834E-4</v>
      </c>
    </row>
    <row r="81" spans="2:9" s="37" customFormat="1" ht="15" x14ac:dyDescent="0.2">
      <c r="B81" s="3" t="s">
        <v>24</v>
      </c>
      <c r="C81" s="64">
        <v>1</v>
      </c>
      <c r="D81" s="64">
        <v>0</v>
      </c>
      <c r="E81" s="54">
        <f t="shared" si="7"/>
        <v>8.1766148814390845E-4</v>
      </c>
      <c r="F81" s="54" t="str">
        <f t="shared" si="8"/>
        <v/>
      </c>
      <c r="G81" s="51" t="str">
        <f t="shared" si="9"/>
        <v>0</v>
      </c>
      <c r="H81" s="46">
        <f t="shared" si="10"/>
        <v>0</v>
      </c>
    </row>
    <row r="82" spans="2:9" s="37" customFormat="1" ht="15" x14ac:dyDescent="0.2">
      <c r="B82" s="3" t="s">
        <v>228</v>
      </c>
      <c r="C82" s="64">
        <v>30</v>
      </c>
      <c r="D82" s="64">
        <v>2</v>
      </c>
      <c r="E82" s="54">
        <f t="shared" si="7"/>
        <v>2.4529844644317254E-2</v>
      </c>
      <c r="F82" s="54">
        <f t="shared" si="8"/>
        <v>1.6207455429497568E-3</v>
      </c>
      <c r="G82" s="51">
        <f t="shared" si="9"/>
        <v>-0.93333333333333335</v>
      </c>
      <c r="H82" s="46">
        <f t="shared" si="10"/>
        <v>-2.2894521668029438E-2</v>
      </c>
      <c r="I82" s="55"/>
    </row>
    <row r="83" spans="2:9" s="37" customFormat="1" ht="15" x14ac:dyDescent="0.2">
      <c r="B83" s="3" t="s">
        <v>229</v>
      </c>
      <c r="C83" s="64">
        <v>7</v>
      </c>
      <c r="D83" s="64">
        <v>13</v>
      </c>
      <c r="E83" s="54">
        <f t="shared" si="7"/>
        <v>5.7236304170073587E-3</v>
      </c>
      <c r="F83" s="54">
        <f t="shared" si="8"/>
        <v>1.0534846029173419E-2</v>
      </c>
      <c r="G83" s="51">
        <f t="shared" si="9"/>
        <v>0.8571428571428571</v>
      </c>
      <c r="H83" s="46">
        <f t="shared" si="10"/>
        <v>4.9059689288634498E-3</v>
      </c>
    </row>
    <row r="84" spans="2:9" s="37" customFormat="1" ht="15" x14ac:dyDescent="0.2">
      <c r="B84" s="3" t="s">
        <v>230</v>
      </c>
      <c r="C84" s="64">
        <v>28</v>
      </c>
      <c r="D84" s="64">
        <v>12</v>
      </c>
      <c r="E84" s="54">
        <f t="shared" si="7"/>
        <v>2.2894521668029435E-2</v>
      </c>
      <c r="F84" s="54">
        <f t="shared" si="8"/>
        <v>9.7244732576985422E-3</v>
      </c>
      <c r="G84" s="51">
        <f t="shared" si="9"/>
        <v>-0.5714285714285714</v>
      </c>
      <c r="H84" s="46">
        <f t="shared" si="10"/>
        <v>-1.3082583810302533E-2</v>
      </c>
    </row>
    <row r="85" spans="2:9" s="37" customFormat="1" ht="15" x14ac:dyDescent="0.2">
      <c r="B85" s="3" t="s">
        <v>28</v>
      </c>
      <c r="C85" s="64">
        <v>16</v>
      </c>
      <c r="D85" s="64">
        <v>13</v>
      </c>
      <c r="E85" s="54">
        <f t="shared" si="7"/>
        <v>1.3082583810302535E-2</v>
      </c>
      <c r="F85" s="54">
        <f t="shared" si="8"/>
        <v>1.0534846029173419E-2</v>
      </c>
      <c r="G85" s="51">
        <f t="shared" si="9"/>
        <v>-0.1875</v>
      </c>
      <c r="H85" s="46">
        <f t="shared" si="10"/>
        <v>-2.4529844644317253E-3</v>
      </c>
    </row>
    <row r="86" spans="2:9" s="37" customFormat="1" ht="15" x14ac:dyDescent="0.2">
      <c r="B86" s="3" t="s">
        <v>231</v>
      </c>
      <c r="C86" s="64">
        <v>15</v>
      </c>
      <c r="D86" s="64">
        <v>13</v>
      </c>
      <c r="E86" s="54">
        <f t="shared" si="7"/>
        <v>1.2264922322158627E-2</v>
      </c>
      <c r="F86" s="54">
        <f t="shared" si="8"/>
        <v>1.0534846029173419E-2</v>
      </c>
      <c r="G86" s="51">
        <f t="shared" si="9"/>
        <v>-0.13333333333333333</v>
      </c>
      <c r="H86" s="46">
        <f t="shared" si="10"/>
        <v>-1.6353229762878169E-3</v>
      </c>
    </row>
    <row r="87" spans="2:9" s="37" customFormat="1" ht="15" x14ac:dyDescent="0.2">
      <c r="B87" s="3" t="s">
        <v>232</v>
      </c>
      <c r="C87" s="64">
        <v>5</v>
      </c>
      <c r="D87" s="64">
        <v>6</v>
      </c>
      <c r="E87" s="54">
        <f t="shared" si="7"/>
        <v>4.0883074407195418E-3</v>
      </c>
      <c r="F87" s="54">
        <f t="shared" si="8"/>
        <v>4.8622366288492711E-3</v>
      </c>
      <c r="G87" s="51">
        <f t="shared" si="9"/>
        <v>0.2</v>
      </c>
      <c r="H87" s="46">
        <f t="shared" si="10"/>
        <v>8.1766148814390845E-4</v>
      </c>
    </row>
    <row r="88" spans="2:9" s="37" customFormat="1" ht="15" x14ac:dyDescent="0.2">
      <c r="B88" s="3" t="s">
        <v>233</v>
      </c>
      <c r="C88" s="64">
        <v>80</v>
      </c>
      <c r="D88" s="64">
        <v>48</v>
      </c>
      <c r="E88" s="54">
        <f t="shared" si="7"/>
        <v>6.5412919051512669E-2</v>
      </c>
      <c r="F88" s="54">
        <f t="shared" si="8"/>
        <v>3.8897893030794169E-2</v>
      </c>
      <c r="G88" s="51">
        <f t="shared" si="9"/>
        <v>-0.4</v>
      </c>
      <c r="H88" s="46">
        <f t="shared" si="10"/>
        <v>-2.616516762060507E-2</v>
      </c>
    </row>
    <row r="89" spans="2:9" s="37" customFormat="1" ht="15" x14ac:dyDescent="0.2">
      <c r="B89" s="3" t="s">
        <v>26</v>
      </c>
      <c r="C89" s="64">
        <v>0</v>
      </c>
      <c r="D89" s="64">
        <v>1</v>
      </c>
      <c r="E89" s="54" t="str">
        <f t="shared" si="7"/>
        <v/>
      </c>
      <c r="F89" s="54">
        <f t="shared" si="8"/>
        <v>8.1037277147487841E-4</v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64">
        <v>2</v>
      </c>
      <c r="D90" s="64">
        <v>2</v>
      </c>
      <c r="E90" s="54">
        <f t="shared" si="7"/>
        <v>1.6353229762878169E-3</v>
      </c>
      <c r="F90" s="54">
        <f t="shared" si="8"/>
        <v>1.6207455429497568E-3</v>
      </c>
      <c r="G90" s="51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64">
        <v>0</v>
      </c>
      <c r="D91" s="64">
        <v>3</v>
      </c>
      <c r="E91" s="54" t="str">
        <f t="shared" si="7"/>
        <v/>
      </c>
      <c r="F91" s="54">
        <f t="shared" si="8"/>
        <v>2.4311183144246355E-3</v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64">
        <v>16</v>
      </c>
      <c r="D92" s="64">
        <v>17</v>
      </c>
      <c r="E92" s="54">
        <f t="shared" si="7"/>
        <v>1.3082583810302535E-2</v>
      </c>
      <c r="F92" s="54">
        <f t="shared" si="8"/>
        <v>1.3776337115072933E-2</v>
      </c>
      <c r="G92" s="51">
        <f t="shared" si="9"/>
        <v>6.25E-2</v>
      </c>
      <c r="H92" s="46">
        <f t="shared" si="10"/>
        <v>8.1766148814390845E-4</v>
      </c>
    </row>
    <row r="93" spans="2:9" s="37" customFormat="1" ht="15" x14ac:dyDescent="0.2">
      <c r="B93" s="3" t="s">
        <v>526</v>
      </c>
      <c r="C93" s="64">
        <v>19</v>
      </c>
      <c r="D93" s="64">
        <v>11</v>
      </c>
      <c r="E93" s="54">
        <f t="shared" si="7"/>
        <v>1.5535568274734259E-2</v>
      </c>
      <c r="F93" s="54">
        <f t="shared" si="8"/>
        <v>8.9141004862236632E-3</v>
      </c>
      <c r="G93" s="51">
        <f t="shared" si="9"/>
        <v>-0.42105263157894735</v>
      </c>
      <c r="H93" s="46">
        <f t="shared" si="10"/>
        <v>-6.5412919051512667E-3</v>
      </c>
    </row>
    <row r="94" spans="2:9" s="37" customFormat="1" ht="15" x14ac:dyDescent="0.2">
      <c r="B94" s="3" t="s">
        <v>25</v>
      </c>
      <c r="C94" s="64">
        <v>27</v>
      </c>
      <c r="D94" s="64">
        <v>15</v>
      </c>
      <c r="E94" s="54">
        <f t="shared" si="7"/>
        <v>2.2076860179885527E-2</v>
      </c>
      <c r="F94" s="54">
        <f t="shared" si="8"/>
        <v>1.2155591572123177E-2</v>
      </c>
      <c r="G94" s="51">
        <f t="shared" si="9"/>
        <v>-0.44444444444444442</v>
      </c>
      <c r="H94" s="46">
        <f t="shared" si="10"/>
        <v>-9.8119378577268997E-3</v>
      </c>
    </row>
    <row r="95" spans="2:9" s="37" customFormat="1" ht="15" x14ac:dyDescent="0.2">
      <c r="B95" s="3" t="s">
        <v>27</v>
      </c>
      <c r="C95" s="64">
        <v>0</v>
      </c>
      <c r="D95" s="64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64">
        <v>0</v>
      </c>
      <c r="D96" s="64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64">
        <v>2</v>
      </c>
      <c r="D97" s="64">
        <v>1</v>
      </c>
      <c r="E97" s="54">
        <f t="shared" si="7"/>
        <v>1.6353229762878169E-3</v>
      </c>
      <c r="F97" s="54">
        <f t="shared" si="8"/>
        <v>8.1037277147487841E-4</v>
      </c>
      <c r="G97" s="51">
        <f t="shared" si="9"/>
        <v>-0.5</v>
      </c>
      <c r="H97" s="46">
        <f t="shared" si="10"/>
        <v>-8.1766148814390845E-4</v>
      </c>
    </row>
    <row r="98" spans="2:8" s="37" customFormat="1" ht="15" x14ac:dyDescent="0.2">
      <c r="B98" s="3" t="s">
        <v>238</v>
      </c>
      <c r="C98" s="64">
        <v>20</v>
      </c>
      <c r="D98" s="64">
        <v>53</v>
      </c>
      <c r="E98" s="54">
        <f t="shared" si="7"/>
        <v>1.6353229762878167E-2</v>
      </c>
      <c r="F98" s="54">
        <f t="shared" si="8"/>
        <v>4.2949756888168558E-2</v>
      </c>
      <c r="G98" s="51">
        <f t="shared" si="9"/>
        <v>1.65</v>
      </c>
      <c r="H98" s="46">
        <f t="shared" si="10"/>
        <v>2.6982829108748975E-2</v>
      </c>
    </row>
    <row r="99" spans="2:8" s="37" customFormat="1" ht="15" x14ac:dyDescent="0.2">
      <c r="B99" s="3" t="s">
        <v>239</v>
      </c>
      <c r="C99" s="64">
        <v>30</v>
      </c>
      <c r="D99" s="64">
        <v>13</v>
      </c>
      <c r="E99" s="54">
        <f t="shared" si="7"/>
        <v>2.4529844644317254E-2</v>
      </c>
      <c r="F99" s="54">
        <f t="shared" si="8"/>
        <v>1.0534846029173419E-2</v>
      </c>
      <c r="G99" s="51">
        <f t="shared" si="9"/>
        <v>-0.56666666666666665</v>
      </c>
      <c r="H99" s="46">
        <f t="shared" si="10"/>
        <v>-1.3900245298446443E-2</v>
      </c>
    </row>
    <row r="100" spans="2:8" s="37" customFormat="1" ht="15" x14ac:dyDescent="0.2">
      <c r="B100" s="3" t="s">
        <v>240</v>
      </c>
      <c r="C100" s="64">
        <v>6</v>
      </c>
      <c r="D100" s="64">
        <v>11</v>
      </c>
      <c r="E100" s="54">
        <f t="shared" si="7"/>
        <v>4.9059689288634507E-3</v>
      </c>
      <c r="F100" s="54">
        <f t="shared" si="8"/>
        <v>8.9141004862236632E-3</v>
      </c>
      <c r="G100" s="51">
        <f t="shared" si="9"/>
        <v>0.83333333333333337</v>
      </c>
      <c r="H100" s="46">
        <f t="shared" si="10"/>
        <v>4.0883074407195427E-3</v>
      </c>
    </row>
    <row r="101" spans="2:8" s="37" customFormat="1" ht="15" x14ac:dyDescent="0.2">
      <c r="B101" s="3" t="s">
        <v>241</v>
      </c>
      <c r="C101" s="64">
        <v>4</v>
      </c>
      <c r="D101" s="64">
        <v>13</v>
      </c>
      <c r="E101" s="54">
        <f t="shared" si="7"/>
        <v>3.2706459525756338E-3</v>
      </c>
      <c r="F101" s="54">
        <f t="shared" si="8"/>
        <v>1.0534846029173419E-2</v>
      </c>
      <c r="G101" s="51">
        <f t="shared" si="9"/>
        <v>2.25</v>
      </c>
      <c r="H101" s="46">
        <f t="shared" si="10"/>
        <v>7.3589533932951756E-3</v>
      </c>
    </row>
    <row r="102" spans="2:8" s="37" customFormat="1" ht="15" x14ac:dyDescent="0.2">
      <c r="B102" s="3" t="s">
        <v>242</v>
      </c>
      <c r="C102" s="64">
        <v>6</v>
      </c>
      <c r="D102" s="64">
        <v>2</v>
      </c>
      <c r="E102" s="54">
        <f t="shared" si="7"/>
        <v>4.9059689288634507E-3</v>
      </c>
      <c r="F102" s="54">
        <f t="shared" si="8"/>
        <v>1.6207455429497568E-3</v>
      </c>
      <c r="G102" s="51">
        <f t="shared" si="9"/>
        <v>-0.66666666666666663</v>
      </c>
      <c r="H102" s="46">
        <f t="shared" si="10"/>
        <v>-3.2706459525756338E-3</v>
      </c>
    </row>
    <row r="103" spans="2:8" s="37" customFormat="1" ht="15" x14ac:dyDescent="0.2">
      <c r="B103" s="3" t="s">
        <v>243</v>
      </c>
      <c r="C103" s="64">
        <v>17</v>
      </c>
      <c r="D103" s="64">
        <v>4</v>
      </c>
      <c r="E103" s="54">
        <f t="shared" si="7"/>
        <v>1.3900245298446443E-2</v>
      </c>
      <c r="F103" s="54">
        <f t="shared" si="8"/>
        <v>3.2414910858995136E-3</v>
      </c>
      <c r="G103" s="51">
        <f t="shared" si="9"/>
        <v>-0.76470588235294112</v>
      </c>
      <c r="H103" s="46">
        <f t="shared" si="10"/>
        <v>-1.0629599345870809E-2</v>
      </c>
    </row>
    <row r="104" spans="2:8" s="37" customFormat="1" ht="15" x14ac:dyDescent="0.2">
      <c r="B104" s="3" t="s">
        <v>34</v>
      </c>
      <c r="C104" s="64">
        <v>0</v>
      </c>
      <c r="D104" s="64">
        <v>0</v>
      </c>
      <c r="E104" s="54" t="str">
        <f t="shared" si="7"/>
        <v/>
      </c>
      <c r="F104" s="54" t="str">
        <f t="shared" si="8"/>
        <v/>
      </c>
      <c r="G104" s="51" t="str">
        <f t="shared" si="9"/>
        <v>0</v>
      </c>
      <c r="H104" s="46" t="str">
        <f t="shared" si="10"/>
        <v/>
      </c>
    </row>
    <row r="105" spans="2:8" s="37" customFormat="1" ht="15" x14ac:dyDescent="0.2">
      <c r="B105" s="3" t="s">
        <v>244</v>
      </c>
      <c r="C105" s="64">
        <v>0</v>
      </c>
      <c r="D105" s="64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64">
        <v>1</v>
      </c>
      <c r="D106" s="64">
        <v>0</v>
      </c>
      <c r="E106" s="54">
        <f t="shared" si="7"/>
        <v>8.1766148814390845E-4</v>
      </c>
      <c r="F106" s="54" t="str">
        <f t="shared" si="8"/>
        <v/>
      </c>
      <c r="G106" s="51" t="str">
        <f t="shared" si="9"/>
        <v>0</v>
      </c>
      <c r="H106" s="46">
        <f t="shared" si="10"/>
        <v>0</v>
      </c>
    </row>
    <row r="107" spans="2:8" s="37" customFormat="1" ht="15" x14ac:dyDescent="0.2">
      <c r="B107" s="3" t="s">
        <v>246</v>
      </c>
      <c r="C107" s="64">
        <v>27</v>
      </c>
      <c r="D107" s="64">
        <v>16</v>
      </c>
      <c r="E107" s="54">
        <f t="shared" si="7"/>
        <v>2.2076860179885527E-2</v>
      </c>
      <c r="F107" s="54">
        <f t="shared" si="8"/>
        <v>1.2965964343598054E-2</v>
      </c>
      <c r="G107" s="51">
        <f t="shared" si="9"/>
        <v>-0.40740740740740738</v>
      </c>
      <c r="H107" s="46">
        <f t="shared" si="10"/>
        <v>-8.9942763695829916E-3</v>
      </c>
    </row>
    <row r="108" spans="2:8" s="37" customFormat="1" ht="15" x14ac:dyDescent="0.2">
      <c r="B108" s="3" t="s">
        <v>31</v>
      </c>
      <c r="C108" s="64">
        <v>8</v>
      </c>
      <c r="D108" s="64">
        <v>5</v>
      </c>
      <c r="E108" s="54">
        <f t="shared" si="7"/>
        <v>6.5412919051512676E-3</v>
      </c>
      <c r="F108" s="54">
        <f t="shared" si="8"/>
        <v>4.0518638573743921E-3</v>
      </c>
      <c r="G108" s="51">
        <f t="shared" si="9"/>
        <v>-0.375</v>
      </c>
      <c r="H108" s="46">
        <f t="shared" si="10"/>
        <v>-2.4529844644317253E-3</v>
      </c>
    </row>
    <row r="109" spans="2:8" s="37" customFormat="1" ht="15" x14ac:dyDescent="0.2">
      <c r="B109" s="3" t="s">
        <v>247</v>
      </c>
      <c r="C109" s="64">
        <v>0</v>
      </c>
      <c r="D109" s="64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64">
        <v>32</v>
      </c>
      <c r="D110" s="64">
        <v>14</v>
      </c>
      <c r="E110" s="54">
        <f t="shared" si="7"/>
        <v>2.616516762060507E-2</v>
      </c>
      <c r="F110" s="54">
        <f t="shared" si="8"/>
        <v>1.1345218800648298E-2</v>
      </c>
      <c r="G110" s="51">
        <f t="shared" si="9"/>
        <v>-0.5625</v>
      </c>
      <c r="H110" s="46">
        <f t="shared" si="10"/>
        <v>-1.4717906786590351E-2</v>
      </c>
    </row>
    <row r="111" spans="2:8" s="37" customFormat="1" ht="15" x14ac:dyDescent="0.2">
      <c r="B111" s="3" t="s">
        <v>30</v>
      </c>
      <c r="C111" s="64">
        <v>0</v>
      </c>
      <c r="D111" s="64">
        <v>1</v>
      </c>
      <c r="E111" s="54" t="str">
        <f t="shared" si="7"/>
        <v/>
      </c>
      <c r="F111" s="54">
        <f t="shared" si="8"/>
        <v>8.1037277147487841E-4</v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64">
        <v>58</v>
      </c>
      <c r="D112" s="64">
        <v>59</v>
      </c>
      <c r="E112" s="54">
        <f t="shared" si="7"/>
        <v>4.7424366312346686E-2</v>
      </c>
      <c r="F112" s="54">
        <f t="shared" si="8"/>
        <v>4.7811993517017828E-2</v>
      </c>
      <c r="G112" s="51">
        <f t="shared" si="9"/>
        <v>1.7241379310344827E-2</v>
      </c>
      <c r="H112" s="46">
        <f t="shared" si="10"/>
        <v>8.1766148814390834E-4</v>
      </c>
    </row>
    <row r="113" spans="2:8" s="37" customFormat="1" ht="15" x14ac:dyDescent="0.2">
      <c r="B113" s="3" t="s">
        <v>248</v>
      </c>
      <c r="C113" s="64">
        <v>28</v>
      </c>
      <c r="D113" s="64">
        <v>90</v>
      </c>
      <c r="E113" s="54">
        <f t="shared" si="7"/>
        <v>2.2894521668029435E-2</v>
      </c>
      <c r="F113" s="54">
        <f t="shared" si="8"/>
        <v>7.2933549432739053E-2</v>
      </c>
      <c r="G113" s="51">
        <f t="shared" si="9"/>
        <v>2.2142857142857144</v>
      </c>
      <c r="H113" s="46">
        <f t="shared" si="10"/>
        <v>5.0695012264922325E-2</v>
      </c>
    </row>
    <row r="114" spans="2:8" s="37" customFormat="1" ht="15" x14ac:dyDescent="0.2">
      <c r="B114" s="3" t="s">
        <v>38</v>
      </c>
      <c r="C114" s="64">
        <v>1</v>
      </c>
      <c r="D114" s="64">
        <v>0</v>
      </c>
      <c r="E114" s="54">
        <f t="shared" si="7"/>
        <v>8.1766148814390845E-4</v>
      </c>
      <c r="F114" s="54" t="str">
        <f t="shared" si="8"/>
        <v/>
      </c>
      <c r="G114" s="51" t="str">
        <f t="shared" si="9"/>
        <v>0</v>
      </c>
      <c r="H114" s="46">
        <f t="shared" si="10"/>
        <v>0</v>
      </c>
    </row>
    <row r="115" spans="2:8" s="37" customFormat="1" ht="15" x14ac:dyDescent="0.2">
      <c r="B115" s="3" t="s">
        <v>40</v>
      </c>
      <c r="C115" s="64">
        <v>68</v>
      </c>
      <c r="D115" s="64">
        <v>75</v>
      </c>
      <c r="E115" s="54">
        <f t="shared" si="7"/>
        <v>5.5600981193785773E-2</v>
      </c>
      <c r="F115" s="54">
        <f t="shared" si="8"/>
        <v>6.0777957860615885E-2</v>
      </c>
      <c r="G115" s="51">
        <f t="shared" si="9"/>
        <v>0.10294117647058823</v>
      </c>
      <c r="H115" s="46">
        <f t="shared" si="10"/>
        <v>5.7236304170073587E-3</v>
      </c>
    </row>
    <row r="116" spans="2:8" s="37" customFormat="1" ht="15" x14ac:dyDescent="0.2">
      <c r="B116" s="3" t="s">
        <v>249</v>
      </c>
      <c r="C116" s="64">
        <v>27</v>
      </c>
      <c r="D116" s="64">
        <v>26</v>
      </c>
      <c r="E116" s="54">
        <f t="shared" si="7"/>
        <v>2.2076860179885527E-2</v>
      </c>
      <c r="F116" s="54">
        <f t="shared" si="8"/>
        <v>2.1069692058346839E-2</v>
      </c>
      <c r="G116" s="51">
        <f t="shared" si="9"/>
        <v>-3.7037037037037035E-2</v>
      </c>
      <c r="H116" s="46">
        <f t="shared" si="10"/>
        <v>-8.1766148814390834E-4</v>
      </c>
    </row>
    <row r="117" spans="2:8" s="37" customFormat="1" ht="30" x14ac:dyDescent="0.2">
      <c r="B117" s="3" t="s">
        <v>250</v>
      </c>
      <c r="C117" s="64">
        <v>0</v>
      </c>
      <c r="D117" s="64">
        <v>3</v>
      </c>
      <c r="E117" s="54" t="str">
        <f t="shared" si="7"/>
        <v/>
      </c>
      <c r="F117" s="54">
        <f t="shared" si="8"/>
        <v>2.4311183144246355E-3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64">
        <v>106</v>
      </c>
      <c r="D118" s="64">
        <v>80</v>
      </c>
      <c r="E118" s="54">
        <f t="shared" si="7"/>
        <v>8.6672117743254298E-2</v>
      </c>
      <c r="F118" s="54">
        <f t="shared" si="8"/>
        <v>6.4829821717990274E-2</v>
      </c>
      <c r="G118" s="51">
        <f t="shared" si="9"/>
        <v>-0.24528301886792453</v>
      </c>
      <c r="H118" s="46">
        <f t="shared" si="10"/>
        <v>-2.1259198691741619E-2</v>
      </c>
    </row>
    <row r="119" spans="2:8" s="37" customFormat="1" ht="30" x14ac:dyDescent="0.2">
      <c r="B119" s="3" t="s">
        <v>252</v>
      </c>
      <c r="C119" s="64">
        <v>23</v>
      </c>
      <c r="D119" s="64">
        <v>42</v>
      </c>
      <c r="E119" s="54">
        <f t="shared" si="7"/>
        <v>1.8806214227309895E-2</v>
      </c>
      <c r="F119" s="54">
        <f t="shared" si="8"/>
        <v>3.4035656401944892E-2</v>
      </c>
      <c r="G119" s="51">
        <f t="shared" si="9"/>
        <v>0.82608695652173914</v>
      </c>
      <c r="H119" s="46">
        <f t="shared" si="10"/>
        <v>1.5535568274734261E-2</v>
      </c>
    </row>
    <row r="120" spans="2:8" s="37" customFormat="1" ht="15" x14ac:dyDescent="0.2">
      <c r="B120" s="3" t="s">
        <v>253</v>
      </c>
      <c r="C120" s="64">
        <v>21</v>
      </c>
      <c r="D120" s="64">
        <v>33</v>
      </c>
      <c r="E120" s="54">
        <f t="shared" si="7"/>
        <v>1.7170891251022075E-2</v>
      </c>
      <c r="F120" s="54">
        <f t="shared" si="8"/>
        <v>2.674230145867099E-2</v>
      </c>
      <c r="G120" s="51">
        <f t="shared" si="9"/>
        <v>0.5714285714285714</v>
      </c>
      <c r="H120" s="46">
        <f t="shared" si="10"/>
        <v>9.8119378577268997E-3</v>
      </c>
    </row>
    <row r="121" spans="2:8" s="37" customFormat="1" ht="15" x14ac:dyDescent="0.2">
      <c r="B121" s="3" t="s">
        <v>35</v>
      </c>
      <c r="C121" s="64">
        <v>8</v>
      </c>
      <c r="D121" s="64">
        <v>19</v>
      </c>
      <c r="E121" s="54">
        <f t="shared" si="7"/>
        <v>6.5412919051512676E-3</v>
      </c>
      <c r="F121" s="54">
        <f t="shared" si="8"/>
        <v>1.539708265802269E-2</v>
      </c>
      <c r="G121" s="51">
        <f t="shared" si="9"/>
        <v>1.375</v>
      </c>
      <c r="H121" s="46">
        <f t="shared" si="10"/>
        <v>8.9942763695829934E-3</v>
      </c>
    </row>
    <row r="122" spans="2:8" s="37" customFormat="1" ht="15" x14ac:dyDescent="0.2">
      <c r="B122" s="3" t="s">
        <v>39</v>
      </c>
      <c r="C122" s="64">
        <v>1</v>
      </c>
      <c r="D122" s="64">
        <v>1</v>
      </c>
      <c r="E122" s="54">
        <f t="shared" si="7"/>
        <v>8.1766148814390845E-4</v>
      </c>
      <c r="F122" s="54">
        <f t="shared" si="8"/>
        <v>8.1037277147487841E-4</v>
      </c>
      <c r="G122" s="51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64">
        <v>11</v>
      </c>
      <c r="D123" s="64">
        <v>17</v>
      </c>
      <c r="E123" s="54">
        <f t="shared" si="7"/>
        <v>8.9942763695829934E-3</v>
      </c>
      <c r="F123" s="54">
        <f t="shared" si="8"/>
        <v>1.3776337115072933E-2</v>
      </c>
      <c r="G123" s="51">
        <f t="shared" si="9"/>
        <v>0.54545454545454541</v>
      </c>
      <c r="H123" s="46">
        <f t="shared" si="10"/>
        <v>4.9059689288634507E-3</v>
      </c>
    </row>
    <row r="124" spans="2:8" s="37" customFormat="1" ht="15" x14ac:dyDescent="0.2">
      <c r="B124" s="3" t="s">
        <v>36</v>
      </c>
      <c r="C124" s="64">
        <v>5</v>
      </c>
      <c r="D124" s="64">
        <v>7</v>
      </c>
      <c r="E124" s="54">
        <f t="shared" si="7"/>
        <v>4.0883074407195418E-3</v>
      </c>
      <c r="F124" s="54">
        <f t="shared" si="8"/>
        <v>5.6726094003241492E-3</v>
      </c>
      <c r="G124" s="51">
        <f t="shared" si="9"/>
        <v>0.4</v>
      </c>
      <c r="H124" s="46">
        <f t="shared" si="10"/>
        <v>1.6353229762878169E-3</v>
      </c>
    </row>
    <row r="125" spans="2:8" s="37" customFormat="1" ht="15" x14ac:dyDescent="0.2">
      <c r="B125" s="3" t="s">
        <v>254</v>
      </c>
      <c r="C125" s="64">
        <v>0</v>
      </c>
      <c r="D125" s="64">
        <v>4</v>
      </c>
      <c r="E125" s="54" t="str">
        <f t="shared" si="7"/>
        <v/>
      </c>
      <c r="F125" s="54">
        <f t="shared" si="8"/>
        <v>3.2414910858995136E-3</v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64">
        <v>1</v>
      </c>
      <c r="D126" s="64">
        <v>1</v>
      </c>
      <c r="E126" s="54">
        <f t="shared" si="7"/>
        <v>8.1766148814390845E-4</v>
      </c>
      <c r="F126" s="54">
        <f t="shared" si="8"/>
        <v>8.1037277147487841E-4</v>
      </c>
      <c r="G126" s="51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64">
        <v>12</v>
      </c>
      <c r="D127" s="64">
        <v>11</v>
      </c>
      <c r="E127" s="54">
        <f t="shared" si="7"/>
        <v>9.8119378577269014E-3</v>
      </c>
      <c r="F127" s="54">
        <f t="shared" si="8"/>
        <v>8.9141004862236632E-3</v>
      </c>
      <c r="G127" s="51">
        <f t="shared" si="9"/>
        <v>-8.3333333333333329E-2</v>
      </c>
      <c r="H127" s="46">
        <f t="shared" si="10"/>
        <v>-8.1766148814390845E-4</v>
      </c>
    </row>
    <row r="128" spans="2:8" s="37" customFormat="1" ht="30" x14ac:dyDescent="0.2">
      <c r="B128" s="3" t="s">
        <v>257</v>
      </c>
      <c r="C128" s="64">
        <v>6</v>
      </c>
      <c r="D128" s="64">
        <v>7</v>
      </c>
      <c r="E128" s="54">
        <f t="shared" si="7"/>
        <v>4.9059689288634507E-3</v>
      </c>
      <c r="F128" s="54">
        <f t="shared" si="8"/>
        <v>5.6726094003241492E-3</v>
      </c>
      <c r="G128" s="51">
        <f t="shared" si="9"/>
        <v>0.16666666666666666</v>
      </c>
      <c r="H128" s="46">
        <f t="shared" si="10"/>
        <v>8.1766148814390845E-4</v>
      </c>
    </row>
    <row r="129" spans="2:8" s="37" customFormat="1" ht="30" x14ac:dyDescent="0.2">
      <c r="B129" s="3" t="s">
        <v>258</v>
      </c>
      <c r="C129" s="64">
        <v>5</v>
      </c>
      <c r="D129" s="64">
        <v>1</v>
      </c>
      <c r="E129" s="54">
        <f t="shared" si="7"/>
        <v>4.0883074407195418E-3</v>
      </c>
      <c r="F129" s="54">
        <f t="shared" si="8"/>
        <v>8.1037277147487841E-4</v>
      </c>
      <c r="G129" s="51">
        <f t="shared" si="9"/>
        <v>-0.8</v>
      </c>
      <c r="H129" s="46">
        <f t="shared" si="10"/>
        <v>-3.2706459525756338E-3</v>
      </c>
    </row>
    <row r="130" spans="2:8" s="37" customFormat="1" ht="30" x14ac:dyDescent="0.2">
      <c r="B130" s="3" t="s">
        <v>259</v>
      </c>
      <c r="C130" s="64">
        <v>5</v>
      </c>
      <c r="D130" s="64">
        <v>4</v>
      </c>
      <c r="E130" s="54">
        <f t="shared" si="7"/>
        <v>4.0883074407195418E-3</v>
      </c>
      <c r="F130" s="54">
        <f t="shared" si="8"/>
        <v>3.2414910858995136E-3</v>
      </c>
      <c r="G130" s="51">
        <f t="shared" si="9"/>
        <v>-0.2</v>
      </c>
      <c r="H130" s="46">
        <f t="shared" si="10"/>
        <v>-8.1766148814390845E-4</v>
      </c>
    </row>
    <row r="131" spans="2:8" s="37" customFormat="1" ht="30" x14ac:dyDescent="0.2">
      <c r="B131" s="3" t="s">
        <v>260</v>
      </c>
      <c r="C131" s="64">
        <v>19</v>
      </c>
      <c r="D131" s="64">
        <v>8</v>
      </c>
      <c r="E131" s="54">
        <f t="shared" si="7"/>
        <v>1.5535568274734259E-2</v>
      </c>
      <c r="F131" s="54">
        <f t="shared" si="8"/>
        <v>6.4829821717990272E-3</v>
      </c>
      <c r="G131" s="51">
        <f t="shared" si="9"/>
        <v>-0.57894736842105265</v>
      </c>
      <c r="H131" s="46">
        <f t="shared" si="10"/>
        <v>-8.9942763695829934E-3</v>
      </c>
    </row>
    <row r="132" spans="2:8" s="37" customFormat="1" ht="15" x14ac:dyDescent="0.2">
      <c r="B132" s="3" t="s">
        <v>50</v>
      </c>
      <c r="C132" s="64">
        <v>3</v>
      </c>
      <c r="D132" s="64">
        <v>1</v>
      </c>
      <c r="E132" s="54">
        <f t="shared" si="7"/>
        <v>2.4529844644317253E-3</v>
      </c>
      <c r="F132" s="54">
        <f t="shared" si="8"/>
        <v>8.1037277147487841E-4</v>
      </c>
      <c r="G132" s="51">
        <f t="shared" si="9"/>
        <v>-0.66666666666666663</v>
      </c>
      <c r="H132" s="46">
        <f t="shared" si="10"/>
        <v>-1.6353229762878169E-3</v>
      </c>
    </row>
    <row r="133" spans="2:8" s="37" customFormat="1" ht="15" x14ac:dyDescent="0.2">
      <c r="B133" s="3" t="s">
        <v>45</v>
      </c>
      <c r="C133" s="64">
        <v>0</v>
      </c>
      <c r="D133" s="64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64">
        <v>10</v>
      </c>
      <c r="D134" s="64">
        <v>25</v>
      </c>
      <c r="E134" s="54">
        <f t="shared" si="7"/>
        <v>8.1766148814390836E-3</v>
      </c>
      <c r="F134" s="54">
        <f t="shared" si="8"/>
        <v>2.0259319286871962E-2</v>
      </c>
      <c r="G134" s="51">
        <f t="shared" si="9"/>
        <v>1.5</v>
      </c>
      <c r="H134" s="46">
        <f t="shared" si="10"/>
        <v>1.2264922322158625E-2</v>
      </c>
    </row>
    <row r="135" spans="2:8" s="37" customFormat="1" ht="15" x14ac:dyDescent="0.2">
      <c r="B135" s="3" t="s">
        <v>43</v>
      </c>
      <c r="C135" s="64">
        <v>1</v>
      </c>
      <c r="D135" s="64">
        <v>0</v>
      </c>
      <c r="E135" s="54">
        <f t="shared" si="7"/>
        <v>8.1766148814390845E-4</v>
      </c>
      <c r="F135" s="54" t="str">
        <f t="shared" si="8"/>
        <v/>
      </c>
      <c r="G135" s="51" t="str">
        <f t="shared" si="9"/>
        <v>0</v>
      </c>
      <c r="H135" s="46">
        <f t="shared" si="10"/>
        <v>0</v>
      </c>
    </row>
    <row r="136" spans="2:8" s="37" customFormat="1" ht="15" x14ac:dyDescent="0.2">
      <c r="B136" s="3" t="s">
        <v>44</v>
      </c>
      <c r="C136" s="64">
        <v>0</v>
      </c>
      <c r="D136" s="64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64">
        <v>10</v>
      </c>
      <c r="D137" s="64">
        <v>35</v>
      </c>
      <c r="E137" s="54">
        <f t="shared" si="11"/>
        <v>8.1766148814390836E-3</v>
      </c>
      <c r="F137" s="54">
        <f t="shared" si="12"/>
        <v>2.8363047001620744E-2</v>
      </c>
      <c r="G137" s="51">
        <f t="shared" si="13"/>
        <v>2.5</v>
      </c>
      <c r="H137" s="46">
        <f t="shared" si="14"/>
        <v>2.0441537203597711E-2</v>
      </c>
    </row>
    <row r="138" spans="2:8" s="37" customFormat="1" ht="15" x14ac:dyDescent="0.2">
      <c r="B138" s="3" t="s">
        <v>261</v>
      </c>
      <c r="C138" s="64">
        <v>2</v>
      </c>
      <c r="D138" s="64">
        <v>0</v>
      </c>
      <c r="E138" s="54">
        <f t="shared" si="11"/>
        <v>1.6353229762878169E-3</v>
      </c>
      <c r="F138" s="54" t="str">
        <f t="shared" si="12"/>
        <v/>
      </c>
      <c r="G138" s="51" t="str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64">
        <v>8</v>
      </c>
      <c r="D139" s="64">
        <v>5</v>
      </c>
      <c r="E139" s="54">
        <f t="shared" si="11"/>
        <v>6.5412919051512676E-3</v>
      </c>
      <c r="F139" s="54">
        <f t="shared" si="12"/>
        <v>4.0518638573743921E-3</v>
      </c>
      <c r="G139" s="51">
        <f t="shared" si="13"/>
        <v>-0.375</v>
      </c>
      <c r="H139" s="46">
        <f t="shared" si="14"/>
        <v>-2.4529844644317253E-3</v>
      </c>
    </row>
    <row r="140" spans="2:8" s="37" customFormat="1" ht="30" x14ac:dyDescent="0.2">
      <c r="B140" s="3" t="s">
        <v>263</v>
      </c>
      <c r="C140" s="64">
        <v>8</v>
      </c>
      <c r="D140" s="64">
        <v>2</v>
      </c>
      <c r="E140" s="54">
        <f t="shared" si="11"/>
        <v>6.5412919051512676E-3</v>
      </c>
      <c r="F140" s="54">
        <f t="shared" si="12"/>
        <v>1.6207455429497568E-3</v>
      </c>
      <c r="G140" s="51">
        <f t="shared" si="13"/>
        <v>-0.75</v>
      </c>
      <c r="H140" s="46">
        <f t="shared" si="14"/>
        <v>-4.9059689288634507E-3</v>
      </c>
    </row>
    <row r="141" spans="2:8" s="37" customFormat="1" ht="15" x14ac:dyDescent="0.2">
      <c r="B141" s="3" t="s">
        <v>48</v>
      </c>
      <c r="C141" s="64">
        <v>0</v>
      </c>
      <c r="D141" s="64">
        <v>0</v>
      </c>
      <c r="E141" s="54" t="str">
        <f t="shared" si="11"/>
        <v/>
      </c>
      <c r="F141" s="54" t="str">
        <f t="shared" si="12"/>
        <v/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64">
        <v>2</v>
      </c>
      <c r="D142" s="64">
        <v>3</v>
      </c>
      <c r="E142" s="54">
        <f t="shared" si="11"/>
        <v>1.6353229762878169E-3</v>
      </c>
      <c r="F142" s="54">
        <f t="shared" si="12"/>
        <v>2.4311183144246355E-3</v>
      </c>
      <c r="G142" s="51">
        <f t="shared" si="13"/>
        <v>0.5</v>
      </c>
      <c r="H142" s="46">
        <f t="shared" si="14"/>
        <v>8.1766148814390845E-4</v>
      </c>
    </row>
    <row r="143" spans="2:8" s="37" customFormat="1" ht="15" x14ac:dyDescent="0.2">
      <c r="B143" s="3" t="s">
        <v>49</v>
      </c>
      <c r="C143" s="64">
        <v>2</v>
      </c>
      <c r="D143" s="64">
        <v>2</v>
      </c>
      <c r="E143" s="54">
        <f t="shared" si="11"/>
        <v>1.6353229762878169E-3</v>
      </c>
      <c r="F143" s="54">
        <f t="shared" si="12"/>
        <v>1.6207455429497568E-3</v>
      </c>
      <c r="G143" s="51">
        <f t="shared" si="13"/>
        <v>0</v>
      </c>
      <c r="H143" s="46">
        <f t="shared" si="14"/>
        <v>0</v>
      </c>
    </row>
    <row r="144" spans="2:8" s="37" customFormat="1" ht="15" x14ac:dyDescent="0.2">
      <c r="B144" s="3" t="s">
        <v>46</v>
      </c>
      <c r="C144" s="64">
        <v>3</v>
      </c>
      <c r="D144" s="64">
        <v>4</v>
      </c>
      <c r="E144" s="54">
        <f t="shared" si="11"/>
        <v>2.4529844644317253E-3</v>
      </c>
      <c r="F144" s="54">
        <f t="shared" si="12"/>
        <v>3.2414910858995136E-3</v>
      </c>
      <c r="G144" s="51">
        <f t="shared" si="13"/>
        <v>0.33333333333333331</v>
      </c>
      <c r="H144" s="46">
        <f t="shared" si="14"/>
        <v>8.1766148814390845E-4</v>
      </c>
    </row>
    <row r="145" spans="2:8" s="37" customFormat="1" ht="15" x14ac:dyDescent="0.2">
      <c r="B145" s="3" t="s">
        <v>47</v>
      </c>
      <c r="C145" s="64">
        <v>1</v>
      </c>
      <c r="D145" s="64">
        <v>1</v>
      </c>
      <c r="E145" s="54">
        <f t="shared" si="11"/>
        <v>8.1766148814390845E-4</v>
      </c>
      <c r="F145" s="54">
        <f t="shared" si="12"/>
        <v>8.1037277147487841E-4</v>
      </c>
      <c r="G145" s="51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1753</v>
      </c>
      <c r="D151" s="41">
        <f>SUM(D152:D288)</f>
        <v>4377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1.4968625213918996</v>
      </c>
      <c r="H151" s="42">
        <f>+IF(OR(AND(E151=""),(G151="")),"",E151*G151)</f>
        <v>1.4968625213918996</v>
      </c>
    </row>
    <row r="152" spans="2:8" s="37" customFormat="1" ht="30" x14ac:dyDescent="0.2">
      <c r="B152" s="4" t="s">
        <v>54</v>
      </c>
      <c r="C152" s="64">
        <v>18</v>
      </c>
      <c r="D152" s="64">
        <v>12</v>
      </c>
      <c r="E152" s="54">
        <f>+IF(C152=0,"",C152/C$151)</f>
        <v>1.0268111808328579E-2</v>
      </c>
      <c r="F152" s="54">
        <f>+IF(D152=0,"",D152/D$151)</f>
        <v>2.7416038382453737E-3</v>
      </c>
      <c r="G152" s="51">
        <f>+IF(OR(AND(D152=0),(C152=0)),"0",((D152-C152)/C152))</f>
        <v>-0.33333333333333331</v>
      </c>
      <c r="H152" s="46">
        <f>+IF(OR(AND(E152=""),(G152="")),"",E152*G152)</f>
        <v>-3.4227039361095263E-3</v>
      </c>
    </row>
    <row r="153" spans="2:8" s="37" customFormat="1" ht="15" x14ac:dyDescent="0.2">
      <c r="B153" s="4" t="s">
        <v>58</v>
      </c>
      <c r="C153" s="64">
        <v>2</v>
      </c>
      <c r="D153" s="64">
        <v>3</v>
      </c>
      <c r="E153" s="54">
        <f t="shared" ref="E153:E216" si="15">+IF(C153=0,"",C153/C$151)</f>
        <v>1.1409013120365088E-3</v>
      </c>
      <c r="F153" s="54">
        <f t="shared" ref="F153:F216" si="16">+IF(D153=0,"",D153/D$151)</f>
        <v>6.8540095956134343E-4</v>
      </c>
      <c r="G153" s="51">
        <f t="shared" ref="G153:G216" si="17">+IF(OR(AND(D153=0),(C153=0)),"0",((D153-C153)/C153))</f>
        <v>0.5</v>
      </c>
      <c r="H153" s="46">
        <f t="shared" ref="H153:H216" si="18">+IF(OR(AND(E153=""),(G153="")),"",E153*G153)</f>
        <v>5.7045065601825438E-4</v>
      </c>
    </row>
    <row r="154" spans="2:8" s="37" customFormat="1" ht="30" x14ac:dyDescent="0.2">
      <c r="B154" s="4" t="s">
        <v>265</v>
      </c>
      <c r="C154" s="64">
        <v>2</v>
      </c>
      <c r="D154" s="64">
        <v>5</v>
      </c>
      <c r="E154" s="54">
        <f t="shared" si="15"/>
        <v>1.1409013120365088E-3</v>
      </c>
      <c r="F154" s="54">
        <f t="shared" si="16"/>
        <v>1.142334932602239E-3</v>
      </c>
      <c r="G154" s="51">
        <f t="shared" si="17"/>
        <v>1.5</v>
      </c>
      <c r="H154" s="46">
        <f t="shared" si="18"/>
        <v>1.7113519680547631E-3</v>
      </c>
    </row>
    <row r="155" spans="2:8" s="37" customFormat="1" ht="15" x14ac:dyDescent="0.2">
      <c r="B155" s="4" t="s">
        <v>266</v>
      </c>
      <c r="C155" s="64">
        <v>0</v>
      </c>
      <c r="D155" s="64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64">
        <v>21</v>
      </c>
      <c r="D156" s="64">
        <v>14</v>
      </c>
      <c r="E156" s="54">
        <f t="shared" si="15"/>
        <v>1.1979463776383342E-2</v>
      </c>
      <c r="F156" s="54">
        <f t="shared" si="16"/>
        <v>3.1985378112862691E-3</v>
      </c>
      <c r="G156" s="51">
        <f t="shared" si="17"/>
        <v>-0.33333333333333331</v>
      </c>
      <c r="H156" s="46">
        <f t="shared" si="18"/>
        <v>-3.9931545921277805E-3</v>
      </c>
    </row>
    <row r="157" spans="2:8" s="37" customFormat="1" ht="15" x14ac:dyDescent="0.2">
      <c r="B157" s="4" t="s">
        <v>53</v>
      </c>
      <c r="C157" s="64">
        <v>704</v>
      </c>
      <c r="D157" s="64">
        <v>2676</v>
      </c>
      <c r="E157" s="54">
        <f t="shared" si="15"/>
        <v>0.40159726183685113</v>
      </c>
      <c r="F157" s="54">
        <f t="shared" si="16"/>
        <v>0.61137765592871829</v>
      </c>
      <c r="G157" s="51">
        <f t="shared" si="17"/>
        <v>2.8011363636363638</v>
      </c>
      <c r="H157" s="46">
        <f t="shared" si="18"/>
        <v>1.1249286936679979</v>
      </c>
    </row>
    <row r="158" spans="2:8" s="37" customFormat="1" ht="15" x14ac:dyDescent="0.2">
      <c r="B158" s="4" t="s">
        <v>59</v>
      </c>
      <c r="C158" s="64">
        <v>2</v>
      </c>
      <c r="D158" s="64">
        <v>0</v>
      </c>
      <c r="E158" s="54">
        <f t="shared" si="15"/>
        <v>1.1409013120365088E-3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64">
        <v>29</v>
      </c>
      <c r="D159" s="64">
        <v>72</v>
      </c>
      <c r="E159" s="54">
        <f t="shared" si="15"/>
        <v>1.6543069024529379E-2</v>
      </c>
      <c r="F159" s="54">
        <f t="shared" si="16"/>
        <v>1.6449623029472241E-2</v>
      </c>
      <c r="G159" s="51">
        <f t="shared" si="17"/>
        <v>1.4827586206896552</v>
      </c>
      <c r="H159" s="46">
        <f t="shared" si="18"/>
        <v>2.4529378208784942E-2</v>
      </c>
    </row>
    <row r="160" spans="2:8" s="37" customFormat="1" ht="15" x14ac:dyDescent="0.2">
      <c r="B160" s="4" t="s">
        <v>55</v>
      </c>
      <c r="C160" s="64">
        <v>1</v>
      </c>
      <c r="D160" s="64">
        <v>4</v>
      </c>
      <c r="E160" s="54">
        <f t="shared" si="15"/>
        <v>5.7045065601825438E-4</v>
      </c>
      <c r="F160" s="54">
        <f t="shared" si="16"/>
        <v>9.1386794608179121E-4</v>
      </c>
      <c r="G160" s="51">
        <f t="shared" si="17"/>
        <v>3</v>
      </c>
      <c r="H160" s="46">
        <f t="shared" si="18"/>
        <v>1.7113519680547631E-3</v>
      </c>
    </row>
    <row r="161" spans="2:8" s="37" customFormat="1" ht="15" x14ac:dyDescent="0.2">
      <c r="B161" s="4" t="s">
        <v>51</v>
      </c>
      <c r="C161" s="64">
        <v>1</v>
      </c>
      <c r="D161" s="64">
        <v>0</v>
      </c>
      <c r="E161" s="54">
        <f t="shared" si="15"/>
        <v>5.7045065601825438E-4</v>
      </c>
      <c r="F161" s="54" t="str">
        <f t="shared" si="16"/>
        <v/>
      </c>
      <c r="G161" s="51" t="str">
        <f t="shared" si="17"/>
        <v>0</v>
      </c>
      <c r="H161" s="46">
        <f t="shared" si="18"/>
        <v>0</v>
      </c>
    </row>
    <row r="162" spans="2:8" s="37" customFormat="1" ht="30" x14ac:dyDescent="0.2">
      <c r="B162" s="4" t="s">
        <v>269</v>
      </c>
      <c r="C162" s="64">
        <v>0</v>
      </c>
      <c r="D162" s="64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64">
        <v>40</v>
      </c>
      <c r="D163" s="64">
        <v>35</v>
      </c>
      <c r="E163" s="54">
        <f t="shared" si="15"/>
        <v>2.2818026240730177E-2</v>
      </c>
      <c r="F163" s="54">
        <f t="shared" si="16"/>
        <v>7.9963445282156733E-3</v>
      </c>
      <c r="G163" s="51">
        <f t="shared" si="17"/>
        <v>-0.125</v>
      </c>
      <c r="H163" s="46">
        <f t="shared" si="18"/>
        <v>-2.8522532800912721E-3</v>
      </c>
    </row>
    <row r="164" spans="2:8" s="37" customFormat="1" ht="15" x14ac:dyDescent="0.2">
      <c r="B164" s="4" t="s">
        <v>56</v>
      </c>
      <c r="C164" s="64">
        <v>6</v>
      </c>
      <c r="D164" s="64">
        <v>31</v>
      </c>
      <c r="E164" s="54">
        <f t="shared" si="15"/>
        <v>3.4227039361095267E-3</v>
      </c>
      <c r="F164" s="54">
        <f t="shared" si="16"/>
        <v>7.0824765821338818E-3</v>
      </c>
      <c r="G164" s="51">
        <f t="shared" si="17"/>
        <v>4.166666666666667</v>
      </c>
      <c r="H164" s="46">
        <f t="shared" si="18"/>
        <v>1.4261266400456362E-2</v>
      </c>
    </row>
    <row r="165" spans="2:8" s="37" customFormat="1" ht="15" x14ac:dyDescent="0.2">
      <c r="B165" s="4" t="s">
        <v>57</v>
      </c>
      <c r="C165" s="64">
        <v>37</v>
      </c>
      <c r="D165" s="64">
        <v>43</v>
      </c>
      <c r="E165" s="54">
        <f t="shared" si="15"/>
        <v>2.1106674272675412E-2</v>
      </c>
      <c r="F165" s="54">
        <f t="shared" si="16"/>
        <v>9.8240804203792546E-3</v>
      </c>
      <c r="G165" s="51">
        <f t="shared" si="17"/>
        <v>0.16216216216216217</v>
      </c>
      <c r="H165" s="46">
        <f t="shared" si="18"/>
        <v>3.4227039361095267E-3</v>
      </c>
    </row>
    <row r="166" spans="2:8" s="37" customFormat="1" ht="15" x14ac:dyDescent="0.2">
      <c r="B166" s="4" t="s">
        <v>270</v>
      </c>
      <c r="C166" s="64">
        <v>9</v>
      </c>
      <c r="D166" s="64">
        <v>8</v>
      </c>
      <c r="E166" s="54">
        <f t="shared" si="15"/>
        <v>5.1340559041642897E-3</v>
      </c>
      <c r="F166" s="54">
        <f t="shared" si="16"/>
        <v>1.8277358921635824E-3</v>
      </c>
      <c r="G166" s="51">
        <f t="shared" si="17"/>
        <v>-0.1111111111111111</v>
      </c>
      <c r="H166" s="46">
        <f t="shared" si="18"/>
        <v>-5.7045065601825438E-4</v>
      </c>
    </row>
    <row r="167" spans="2:8" s="37" customFormat="1" ht="15" x14ac:dyDescent="0.2">
      <c r="B167" s="4" t="s">
        <v>52</v>
      </c>
      <c r="C167" s="64">
        <v>0</v>
      </c>
      <c r="D167" s="64">
        <v>7</v>
      </c>
      <c r="E167" s="54" t="str">
        <f t="shared" si="15"/>
        <v/>
      </c>
      <c r="F167" s="54">
        <f t="shared" si="16"/>
        <v>1.5992689056431345E-3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64">
        <v>10</v>
      </c>
      <c r="D168" s="64">
        <v>10</v>
      </c>
      <c r="E168" s="54">
        <f t="shared" si="15"/>
        <v>5.7045065601825443E-3</v>
      </c>
      <c r="F168" s="54">
        <f t="shared" si="16"/>
        <v>2.284669865204478E-3</v>
      </c>
      <c r="G168" s="51">
        <f t="shared" si="17"/>
        <v>0</v>
      </c>
      <c r="H168" s="46">
        <f t="shared" si="18"/>
        <v>0</v>
      </c>
    </row>
    <row r="169" spans="2:8" s="37" customFormat="1" ht="15" x14ac:dyDescent="0.2">
      <c r="B169" s="4" t="s">
        <v>271</v>
      </c>
      <c r="C169" s="64">
        <v>15</v>
      </c>
      <c r="D169" s="64">
        <v>36</v>
      </c>
      <c r="E169" s="54">
        <f t="shared" si="15"/>
        <v>8.5567598402738164E-3</v>
      </c>
      <c r="F169" s="54">
        <f t="shared" si="16"/>
        <v>8.2248115147361203E-3</v>
      </c>
      <c r="G169" s="51">
        <f t="shared" si="17"/>
        <v>1.4</v>
      </c>
      <c r="H169" s="46">
        <f t="shared" si="18"/>
        <v>1.1979463776383342E-2</v>
      </c>
    </row>
    <row r="170" spans="2:8" s="37" customFormat="1" ht="15" x14ac:dyDescent="0.2">
      <c r="B170" s="4" t="s">
        <v>272</v>
      </c>
      <c r="C170" s="64">
        <v>0</v>
      </c>
      <c r="D170" s="64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64">
        <v>1</v>
      </c>
      <c r="D171" s="64">
        <v>0</v>
      </c>
      <c r="E171" s="54">
        <f t="shared" si="15"/>
        <v>5.7045065601825438E-4</v>
      </c>
      <c r="F171" s="54" t="str">
        <f t="shared" si="16"/>
        <v/>
      </c>
      <c r="G171" s="51" t="str">
        <f t="shared" si="17"/>
        <v>0</v>
      </c>
      <c r="H171" s="46">
        <f t="shared" si="18"/>
        <v>0</v>
      </c>
    </row>
    <row r="172" spans="2:8" s="37" customFormat="1" ht="15" x14ac:dyDescent="0.2">
      <c r="B172" s="4" t="s">
        <v>274</v>
      </c>
      <c r="C172" s="64">
        <v>0</v>
      </c>
      <c r="D172" s="64">
        <v>1</v>
      </c>
      <c r="E172" s="54" t="str">
        <f t="shared" si="15"/>
        <v/>
      </c>
      <c r="F172" s="54">
        <f t="shared" si="16"/>
        <v>2.284669865204478E-4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64">
        <v>74</v>
      </c>
      <c r="D173" s="64">
        <v>23</v>
      </c>
      <c r="E173" s="54">
        <f t="shared" si="15"/>
        <v>4.2213348545350825E-2</v>
      </c>
      <c r="F173" s="54">
        <f t="shared" si="16"/>
        <v>5.2547406899702996E-3</v>
      </c>
      <c r="G173" s="51">
        <f t="shared" si="17"/>
        <v>-0.68918918918918914</v>
      </c>
      <c r="H173" s="46">
        <f t="shared" si="18"/>
        <v>-2.9092983456930972E-2</v>
      </c>
    </row>
    <row r="174" spans="2:8" s="37" customFormat="1" ht="15" x14ac:dyDescent="0.2">
      <c r="B174" s="4" t="s">
        <v>276</v>
      </c>
      <c r="C174" s="64">
        <v>25</v>
      </c>
      <c r="D174" s="64">
        <v>12</v>
      </c>
      <c r="E174" s="54">
        <f t="shared" si="15"/>
        <v>1.4261266400456361E-2</v>
      </c>
      <c r="F174" s="54">
        <f t="shared" si="16"/>
        <v>2.7416038382453737E-3</v>
      </c>
      <c r="G174" s="51">
        <f t="shared" si="17"/>
        <v>-0.52</v>
      </c>
      <c r="H174" s="46">
        <f t="shared" si="18"/>
        <v>-7.4158585282373081E-3</v>
      </c>
    </row>
    <row r="175" spans="2:8" s="37" customFormat="1" ht="15" x14ac:dyDescent="0.2">
      <c r="B175" s="4" t="s">
        <v>277</v>
      </c>
      <c r="C175" s="64">
        <v>23</v>
      </c>
      <c r="D175" s="64">
        <v>15</v>
      </c>
      <c r="E175" s="54">
        <f t="shared" si="15"/>
        <v>1.3120365088419851E-2</v>
      </c>
      <c r="F175" s="54">
        <f t="shared" si="16"/>
        <v>3.4270047978067169E-3</v>
      </c>
      <c r="G175" s="51">
        <f t="shared" si="17"/>
        <v>-0.34782608695652173</v>
      </c>
      <c r="H175" s="46">
        <f t="shared" si="18"/>
        <v>-4.5636052481460351E-3</v>
      </c>
    </row>
    <row r="176" spans="2:8" s="37" customFormat="1" ht="15" x14ac:dyDescent="0.2">
      <c r="B176" s="4" t="s">
        <v>278</v>
      </c>
      <c r="C176" s="64">
        <v>38</v>
      </c>
      <c r="D176" s="64">
        <v>120</v>
      </c>
      <c r="E176" s="54">
        <f t="shared" si="15"/>
        <v>2.167712492869367E-2</v>
      </c>
      <c r="F176" s="54">
        <f t="shared" si="16"/>
        <v>2.7416038382453736E-2</v>
      </c>
      <c r="G176" s="51">
        <f t="shared" si="17"/>
        <v>2.1578947368421053</v>
      </c>
      <c r="H176" s="46">
        <f t="shared" si="18"/>
        <v>4.6776953793496868E-2</v>
      </c>
    </row>
    <row r="177" spans="2:8" s="37" customFormat="1" ht="15" x14ac:dyDescent="0.2">
      <c r="B177" s="4" t="s">
        <v>279</v>
      </c>
      <c r="C177" s="64">
        <v>22</v>
      </c>
      <c r="D177" s="64">
        <v>27</v>
      </c>
      <c r="E177" s="54">
        <f t="shared" si="15"/>
        <v>1.2549914432401598E-2</v>
      </c>
      <c r="F177" s="54">
        <f t="shared" si="16"/>
        <v>6.1686086360520902E-3</v>
      </c>
      <c r="G177" s="51">
        <f t="shared" si="17"/>
        <v>0.22727272727272727</v>
      </c>
      <c r="H177" s="46">
        <f t="shared" si="18"/>
        <v>2.8522532800912721E-3</v>
      </c>
    </row>
    <row r="178" spans="2:8" s="37" customFormat="1" ht="15" x14ac:dyDescent="0.2">
      <c r="B178" s="4" t="s">
        <v>280</v>
      </c>
      <c r="C178" s="64">
        <v>57</v>
      </c>
      <c r="D178" s="64">
        <v>56</v>
      </c>
      <c r="E178" s="54">
        <f t="shared" si="15"/>
        <v>3.2515687393040504E-2</v>
      </c>
      <c r="F178" s="54">
        <f t="shared" si="16"/>
        <v>1.2794151245145076E-2</v>
      </c>
      <c r="G178" s="51">
        <f t="shared" si="17"/>
        <v>-1.7543859649122806E-2</v>
      </c>
      <c r="H178" s="46">
        <f t="shared" si="18"/>
        <v>-5.7045065601825438E-4</v>
      </c>
    </row>
    <row r="179" spans="2:8" s="37" customFormat="1" ht="15" x14ac:dyDescent="0.2">
      <c r="B179" s="4" t="s">
        <v>281</v>
      </c>
      <c r="C179" s="64">
        <v>8</v>
      </c>
      <c r="D179" s="64">
        <v>7</v>
      </c>
      <c r="E179" s="54">
        <f t="shared" si="15"/>
        <v>4.5636052481460351E-3</v>
      </c>
      <c r="F179" s="54">
        <f t="shared" si="16"/>
        <v>1.5992689056431345E-3</v>
      </c>
      <c r="G179" s="51">
        <f t="shared" si="17"/>
        <v>-0.125</v>
      </c>
      <c r="H179" s="46">
        <f t="shared" si="18"/>
        <v>-5.7045065601825438E-4</v>
      </c>
    </row>
    <row r="180" spans="2:8" s="37" customFormat="1" ht="15" x14ac:dyDescent="0.2">
      <c r="B180" s="4" t="s">
        <v>282</v>
      </c>
      <c r="C180" s="64">
        <v>4</v>
      </c>
      <c r="D180" s="64">
        <v>6</v>
      </c>
      <c r="E180" s="54">
        <f t="shared" si="15"/>
        <v>2.2818026240730175E-3</v>
      </c>
      <c r="F180" s="54">
        <f t="shared" si="16"/>
        <v>1.3708019191226869E-3</v>
      </c>
      <c r="G180" s="51">
        <f t="shared" si="17"/>
        <v>0.5</v>
      </c>
      <c r="H180" s="46">
        <f t="shared" si="18"/>
        <v>1.1409013120365088E-3</v>
      </c>
    </row>
    <row r="181" spans="2:8" s="37" customFormat="1" ht="15" x14ac:dyDescent="0.2">
      <c r="B181" s="4" t="s">
        <v>283</v>
      </c>
      <c r="C181" s="64">
        <v>2</v>
      </c>
      <c r="D181" s="64">
        <v>4</v>
      </c>
      <c r="E181" s="54">
        <f t="shared" si="15"/>
        <v>1.1409013120365088E-3</v>
      </c>
      <c r="F181" s="54">
        <f t="shared" si="16"/>
        <v>9.1386794608179121E-4</v>
      </c>
      <c r="G181" s="51">
        <f t="shared" si="17"/>
        <v>1</v>
      </c>
      <c r="H181" s="46">
        <f t="shared" si="18"/>
        <v>1.1409013120365088E-3</v>
      </c>
    </row>
    <row r="182" spans="2:8" s="37" customFormat="1" ht="15" x14ac:dyDescent="0.2">
      <c r="B182" s="4" t="s">
        <v>284</v>
      </c>
      <c r="C182" s="64">
        <v>5</v>
      </c>
      <c r="D182" s="64">
        <v>9</v>
      </c>
      <c r="E182" s="54">
        <f t="shared" si="15"/>
        <v>2.8522532800912721E-3</v>
      </c>
      <c r="F182" s="54">
        <f t="shared" si="16"/>
        <v>2.0562028786840301E-3</v>
      </c>
      <c r="G182" s="51">
        <f t="shared" si="17"/>
        <v>0.8</v>
      </c>
      <c r="H182" s="46">
        <f t="shared" si="18"/>
        <v>2.281802624073018E-3</v>
      </c>
    </row>
    <row r="183" spans="2:8" s="37" customFormat="1" ht="15" x14ac:dyDescent="0.2">
      <c r="B183" s="4" t="s">
        <v>285</v>
      </c>
      <c r="C183" s="64">
        <v>4</v>
      </c>
      <c r="D183" s="64">
        <v>2</v>
      </c>
      <c r="E183" s="54">
        <f t="shared" si="15"/>
        <v>2.2818026240730175E-3</v>
      </c>
      <c r="F183" s="54">
        <f t="shared" si="16"/>
        <v>4.569339730408956E-4</v>
      </c>
      <c r="G183" s="51">
        <f t="shared" si="17"/>
        <v>-0.5</v>
      </c>
      <c r="H183" s="46">
        <f t="shared" si="18"/>
        <v>-1.1409013120365088E-3</v>
      </c>
    </row>
    <row r="184" spans="2:8" s="37" customFormat="1" ht="15" x14ac:dyDescent="0.2">
      <c r="B184" s="4" t="s">
        <v>286</v>
      </c>
      <c r="C184" s="64">
        <v>1</v>
      </c>
      <c r="D184" s="64">
        <v>0</v>
      </c>
      <c r="E184" s="54">
        <f t="shared" si="15"/>
        <v>5.7045065601825438E-4</v>
      </c>
      <c r="F184" s="54" t="str">
        <f t="shared" si="16"/>
        <v/>
      </c>
      <c r="G184" s="51" t="str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64">
        <v>0</v>
      </c>
      <c r="D185" s="64">
        <v>1</v>
      </c>
      <c r="E185" s="54" t="str">
        <f t="shared" si="15"/>
        <v/>
      </c>
      <c r="F185" s="54">
        <f t="shared" si="16"/>
        <v>2.284669865204478E-4</v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64">
        <v>65</v>
      </c>
      <c r="D186" s="64">
        <v>245</v>
      </c>
      <c r="E186" s="54">
        <f t="shared" si="15"/>
        <v>3.7079292641186534E-2</v>
      </c>
      <c r="F186" s="54">
        <f t="shared" si="16"/>
        <v>5.5974411697509711E-2</v>
      </c>
      <c r="G186" s="51">
        <f t="shared" si="17"/>
        <v>2.7692307692307692</v>
      </c>
      <c r="H186" s="46">
        <f t="shared" si="18"/>
        <v>0.10268111808328578</v>
      </c>
    </row>
    <row r="187" spans="2:8" s="37" customFormat="1" ht="15" x14ac:dyDescent="0.2">
      <c r="B187" s="4" t="s">
        <v>287</v>
      </c>
      <c r="C187" s="64">
        <v>0</v>
      </c>
      <c r="D187" s="64">
        <v>3</v>
      </c>
      <c r="E187" s="54" t="str">
        <f t="shared" si="15"/>
        <v/>
      </c>
      <c r="F187" s="54">
        <f t="shared" si="16"/>
        <v>6.8540095956134343E-4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64">
        <v>0</v>
      </c>
      <c r="D188" s="64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64">
        <v>0</v>
      </c>
      <c r="D189" s="64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64">
        <v>2</v>
      </c>
      <c r="D190" s="64">
        <v>0</v>
      </c>
      <c r="E190" s="54">
        <f t="shared" si="15"/>
        <v>1.1409013120365088E-3</v>
      </c>
      <c r="F190" s="54" t="str">
        <f t="shared" si="16"/>
        <v/>
      </c>
      <c r="G190" s="51" t="str">
        <f t="shared" si="17"/>
        <v>0</v>
      </c>
      <c r="H190" s="46">
        <f t="shared" si="18"/>
        <v>0</v>
      </c>
    </row>
    <row r="191" spans="2:8" s="37" customFormat="1" ht="15" x14ac:dyDescent="0.2">
      <c r="B191" s="4" t="s">
        <v>290</v>
      </c>
      <c r="C191" s="64">
        <v>0</v>
      </c>
      <c r="D191" s="64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64">
        <v>0</v>
      </c>
      <c r="D192" s="64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64">
        <v>1</v>
      </c>
      <c r="D193" s="64">
        <v>0</v>
      </c>
      <c r="E193" s="54">
        <f t="shared" si="15"/>
        <v>5.7045065601825438E-4</v>
      </c>
      <c r="F193" s="54" t="str">
        <f t="shared" si="16"/>
        <v/>
      </c>
      <c r="G193" s="51" t="str">
        <f t="shared" si="17"/>
        <v>0</v>
      </c>
      <c r="H193" s="46">
        <f t="shared" si="18"/>
        <v>0</v>
      </c>
    </row>
    <row r="194" spans="2:8" s="37" customFormat="1" ht="15" x14ac:dyDescent="0.2">
      <c r="B194" s="4" t="s">
        <v>292</v>
      </c>
      <c r="C194" s="64">
        <v>0</v>
      </c>
      <c r="D194" s="64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64">
        <v>1</v>
      </c>
      <c r="D195" s="64">
        <v>1</v>
      </c>
      <c r="E195" s="54">
        <f t="shared" si="15"/>
        <v>5.7045065601825438E-4</v>
      </c>
      <c r="F195" s="54">
        <f t="shared" si="16"/>
        <v>2.284669865204478E-4</v>
      </c>
      <c r="G195" s="51">
        <f t="shared" si="17"/>
        <v>0</v>
      </c>
      <c r="H195" s="46">
        <f t="shared" si="18"/>
        <v>0</v>
      </c>
    </row>
    <row r="196" spans="2:8" s="37" customFormat="1" ht="15" x14ac:dyDescent="0.2">
      <c r="B196" s="4" t="s">
        <v>293</v>
      </c>
      <c r="C196" s="64">
        <v>134</v>
      </c>
      <c r="D196" s="64">
        <v>185</v>
      </c>
      <c r="E196" s="54">
        <f t="shared" si="15"/>
        <v>7.6440387906446097E-2</v>
      </c>
      <c r="F196" s="54">
        <f t="shared" si="16"/>
        <v>4.2266392506282842E-2</v>
      </c>
      <c r="G196" s="51">
        <f t="shared" si="17"/>
        <v>0.38059701492537312</v>
      </c>
      <c r="H196" s="46">
        <f t="shared" si="18"/>
        <v>2.9092983456930975E-2</v>
      </c>
    </row>
    <row r="197" spans="2:8" s="37" customFormat="1" ht="15" x14ac:dyDescent="0.2">
      <c r="B197" s="4" t="s">
        <v>294</v>
      </c>
      <c r="C197" s="64">
        <v>4</v>
      </c>
      <c r="D197" s="64">
        <v>0</v>
      </c>
      <c r="E197" s="54">
        <f t="shared" si="15"/>
        <v>2.2818026240730175E-3</v>
      </c>
      <c r="F197" s="54" t="str">
        <f t="shared" si="16"/>
        <v/>
      </c>
      <c r="G197" s="51" t="str">
        <f t="shared" si="17"/>
        <v>0</v>
      </c>
      <c r="H197" s="46">
        <f t="shared" si="18"/>
        <v>0</v>
      </c>
    </row>
    <row r="198" spans="2:8" s="37" customFormat="1" ht="15" x14ac:dyDescent="0.2">
      <c r="B198" s="4" t="s">
        <v>295</v>
      </c>
      <c r="C198" s="64">
        <v>0</v>
      </c>
      <c r="D198" s="64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64">
        <v>1</v>
      </c>
      <c r="D199" s="64">
        <v>0</v>
      </c>
      <c r="E199" s="54">
        <f t="shared" si="15"/>
        <v>5.7045065601825438E-4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64">
        <v>0</v>
      </c>
      <c r="D200" s="64">
        <v>1</v>
      </c>
      <c r="E200" s="54" t="str">
        <f t="shared" si="15"/>
        <v/>
      </c>
      <c r="F200" s="54">
        <f t="shared" si="16"/>
        <v>2.284669865204478E-4</v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64">
        <v>2</v>
      </c>
      <c r="D201" s="64">
        <v>5</v>
      </c>
      <c r="E201" s="54">
        <f t="shared" si="15"/>
        <v>1.1409013120365088E-3</v>
      </c>
      <c r="F201" s="54">
        <f t="shared" si="16"/>
        <v>1.142334932602239E-3</v>
      </c>
      <c r="G201" s="51">
        <f t="shared" si="17"/>
        <v>1.5</v>
      </c>
      <c r="H201" s="46">
        <f t="shared" si="18"/>
        <v>1.7113519680547631E-3</v>
      </c>
    </row>
    <row r="202" spans="2:8" s="37" customFormat="1" ht="15" x14ac:dyDescent="0.2">
      <c r="B202" s="4" t="s">
        <v>299</v>
      </c>
      <c r="C202" s="64">
        <v>1</v>
      </c>
      <c r="D202" s="64">
        <v>3</v>
      </c>
      <c r="E202" s="54">
        <f t="shared" si="15"/>
        <v>5.7045065601825438E-4</v>
      </c>
      <c r="F202" s="54">
        <f t="shared" si="16"/>
        <v>6.8540095956134343E-4</v>
      </c>
      <c r="G202" s="51">
        <f t="shared" si="17"/>
        <v>2</v>
      </c>
      <c r="H202" s="46">
        <f t="shared" si="18"/>
        <v>1.1409013120365088E-3</v>
      </c>
    </row>
    <row r="203" spans="2:8" s="37" customFormat="1" ht="15" x14ac:dyDescent="0.2">
      <c r="B203" s="4" t="s">
        <v>67</v>
      </c>
      <c r="C203" s="64">
        <v>6</v>
      </c>
      <c r="D203" s="64">
        <v>10</v>
      </c>
      <c r="E203" s="54">
        <f t="shared" si="15"/>
        <v>3.4227039361095267E-3</v>
      </c>
      <c r="F203" s="54">
        <f t="shared" si="16"/>
        <v>2.284669865204478E-3</v>
      </c>
      <c r="G203" s="51">
        <f t="shared" si="17"/>
        <v>0.66666666666666663</v>
      </c>
      <c r="H203" s="46">
        <f t="shared" si="18"/>
        <v>2.2818026240730175E-3</v>
      </c>
    </row>
    <row r="204" spans="2:8" s="37" customFormat="1" ht="15" x14ac:dyDescent="0.2">
      <c r="B204" s="4" t="s">
        <v>300</v>
      </c>
      <c r="C204" s="64">
        <v>0</v>
      </c>
      <c r="D204" s="64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64">
        <v>1</v>
      </c>
      <c r="D205" s="64">
        <v>1</v>
      </c>
      <c r="E205" s="54">
        <f t="shared" si="15"/>
        <v>5.7045065601825438E-4</v>
      </c>
      <c r="F205" s="54">
        <f t="shared" si="16"/>
        <v>2.284669865204478E-4</v>
      </c>
      <c r="G205" s="51">
        <f t="shared" si="17"/>
        <v>0</v>
      </c>
      <c r="H205" s="46">
        <f t="shared" si="18"/>
        <v>0</v>
      </c>
    </row>
    <row r="206" spans="2:8" s="37" customFormat="1" ht="30" x14ac:dyDescent="0.2">
      <c r="B206" s="4" t="s">
        <v>301</v>
      </c>
      <c r="C206" s="64">
        <v>12</v>
      </c>
      <c r="D206" s="64">
        <v>0</v>
      </c>
      <c r="E206" s="54">
        <f t="shared" si="15"/>
        <v>6.8454078722190535E-3</v>
      </c>
      <c r="F206" s="54" t="str">
        <f t="shared" si="16"/>
        <v/>
      </c>
      <c r="G206" s="51" t="str">
        <f t="shared" si="17"/>
        <v>0</v>
      </c>
      <c r="H206" s="46">
        <f t="shared" si="18"/>
        <v>0</v>
      </c>
    </row>
    <row r="207" spans="2:8" s="37" customFormat="1" ht="30" x14ac:dyDescent="0.2">
      <c r="B207" s="4" t="s">
        <v>527</v>
      </c>
      <c r="C207" s="64">
        <v>1</v>
      </c>
      <c r="D207" s="64">
        <v>0</v>
      </c>
      <c r="E207" s="54">
        <f t="shared" si="15"/>
        <v>5.7045065601825438E-4</v>
      </c>
      <c r="F207" s="54" t="str">
        <f t="shared" si="16"/>
        <v/>
      </c>
      <c r="G207" s="51" t="str">
        <f t="shared" si="17"/>
        <v>0</v>
      </c>
      <c r="H207" s="46">
        <f t="shared" si="18"/>
        <v>0</v>
      </c>
    </row>
    <row r="208" spans="2:8" s="37" customFormat="1" ht="15" x14ac:dyDescent="0.2">
      <c r="B208" s="4" t="s">
        <v>72</v>
      </c>
      <c r="C208" s="64">
        <v>9</v>
      </c>
      <c r="D208" s="64">
        <v>129</v>
      </c>
      <c r="E208" s="54">
        <f t="shared" si="15"/>
        <v>5.1340559041642897E-3</v>
      </c>
      <c r="F208" s="54">
        <f t="shared" si="16"/>
        <v>2.9472241261137764E-2</v>
      </c>
      <c r="G208" s="51">
        <f t="shared" si="17"/>
        <v>13.333333333333334</v>
      </c>
      <c r="H208" s="46">
        <f t="shared" si="18"/>
        <v>6.8454078722190531E-2</v>
      </c>
    </row>
    <row r="209" spans="2:8" s="37" customFormat="1" ht="15" x14ac:dyDescent="0.2">
      <c r="B209" s="4" t="s">
        <v>71</v>
      </c>
      <c r="C209" s="64">
        <v>1</v>
      </c>
      <c r="D209" s="64">
        <v>0</v>
      </c>
      <c r="E209" s="54">
        <f t="shared" si="15"/>
        <v>5.7045065601825438E-4</v>
      </c>
      <c r="F209" s="54" t="str">
        <f t="shared" si="16"/>
        <v/>
      </c>
      <c r="G209" s="51" t="str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64">
        <v>8</v>
      </c>
      <c r="D210" s="64">
        <v>0</v>
      </c>
      <c r="E210" s="54">
        <f t="shared" si="15"/>
        <v>4.5636052481460351E-3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64">
        <v>2</v>
      </c>
      <c r="D211" s="64">
        <v>1</v>
      </c>
      <c r="E211" s="54">
        <f t="shared" si="15"/>
        <v>1.1409013120365088E-3</v>
      </c>
      <c r="F211" s="54">
        <f t="shared" si="16"/>
        <v>2.284669865204478E-4</v>
      </c>
      <c r="G211" s="51">
        <f t="shared" si="17"/>
        <v>-0.5</v>
      </c>
      <c r="H211" s="46">
        <f t="shared" si="18"/>
        <v>-5.7045065601825438E-4</v>
      </c>
    </row>
    <row r="212" spans="2:8" s="37" customFormat="1" ht="15" x14ac:dyDescent="0.2">
      <c r="B212" s="4" t="s">
        <v>68</v>
      </c>
      <c r="C212" s="64">
        <v>0</v>
      </c>
      <c r="D212" s="64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64">
        <v>2</v>
      </c>
      <c r="D213" s="64">
        <v>2</v>
      </c>
      <c r="E213" s="54">
        <f t="shared" si="15"/>
        <v>1.1409013120365088E-3</v>
      </c>
      <c r="F213" s="54">
        <f t="shared" si="16"/>
        <v>4.569339730408956E-4</v>
      </c>
      <c r="G213" s="51">
        <f t="shared" si="17"/>
        <v>0</v>
      </c>
      <c r="H213" s="46">
        <f t="shared" si="18"/>
        <v>0</v>
      </c>
    </row>
    <row r="214" spans="2:8" s="37" customFormat="1" ht="15" x14ac:dyDescent="0.2">
      <c r="B214" s="4" t="s">
        <v>70</v>
      </c>
      <c r="C214" s="64">
        <v>16</v>
      </c>
      <c r="D214" s="64">
        <v>12</v>
      </c>
      <c r="E214" s="54">
        <f t="shared" si="15"/>
        <v>9.1272104962920701E-3</v>
      </c>
      <c r="F214" s="54">
        <f t="shared" si="16"/>
        <v>2.7416038382453737E-3</v>
      </c>
      <c r="G214" s="51">
        <f t="shared" si="17"/>
        <v>-0.25</v>
      </c>
      <c r="H214" s="46">
        <f t="shared" si="18"/>
        <v>-2.2818026240730175E-3</v>
      </c>
    </row>
    <row r="215" spans="2:8" s="37" customFormat="1" ht="30" x14ac:dyDescent="0.2">
      <c r="B215" s="4" t="s">
        <v>303</v>
      </c>
      <c r="C215" s="64">
        <v>0</v>
      </c>
      <c r="D215" s="64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64">
        <v>1</v>
      </c>
      <c r="D216" s="64">
        <v>6</v>
      </c>
      <c r="E216" s="54">
        <f t="shared" si="15"/>
        <v>5.7045065601825438E-4</v>
      </c>
      <c r="F216" s="54">
        <f t="shared" si="16"/>
        <v>1.3708019191226869E-3</v>
      </c>
      <c r="G216" s="51">
        <f t="shared" si="17"/>
        <v>5</v>
      </c>
      <c r="H216" s="46">
        <f t="shared" si="18"/>
        <v>2.8522532800912721E-3</v>
      </c>
    </row>
    <row r="217" spans="2:8" s="37" customFormat="1" ht="30" x14ac:dyDescent="0.2">
      <c r="B217" s="4" t="s">
        <v>470</v>
      </c>
      <c r="C217" s="64">
        <v>2</v>
      </c>
      <c r="D217" s="64">
        <v>0</v>
      </c>
      <c r="E217" s="54">
        <f t="shared" ref="E217:E280" si="19">+IF(C217=0,"",C217/C$151)</f>
        <v>1.1409013120365088E-3</v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>
        <f t="shared" ref="H217:H280" si="22">+IF(OR(AND(E217=""),(G217="")),"",E217*G217)</f>
        <v>0</v>
      </c>
    </row>
    <row r="218" spans="2:8" s="37" customFormat="1" ht="15" x14ac:dyDescent="0.2">
      <c r="B218" s="4" t="s">
        <v>305</v>
      </c>
      <c r="C218" s="64">
        <v>0</v>
      </c>
      <c r="D218" s="64">
        <v>3</v>
      </c>
      <c r="E218" s="54" t="str">
        <f t="shared" si="19"/>
        <v/>
      </c>
      <c r="F218" s="54">
        <f t="shared" si="20"/>
        <v>6.8540095956134343E-4</v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64">
        <v>0</v>
      </c>
      <c r="D219" s="64">
        <v>2</v>
      </c>
      <c r="E219" s="54" t="str">
        <f t="shared" si="19"/>
        <v/>
      </c>
      <c r="F219" s="54">
        <f t="shared" si="20"/>
        <v>4.569339730408956E-4</v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64">
        <v>1</v>
      </c>
      <c r="D220" s="64">
        <v>0</v>
      </c>
      <c r="E220" s="54">
        <f t="shared" si="19"/>
        <v>5.7045065601825438E-4</v>
      </c>
      <c r="F220" s="54" t="str">
        <f t="shared" si="20"/>
        <v/>
      </c>
      <c r="G220" s="51" t="str">
        <f t="shared" si="21"/>
        <v>0</v>
      </c>
      <c r="H220" s="46">
        <f t="shared" si="22"/>
        <v>0</v>
      </c>
    </row>
    <row r="221" spans="2:8" s="37" customFormat="1" ht="15" x14ac:dyDescent="0.2">
      <c r="B221" s="4" t="s">
        <v>308</v>
      </c>
      <c r="C221" s="64">
        <v>0</v>
      </c>
      <c r="D221" s="64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64">
        <v>1</v>
      </c>
      <c r="D222" s="64">
        <v>3</v>
      </c>
      <c r="E222" s="54">
        <f t="shared" si="19"/>
        <v>5.7045065601825438E-4</v>
      </c>
      <c r="F222" s="54">
        <f t="shared" si="20"/>
        <v>6.8540095956134343E-4</v>
      </c>
      <c r="G222" s="51">
        <f t="shared" si="21"/>
        <v>2</v>
      </c>
      <c r="H222" s="46">
        <f t="shared" si="22"/>
        <v>1.1409013120365088E-3</v>
      </c>
    </row>
    <row r="223" spans="2:8" s="37" customFormat="1" ht="30" x14ac:dyDescent="0.2">
      <c r="B223" s="4" t="s">
        <v>528</v>
      </c>
      <c r="C223" s="64">
        <v>0</v>
      </c>
      <c r="D223" s="64">
        <v>1</v>
      </c>
      <c r="E223" s="54" t="str">
        <f t="shared" si="19"/>
        <v/>
      </c>
      <c r="F223" s="54">
        <f t="shared" si="20"/>
        <v>2.284669865204478E-4</v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64">
        <v>0</v>
      </c>
      <c r="D224" s="64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64">
        <v>0</v>
      </c>
      <c r="D225" s="64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64">
        <v>4</v>
      </c>
      <c r="D226" s="64">
        <v>1</v>
      </c>
      <c r="E226" s="54">
        <f t="shared" si="19"/>
        <v>2.2818026240730175E-3</v>
      </c>
      <c r="F226" s="54">
        <f t="shared" si="20"/>
        <v>2.284669865204478E-4</v>
      </c>
      <c r="G226" s="51">
        <f t="shared" si="21"/>
        <v>-0.75</v>
      </c>
      <c r="H226" s="46">
        <f t="shared" si="22"/>
        <v>-1.7113519680547631E-3</v>
      </c>
    </row>
    <row r="227" spans="2:8" s="37" customFormat="1" ht="15" x14ac:dyDescent="0.2">
      <c r="B227" s="4" t="s">
        <v>472</v>
      </c>
      <c r="C227" s="64">
        <v>0</v>
      </c>
      <c r="D227" s="64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64">
        <v>0</v>
      </c>
      <c r="D228" s="64">
        <v>4</v>
      </c>
      <c r="E228" s="54" t="str">
        <f t="shared" si="19"/>
        <v/>
      </c>
      <c r="F228" s="54">
        <f t="shared" si="20"/>
        <v>9.1386794608179121E-4</v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64">
        <v>36</v>
      </c>
      <c r="D229" s="64">
        <v>27</v>
      </c>
      <c r="E229" s="54">
        <f t="shared" si="19"/>
        <v>2.0536223616657159E-2</v>
      </c>
      <c r="F229" s="54">
        <f t="shared" si="20"/>
        <v>6.1686086360520902E-3</v>
      </c>
      <c r="G229" s="51">
        <f t="shared" si="21"/>
        <v>-0.25</v>
      </c>
      <c r="H229" s="46">
        <f t="shared" si="22"/>
        <v>-5.1340559041642897E-3</v>
      </c>
    </row>
    <row r="230" spans="2:8" s="37" customFormat="1" ht="15" x14ac:dyDescent="0.2">
      <c r="B230" s="4" t="s">
        <v>312</v>
      </c>
      <c r="C230" s="64">
        <v>3</v>
      </c>
      <c r="D230" s="64">
        <v>1</v>
      </c>
      <c r="E230" s="54">
        <f t="shared" si="19"/>
        <v>1.7113519680547634E-3</v>
      </c>
      <c r="F230" s="54">
        <f t="shared" si="20"/>
        <v>2.284669865204478E-4</v>
      </c>
      <c r="G230" s="51">
        <f t="shared" si="21"/>
        <v>-0.66666666666666663</v>
      </c>
      <c r="H230" s="46">
        <f t="shared" si="22"/>
        <v>-1.1409013120365088E-3</v>
      </c>
    </row>
    <row r="231" spans="2:8" s="37" customFormat="1" ht="30" x14ac:dyDescent="0.2">
      <c r="B231" s="4" t="s">
        <v>313</v>
      </c>
      <c r="C231" s="64">
        <v>8</v>
      </c>
      <c r="D231" s="64">
        <v>8</v>
      </c>
      <c r="E231" s="54">
        <f t="shared" si="19"/>
        <v>4.5636052481460351E-3</v>
      </c>
      <c r="F231" s="54">
        <f t="shared" si="20"/>
        <v>1.8277358921635824E-3</v>
      </c>
      <c r="G231" s="51">
        <f t="shared" si="21"/>
        <v>0</v>
      </c>
      <c r="H231" s="46">
        <f t="shared" si="22"/>
        <v>0</v>
      </c>
    </row>
    <row r="232" spans="2:8" s="37" customFormat="1" ht="15" x14ac:dyDescent="0.2">
      <c r="B232" s="4" t="s">
        <v>77</v>
      </c>
      <c r="C232" s="64">
        <v>15</v>
      </c>
      <c r="D232" s="64">
        <v>22</v>
      </c>
      <c r="E232" s="54">
        <f t="shared" si="19"/>
        <v>8.5567598402738164E-3</v>
      </c>
      <c r="F232" s="54">
        <f t="shared" si="20"/>
        <v>5.0262737034498517E-3</v>
      </c>
      <c r="G232" s="51">
        <f t="shared" si="21"/>
        <v>0.46666666666666667</v>
      </c>
      <c r="H232" s="46">
        <f t="shared" si="22"/>
        <v>3.9931545921277813E-3</v>
      </c>
    </row>
    <row r="233" spans="2:8" s="37" customFormat="1" ht="15" x14ac:dyDescent="0.2">
      <c r="B233" s="4" t="s">
        <v>74</v>
      </c>
      <c r="C233" s="64">
        <v>2</v>
      </c>
      <c r="D233" s="64">
        <v>0</v>
      </c>
      <c r="E233" s="54">
        <f t="shared" si="19"/>
        <v>1.1409013120365088E-3</v>
      </c>
      <c r="F233" s="54" t="str">
        <f t="shared" si="20"/>
        <v/>
      </c>
      <c r="G233" s="51" t="str">
        <f t="shared" si="21"/>
        <v>0</v>
      </c>
      <c r="H233" s="46">
        <f t="shared" si="22"/>
        <v>0</v>
      </c>
    </row>
    <row r="234" spans="2:8" s="37" customFormat="1" ht="15" x14ac:dyDescent="0.2">
      <c r="B234" s="4" t="s">
        <v>75</v>
      </c>
      <c r="C234" s="64">
        <v>2</v>
      </c>
      <c r="D234" s="64">
        <v>1</v>
      </c>
      <c r="E234" s="54">
        <f t="shared" si="19"/>
        <v>1.1409013120365088E-3</v>
      </c>
      <c r="F234" s="54">
        <f t="shared" si="20"/>
        <v>2.284669865204478E-4</v>
      </c>
      <c r="G234" s="51">
        <f t="shared" si="21"/>
        <v>-0.5</v>
      </c>
      <c r="H234" s="46">
        <f t="shared" si="22"/>
        <v>-5.7045065601825438E-4</v>
      </c>
    </row>
    <row r="235" spans="2:8" s="37" customFormat="1" ht="15" x14ac:dyDescent="0.2">
      <c r="B235" s="4" t="s">
        <v>314</v>
      </c>
      <c r="C235" s="64">
        <v>2</v>
      </c>
      <c r="D235" s="64">
        <v>3</v>
      </c>
      <c r="E235" s="54">
        <f t="shared" si="19"/>
        <v>1.1409013120365088E-3</v>
      </c>
      <c r="F235" s="54">
        <f t="shared" si="20"/>
        <v>6.8540095956134343E-4</v>
      </c>
      <c r="G235" s="51">
        <f t="shared" si="21"/>
        <v>0.5</v>
      </c>
      <c r="H235" s="46">
        <f t="shared" si="22"/>
        <v>5.7045065601825438E-4</v>
      </c>
    </row>
    <row r="236" spans="2:8" s="37" customFormat="1" ht="15" x14ac:dyDescent="0.2">
      <c r="B236" s="4" t="s">
        <v>315</v>
      </c>
      <c r="C236" s="64">
        <v>0</v>
      </c>
      <c r="D236" s="64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64">
        <v>12</v>
      </c>
      <c r="D237" s="64">
        <v>15</v>
      </c>
      <c r="E237" s="54">
        <f t="shared" si="19"/>
        <v>6.8454078722190535E-3</v>
      </c>
      <c r="F237" s="54">
        <f t="shared" si="20"/>
        <v>3.4270047978067169E-3</v>
      </c>
      <c r="G237" s="51">
        <f t="shared" si="21"/>
        <v>0.25</v>
      </c>
      <c r="H237" s="46">
        <f t="shared" si="22"/>
        <v>1.7113519680547634E-3</v>
      </c>
    </row>
    <row r="238" spans="2:8" s="37" customFormat="1" ht="30" x14ac:dyDescent="0.2">
      <c r="B238" s="4" t="s">
        <v>85</v>
      </c>
      <c r="C238" s="64">
        <v>30</v>
      </c>
      <c r="D238" s="64">
        <v>29</v>
      </c>
      <c r="E238" s="54">
        <f t="shared" si="19"/>
        <v>1.7113519680547633E-2</v>
      </c>
      <c r="F238" s="54">
        <f t="shared" si="20"/>
        <v>6.625542609092986E-3</v>
      </c>
      <c r="G238" s="51">
        <f t="shared" si="21"/>
        <v>-3.3333333333333333E-2</v>
      </c>
      <c r="H238" s="46">
        <f t="shared" si="22"/>
        <v>-5.7045065601825438E-4</v>
      </c>
    </row>
    <row r="239" spans="2:8" s="37" customFormat="1" ht="15" x14ac:dyDescent="0.2">
      <c r="B239" s="4" t="s">
        <v>81</v>
      </c>
      <c r="C239" s="64">
        <v>17</v>
      </c>
      <c r="D239" s="64">
        <v>3</v>
      </c>
      <c r="E239" s="54">
        <f t="shared" si="19"/>
        <v>9.6976611523103256E-3</v>
      </c>
      <c r="F239" s="54">
        <f t="shared" si="20"/>
        <v>6.8540095956134343E-4</v>
      </c>
      <c r="G239" s="51">
        <f t="shared" si="21"/>
        <v>-0.82352941176470584</v>
      </c>
      <c r="H239" s="46">
        <f t="shared" si="22"/>
        <v>-7.9863091842555627E-3</v>
      </c>
    </row>
    <row r="240" spans="2:8" s="37" customFormat="1" ht="15" x14ac:dyDescent="0.2">
      <c r="B240" s="4" t="s">
        <v>316</v>
      </c>
      <c r="C240" s="64">
        <v>11</v>
      </c>
      <c r="D240" s="64">
        <v>4</v>
      </c>
      <c r="E240" s="54">
        <f t="shared" si="19"/>
        <v>6.2749572162007989E-3</v>
      </c>
      <c r="F240" s="54">
        <f t="shared" si="20"/>
        <v>9.1386794608179121E-4</v>
      </c>
      <c r="G240" s="51">
        <f t="shared" si="21"/>
        <v>-0.63636363636363635</v>
      </c>
      <c r="H240" s="46">
        <f t="shared" si="22"/>
        <v>-3.9931545921277813E-3</v>
      </c>
    </row>
    <row r="241" spans="2:8" s="37" customFormat="1" ht="15" x14ac:dyDescent="0.2">
      <c r="B241" s="4" t="s">
        <v>78</v>
      </c>
      <c r="C241" s="64">
        <v>0</v>
      </c>
      <c r="D241" s="64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64">
        <v>2</v>
      </c>
      <c r="D242" s="64">
        <v>5</v>
      </c>
      <c r="E242" s="54">
        <f t="shared" si="19"/>
        <v>1.1409013120365088E-3</v>
      </c>
      <c r="F242" s="54">
        <f t="shared" si="20"/>
        <v>1.142334932602239E-3</v>
      </c>
      <c r="G242" s="51">
        <f t="shared" si="21"/>
        <v>1.5</v>
      </c>
      <c r="H242" s="46">
        <f t="shared" si="22"/>
        <v>1.7113519680547631E-3</v>
      </c>
    </row>
    <row r="243" spans="2:8" s="37" customFormat="1" ht="15" x14ac:dyDescent="0.2">
      <c r="B243" s="4" t="s">
        <v>317</v>
      </c>
      <c r="C243" s="64">
        <v>2</v>
      </c>
      <c r="D243" s="64">
        <v>1</v>
      </c>
      <c r="E243" s="54">
        <f t="shared" si="19"/>
        <v>1.1409013120365088E-3</v>
      </c>
      <c r="F243" s="54">
        <f t="shared" si="20"/>
        <v>2.284669865204478E-4</v>
      </c>
      <c r="G243" s="51">
        <f t="shared" si="21"/>
        <v>-0.5</v>
      </c>
      <c r="H243" s="46">
        <f t="shared" si="22"/>
        <v>-5.7045065601825438E-4</v>
      </c>
    </row>
    <row r="244" spans="2:8" s="37" customFormat="1" ht="15" x14ac:dyDescent="0.2">
      <c r="B244" s="4" t="s">
        <v>79</v>
      </c>
      <c r="C244" s="64">
        <v>7</v>
      </c>
      <c r="D244" s="64">
        <v>4</v>
      </c>
      <c r="E244" s="54">
        <f t="shared" si="19"/>
        <v>3.9931545921277813E-3</v>
      </c>
      <c r="F244" s="54">
        <f t="shared" si="20"/>
        <v>9.1386794608179121E-4</v>
      </c>
      <c r="G244" s="51">
        <f t="shared" si="21"/>
        <v>-0.42857142857142855</v>
      </c>
      <c r="H244" s="46">
        <f t="shared" si="22"/>
        <v>-1.7113519680547634E-3</v>
      </c>
    </row>
    <row r="245" spans="2:8" s="37" customFormat="1" ht="15" x14ac:dyDescent="0.2">
      <c r="B245" s="4" t="s">
        <v>84</v>
      </c>
      <c r="C245" s="64">
        <v>1</v>
      </c>
      <c r="D245" s="64">
        <v>0</v>
      </c>
      <c r="E245" s="54">
        <f t="shared" si="19"/>
        <v>5.7045065601825438E-4</v>
      </c>
      <c r="F245" s="54" t="str">
        <f t="shared" si="20"/>
        <v/>
      </c>
      <c r="G245" s="51" t="str">
        <f t="shared" si="21"/>
        <v>0</v>
      </c>
      <c r="H245" s="46">
        <f t="shared" si="22"/>
        <v>0</v>
      </c>
    </row>
    <row r="246" spans="2:8" s="37" customFormat="1" ht="15" x14ac:dyDescent="0.2">
      <c r="B246" s="4" t="s">
        <v>318</v>
      </c>
      <c r="C246" s="64">
        <v>2</v>
      </c>
      <c r="D246" s="64">
        <v>0</v>
      </c>
      <c r="E246" s="54">
        <f t="shared" si="19"/>
        <v>1.1409013120365088E-3</v>
      </c>
      <c r="F246" s="54" t="str">
        <f t="shared" si="20"/>
        <v/>
      </c>
      <c r="G246" s="51" t="str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64">
        <v>32</v>
      </c>
      <c r="D247" s="64">
        <v>26</v>
      </c>
      <c r="E247" s="54">
        <f t="shared" si="19"/>
        <v>1.825442099258414E-2</v>
      </c>
      <c r="F247" s="54">
        <f t="shared" si="20"/>
        <v>5.9401416495316424E-3</v>
      </c>
      <c r="G247" s="51">
        <f t="shared" si="21"/>
        <v>-0.1875</v>
      </c>
      <c r="H247" s="46">
        <f t="shared" si="22"/>
        <v>-3.4227039361095263E-3</v>
      </c>
    </row>
    <row r="248" spans="2:8" s="37" customFormat="1" ht="15" x14ac:dyDescent="0.2">
      <c r="B248" s="4" t="s">
        <v>86</v>
      </c>
      <c r="C248" s="64">
        <v>3</v>
      </c>
      <c r="D248" s="64">
        <v>23</v>
      </c>
      <c r="E248" s="54">
        <f t="shared" si="19"/>
        <v>1.7113519680547634E-3</v>
      </c>
      <c r="F248" s="54">
        <f t="shared" si="20"/>
        <v>5.2547406899702996E-3</v>
      </c>
      <c r="G248" s="51">
        <f t="shared" si="21"/>
        <v>6.666666666666667</v>
      </c>
      <c r="H248" s="46">
        <f t="shared" si="22"/>
        <v>1.140901312036509E-2</v>
      </c>
    </row>
    <row r="249" spans="2:8" s="37" customFormat="1" ht="15" x14ac:dyDescent="0.2">
      <c r="B249" s="4" t="s">
        <v>87</v>
      </c>
      <c r="C249" s="64">
        <v>7</v>
      </c>
      <c r="D249" s="64">
        <v>7</v>
      </c>
      <c r="E249" s="54">
        <f t="shared" si="19"/>
        <v>3.9931545921277813E-3</v>
      </c>
      <c r="F249" s="54">
        <f t="shared" si="20"/>
        <v>1.5992689056431345E-3</v>
      </c>
      <c r="G249" s="51">
        <f t="shared" si="21"/>
        <v>0</v>
      </c>
      <c r="H249" s="46">
        <f t="shared" si="22"/>
        <v>0</v>
      </c>
    </row>
    <row r="250" spans="2:8" s="37" customFormat="1" ht="15" x14ac:dyDescent="0.2">
      <c r="B250" s="4" t="s">
        <v>82</v>
      </c>
      <c r="C250" s="64">
        <v>6</v>
      </c>
      <c r="D250" s="64">
        <v>2</v>
      </c>
      <c r="E250" s="54">
        <f t="shared" si="19"/>
        <v>3.4227039361095267E-3</v>
      </c>
      <c r="F250" s="54">
        <f t="shared" si="20"/>
        <v>4.569339730408956E-4</v>
      </c>
      <c r="G250" s="51">
        <f t="shared" si="21"/>
        <v>-0.66666666666666663</v>
      </c>
      <c r="H250" s="46">
        <f t="shared" si="22"/>
        <v>-2.2818026240730175E-3</v>
      </c>
    </row>
    <row r="251" spans="2:8" s="37" customFormat="1" ht="15" x14ac:dyDescent="0.2">
      <c r="B251" s="4" t="s">
        <v>320</v>
      </c>
      <c r="C251" s="64">
        <v>0</v>
      </c>
      <c r="D251" s="64">
        <v>1</v>
      </c>
      <c r="E251" s="54" t="str">
        <f t="shared" si="19"/>
        <v/>
      </c>
      <c r="F251" s="54">
        <f t="shared" si="20"/>
        <v>2.284669865204478E-4</v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64">
        <v>0</v>
      </c>
      <c r="D252" s="64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64">
        <v>0</v>
      </c>
      <c r="D253" s="64">
        <v>1</v>
      </c>
      <c r="E253" s="54" t="str">
        <f t="shared" si="19"/>
        <v/>
      </c>
      <c r="F253" s="54">
        <f t="shared" si="20"/>
        <v>2.284669865204478E-4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64">
        <v>31</v>
      </c>
      <c r="D254" s="64">
        <v>3</v>
      </c>
      <c r="E254" s="54">
        <f t="shared" si="19"/>
        <v>1.7683970336565887E-2</v>
      </c>
      <c r="F254" s="54">
        <f t="shared" si="20"/>
        <v>6.8540095956134343E-4</v>
      </c>
      <c r="G254" s="51">
        <f t="shared" si="21"/>
        <v>-0.90322580645161288</v>
      </c>
      <c r="H254" s="46">
        <f t="shared" si="22"/>
        <v>-1.5972618368511122E-2</v>
      </c>
    </row>
    <row r="255" spans="2:8" s="37" customFormat="1" ht="15" x14ac:dyDescent="0.2">
      <c r="B255" s="4" t="s">
        <v>324</v>
      </c>
      <c r="C255" s="64">
        <v>1</v>
      </c>
      <c r="D255" s="64">
        <v>0</v>
      </c>
      <c r="E255" s="54">
        <f t="shared" si="19"/>
        <v>5.7045065601825438E-4</v>
      </c>
      <c r="F255" s="54" t="str">
        <f t="shared" si="20"/>
        <v/>
      </c>
      <c r="G255" s="51" t="str">
        <f t="shared" si="21"/>
        <v>0</v>
      </c>
      <c r="H255" s="46">
        <f t="shared" si="22"/>
        <v>0</v>
      </c>
    </row>
    <row r="256" spans="2:8" s="37" customFormat="1" ht="15" x14ac:dyDescent="0.2">
      <c r="B256" s="4" t="s">
        <v>88</v>
      </c>
      <c r="C256" s="64">
        <v>26</v>
      </c>
      <c r="D256" s="64">
        <v>6</v>
      </c>
      <c r="E256" s="54">
        <f t="shared" si="19"/>
        <v>1.4831717056474614E-2</v>
      </c>
      <c r="F256" s="54">
        <f t="shared" si="20"/>
        <v>1.3708019191226869E-3</v>
      </c>
      <c r="G256" s="51">
        <f t="shared" si="21"/>
        <v>-0.76923076923076927</v>
      </c>
      <c r="H256" s="46">
        <f t="shared" si="22"/>
        <v>-1.1409013120365089E-2</v>
      </c>
    </row>
    <row r="257" spans="2:8" s="37" customFormat="1" ht="15" x14ac:dyDescent="0.2">
      <c r="B257" s="4" t="s">
        <v>325</v>
      </c>
      <c r="C257" s="64">
        <v>0</v>
      </c>
      <c r="D257" s="64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64">
        <v>0</v>
      </c>
      <c r="D258" s="64">
        <v>0</v>
      </c>
      <c r="E258" s="54" t="str">
        <f t="shared" si="19"/>
        <v/>
      </c>
      <c r="F258" s="54" t="str">
        <f t="shared" si="20"/>
        <v/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64">
        <v>4</v>
      </c>
      <c r="D259" s="64">
        <v>0</v>
      </c>
      <c r="E259" s="54">
        <f t="shared" si="19"/>
        <v>2.2818026240730175E-3</v>
      </c>
      <c r="F259" s="54" t="str">
        <f t="shared" si="20"/>
        <v/>
      </c>
      <c r="G259" s="51" t="str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64">
        <v>0</v>
      </c>
      <c r="D260" s="64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64">
        <v>0</v>
      </c>
      <c r="D261" s="64">
        <v>1</v>
      </c>
      <c r="E261" s="54" t="str">
        <f t="shared" si="19"/>
        <v/>
      </c>
      <c r="F261" s="54">
        <f t="shared" si="20"/>
        <v>2.284669865204478E-4</v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64">
        <v>3</v>
      </c>
      <c r="D262" s="64">
        <v>3</v>
      </c>
      <c r="E262" s="54">
        <f t="shared" si="19"/>
        <v>1.7113519680547634E-3</v>
      </c>
      <c r="F262" s="54">
        <f t="shared" si="20"/>
        <v>6.8540095956134343E-4</v>
      </c>
      <c r="G262" s="51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64">
        <v>0</v>
      </c>
      <c r="D263" s="64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64">
        <v>0</v>
      </c>
      <c r="D264" s="64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64">
        <v>0</v>
      </c>
      <c r="D265" s="64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64">
        <v>17</v>
      </c>
      <c r="D266" s="64">
        <v>1</v>
      </c>
      <c r="E266" s="54">
        <f t="shared" si="19"/>
        <v>9.6976611523103256E-3</v>
      </c>
      <c r="F266" s="54">
        <f t="shared" si="20"/>
        <v>2.284669865204478E-4</v>
      </c>
      <c r="G266" s="51">
        <f t="shared" si="21"/>
        <v>-0.94117647058823528</v>
      </c>
      <c r="H266" s="46">
        <f t="shared" si="22"/>
        <v>-9.1272104962920719E-3</v>
      </c>
    </row>
    <row r="267" spans="2:8" s="37" customFormat="1" ht="30" x14ac:dyDescent="0.2">
      <c r="B267" s="4" t="s">
        <v>333</v>
      </c>
      <c r="C267" s="64">
        <v>0</v>
      </c>
      <c r="D267" s="64">
        <v>1</v>
      </c>
      <c r="E267" s="54" t="str">
        <f t="shared" si="19"/>
        <v/>
      </c>
      <c r="F267" s="54">
        <f t="shared" si="20"/>
        <v>2.284669865204478E-4</v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64">
        <v>3</v>
      </c>
      <c r="D268" s="64">
        <v>6</v>
      </c>
      <c r="E268" s="54">
        <f t="shared" si="19"/>
        <v>1.7113519680547634E-3</v>
      </c>
      <c r="F268" s="54">
        <f t="shared" si="20"/>
        <v>1.3708019191226869E-3</v>
      </c>
      <c r="G268" s="51">
        <f t="shared" si="21"/>
        <v>1</v>
      </c>
      <c r="H268" s="46">
        <f t="shared" si="22"/>
        <v>1.7113519680547634E-3</v>
      </c>
    </row>
    <row r="269" spans="2:8" s="37" customFormat="1" ht="30" x14ac:dyDescent="0.2">
      <c r="B269" s="4" t="s">
        <v>335</v>
      </c>
      <c r="C269" s="64">
        <v>0</v>
      </c>
      <c r="D269" s="64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64">
        <v>4</v>
      </c>
      <c r="D270" s="64">
        <v>293</v>
      </c>
      <c r="E270" s="54">
        <f t="shared" si="19"/>
        <v>2.2818026240730175E-3</v>
      </c>
      <c r="F270" s="54">
        <f t="shared" si="20"/>
        <v>6.6940827050491203E-2</v>
      </c>
      <c r="G270" s="51">
        <f t="shared" si="21"/>
        <v>72.25</v>
      </c>
      <c r="H270" s="46">
        <f t="shared" si="22"/>
        <v>0.16486023958927551</v>
      </c>
    </row>
    <row r="271" spans="2:8" s="37" customFormat="1" ht="15" x14ac:dyDescent="0.2">
      <c r="B271" s="4" t="s">
        <v>93</v>
      </c>
      <c r="C271" s="64">
        <v>1</v>
      </c>
      <c r="D271" s="64">
        <v>0</v>
      </c>
      <c r="E271" s="54">
        <f t="shared" si="19"/>
        <v>5.7045065601825438E-4</v>
      </c>
      <c r="F271" s="54" t="str">
        <f t="shared" si="20"/>
        <v/>
      </c>
      <c r="G271" s="51" t="str">
        <f t="shared" si="21"/>
        <v>0</v>
      </c>
      <c r="H271" s="46">
        <f t="shared" si="22"/>
        <v>0</v>
      </c>
    </row>
    <row r="272" spans="2:8" s="37" customFormat="1" ht="45" x14ac:dyDescent="0.2">
      <c r="B272" s="4" t="s">
        <v>337</v>
      </c>
      <c r="C272" s="64">
        <v>2</v>
      </c>
      <c r="D272" s="64">
        <v>0</v>
      </c>
      <c r="E272" s="54">
        <f t="shared" si="19"/>
        <v>1.1409013120365088E-3</v>
      </c>
      <c r="F272" s="54" t="str">
        <f t="shared" si="20"/>
        <v/>
      </c>
      <c r="G272" s="51" t="str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64">
        <v>11</v>
      </c>
      <c r="D273" s="64">
        <v>19</v>
      </c>
      <c r="E273" s="54">
        <f t="shared" si="19"/>
        <v>6.2749572162007989E-3</v>
      </c>
      <c r="F273" s="54">
        <f t="shared" si="20"/>
        <v>4.340872743888508E-3</v>
      </c>
      <c r="G273" s="51">
        <f t="shared" si="21"/>
        <v>0.72727272727272729</v>
      </c>
      <c r="H273" s="46">
        <f t="shared" si="22"/>
        <v>4.5636052481460359E-3</v>
      </c>
    </row>
    <row r="274" spans="2:8" s="37" customFormat="1" ht="30" x14ac:dyDescent="0.2">
      <c r="B274" s="4" t="s">
        <v>338</v>
      </c>
      <c r="C274" s="64">
        <v>0</v>
      </c>
      <c r="D274" s="64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64">
        <v>0</v>
      </c>
      <c r="D275" s="64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64">
        <v>3</v>
      </c>
      <c r="D276" s="64">
        <v>1</v>
      </c>
      <c r="E276" s="54">
        <f t="shared" si="19"/>
        <v>1.7113519680547634E-3</v>
      </c>
      <c r="F276" s="54">
        <f t="shared" si="20"/>
        <v>2.284669865204478E-4</v>
      </c>
      <c r="G276" s="51">
        <f t="shared" si="21"/>
        <v>-0.66666666666666663</v>
      </c>
      <c r="H276" s="46">
        <f t="shared" si="22"/>
        <v>-1.1409013120365088E-3</v>
      </c>
    </row>
    <row r="277" spans="2:8" s="37" customFormat="1" ht="15" x14ac:dyDescent="0.2">
      <c r="B277" s="4" t="s">
        <v>340</v>
      </c>
      <c r="C277" s="64">
        <v>0</v>
      </c>
      <c r="D277" s="64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64">
        <v>0</v>
      </c>
      <c r="D278" s="64">
        <v>1</v>
      </c>
      <c r="E278" s="54" t="str">
        <f t="shared" si="19"/>
        <v/>
      </c>
      <c r="F278" s="54">
        <f t="shared" si="20"/>
        <v>2.284669865204478E-4</v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64">
        <v>0</v>
      </c>
      <c r="D279" s="64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64">
        <v>0</v>
      </c>
      <c r="D280" s="64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64">
        <v>0</v>
      </c>
      <c r="D281" s="64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64">
        <v>3</v>
      </c>
      <c r="D282" s="64">
        <v>1</v>
      </c>
      <c r="E282" s="54">
        <f t="shared" si="23"/>
        <v>1.7113519680547634E-3</v>
      </c>
      <c r="F282" s="54">
        <f t="shared" si="24"/>
        <v>2.284669865204478E-4</v>
      </c>
      <c r="G282" s="51">
        <f t="shared" si="25"/>
        <v>-0.66666666666666663</v>
      </c>
      <c r="H282" s="46">
        <f t="shared" si="26"/>
        <v>-1.1409013120365088E-3</v>
      </c>
    </row>
    <row r="283" spans="2:8" s="37" customFormat="1" ht="30" x14ac:dyDescent="0.2">
      <c r="B283" s="4" t="s">
        <v>346</v>
      </c>
      <c r="C283" s="64">
        <v>4</v>
      </c>
      <c r="D283" s="64">
        <v>0</v>
      </c>
      <c r="E283" s="54">
        <f t="shared" si="23"/>
        <v>2.2818026240730175E-3</v>
      </c>
      <c r="F283" s="54" t="str">
        <f t="shared" si="24"/>
        <v/>
      </c>
      <c r="G283" s="51" t="str">
        <f t="shared" si="25"/>
        <v>0</v>
      </c>
      <c r="H283" s="46">
        <f t="shared" si="26"/>
        <v>0</v>
      </c>
    </row>
    <row r="284" spans="2:8" s="37" customFormat="1" ht="30" x14ac:dyDescent="0.2">
      <c r="B284" s="4" t="s">
        <v>347</v>
      </c>
      <c r="C284" s="64">
        <v>0</v>
      </c>
      <c r="D284" s="64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64">
        <v>0</v>
      </c>
      <c r="D285" s="64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64">
        <v>0</v>
      </c>
      <c r="D286" s="64">
        <v>1</v>
      </c>
      <c r="E286" s="54" t="str">
        <f t="shared" si="23"/>
        <v/>
      </c>
      <c r="F286" s="54">
        <f t="shared" si="24"/>
        <v>2.284669865204478E-4</v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64">
        <v>0</v>
      </c>
      <c r="D287" s="64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64">
        <v>1</v>
      </c>
      <c r="D288" s="64">
        <v>0</v>
      </c>
      <c r="E288" s="54">
        <f t="shared" si="23"/>
        <v>5.7045065601825438E-4</v>
      </c>
      <c r="F288" s="54" t="str">
        <f t="shared" si="24"/>
        <v/>
      </c>
      <c r="G288" s="51" t="str">
        <f t="shared" si="25"/>
        <v>0</v>
      </c>
      <c r="H288" s="46">
        <f t="shared" si="26"/>
        <v>0</v>
      </c>
    </row>
    <row r="289" spans="2:8" s="37" customFormat="1" ht="15" x14ac:dyDescent="0.2">
      <c r="B289" s="10"/>
      <c r="C289" s="56"/>
      <c r="D289" s="56"/>
      <c r="E289" s="57"/>
      <c r="F289" s="57"/>
      <c r="G289" s="58"/>
      <c r="H289" s="59"/>
    </row>
    <row r="290" spans="2:8" s="37" customFormat="1" ht="15" x14ac:dyDescent="0.2">
      <c r="B290" s="10"/>
      <c r="C290" s="56"/>
      <c r="D290" s="56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5584</v>
      </c>
      <c r="D294" s="41">
        <f>SUM(D295:D499)</f>
        <v>4433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-0.20612464183381088</v>
      </c>
      <c r="H294" s="42">
        <f>+IF(OR(AND(E294=""),(G294="")),"",E294*G294)</f>
        <v>-0.20612464183381088</v>
      </c>
    </row>
    <row r="295" spans="2:8" s="37" customFormat="1" ht="15" x14ac:dyDescent="0.2">
      <c r="B295" s="3" t="s">
        <v>100</v>
      </c>
      <c r="C295" s="64">
        <v>135</v>
      </c>
      <c r="D295" s="64">
        <v>111</v>
      </c>
      <c r="E295" s="54">
        <f>+IF(C295=0,"",C295/C$294)</f>
        <v>2.417621776504298E-2</v>
      </c>
      <c r="F295" s="54">
        <f>+IF(D295=0,"",D295/D$294)</f>
        <v>2.5039476652379877E-2</v>
      </c>
      <c r="G295" s="51">
        <f>+IF(OR(AND(D295=0),(C295=0)),"0",((D295-C295)/C295))</f>
        <v>-0.17777777777777778</v>
      </c>
      <c r="H295" s="46">
        <f>+IF(OR(AND(E295=""),(G295="")),"",E295*G295)</f>
        <v>-4.2979942693409743E-3</v>
      </c>
    </row>
    <row r="296" spans="2:8" s="37" customFormat="1" ht="15" x14ac:dyDescent="0.2">
      <c r="B296" s="3" t="s">
        <v>113</v>
      </c>
      <c r="C296" s="64">
        <v>41</v>
      </c>
      <c r="D296" s="64">
        <v>55</v>
      </c>
      <c r="E296" s="54">
        <f t="shared" ref="E296:E359" si="27">+IF(C296=0,"",C296/C$294)</f>
        <v>7.342406876790831E-3</v>
      </c>
      <c r="F296" s="54">
        <f t="shared" ref="F296:F359" si="28">+IF(D296=0,"",D296/D$294)</f>
        <v>1.2406947890818859E-2</v>
      </c>
      <c r="G296" s="51">
        <f t="shared" ref="G296:G359" si="29">+IF(OR(AND(D296=0),(C296=0)),"0",((D296-C296)/C296))</f>
        <v>0.34146341463414637</v>
      </c>
      <c r="H296" s="46">
        <f t="shared" ref="H296:H359" si="30">+IF(OR(AND(E296=""),(G296="")),"",E296*G296)</f>
        <v>2.5071633237822352E-3</v>
      </c>
    </row>
    <row r="297" spans="2:8" s="37" customFormat="1" ht="15" x14ac:dyDescent="0.2">
      <c r="B297" s="3" t="s">
        <v>104</v>
      </c>
      <c r="C297" s="64">
        <v>18</v>
      </c>
      <c r="D297" s="64">
        <v>16</v>
      </c>
      <c r="E297" s="54">
        <f t="shared" si="27"/>
        <v>3.2234957020057307E-3</v>
      </c>
      <c r="F297" s="54">
        <f t="shared" si="28"/>
        <v>3.609293931874577E-3</v>
      </c>
      <c r="G297" s="51">
        <f t="shared" si="29"/>
        <v>-0.1111111111111111</v>
      </c>
      <c r="H297" s="46">
        <f t="shared" si="30"/>
        <v>-3.5816618911174784E-4</v>
      </c>
    </row>
    <row r="298" spans="2:8" s="37" customFormat="1" ht="15" x14ac:dyDescent="0.2">
      <c r="B298" s="3" t="s">
        <v>95</v>
      </c>
      <c r="C298" s="64">
        <v>28</v>
      </c>
      <c r="D298" s="64">
        <v>18</v>
      </c>
      <c r="E298" s="54">
        <f t="shared" si="27"/>
        <v>5.0143266475644703E-3</v>
      </c>
      <c r="F298" s="54">
        <f t="shared" si="28"/>
        <v>4.0604556733588992E-3</v>
      </c>
      <c r="G298" s="51">
        <f t="shared" si="29"/>
        <v>-0.35714285714285715</v>
      </c>
      <c r="H298" s="46">
        <f t="shared" si="30"/>
        <v>-1.7908309455587394E-3</v>
      </c>
    </row>
    <row r="299" spans="2:8" s="37" customFormat="1" ht="15" x14ac:dyDescent="0.2">
      <c r="B299" s="3" t="s">
        <v>112</v>
      </c>
      <c r="C299" s="64">
        <v>0</v>
      </c>
      <c r="D299" s="64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64">
        <v>2</v>
      </c>
      <c r="D300" s="64">
        <v>0</v>
      </c>
      <c r="E300" s="54">
        <f t="shared" si="27"/>
        <v>3.5816618911174784E-4</v>
      </c>
      <c r="F300" s="54" t="str">
        <f t="shared" si="28"/>
        <v/>
      </c>
      <c r="G300" s="51" t="str">
        <f t="shared" si="29"/>
        <v>0</v>
      </c>
      <c r="H300" s="46">
        <f t="shared" si="30"/>
        <v>0</v>
      </c>
    </row>
    <row r="301" spans="2:8" s="37" customFormat="1" ht="15" x14ac:dyDescent="0.2">
      <c r="B301" s="3" t="s">
        <v>105</v>
      </c>
      <c r="C301" s="64">
        <v>205</v>
      </c>
      <c r="D301" s="64">
        <v>356</v>
      </c>
      <c r="E301" s="54">
        <f t="shared" si="27"/>
        <v>3.6712034383954158E-2</v>
      </c>
      <c r="F301" s="54">
        <f t="shared" si="28"/>
        <v>8.0306789984209342E-2</v>
      </c>
      <c r="G301" s="51">
        <f t="shared" si="29"/>
        <v>0.73658536585365852</v>
      </c>
      <c r="H301" s="46">
        <f t="shared" si="30"/>
        <v>2.7041547277936964E-2</v>
      </c>
    </row>
    <row r="302" spans="2:8" s="37" customFormat="1" ht="15" x14ac:dyDescent="0.2">
      <c r="B302" s="3" t="s">
        <v>109</v>
      </c>
      <c r="C302" s="64">
        <v>43</v>
      </c>
      <c r="D302" s="64">
        <v>11</v>
      </c>
      <c r="E302" s="54">
        <f t="shared" si="27"/>
        <v>7.700573065902579E-3</v>
      </c>
      <c r="F302" s="54">
        <f t="shared" si="28"/>
        <v>2.4813895781637717E-3</v>
      </c>
      <c r="G302" s="51">
        <f t="shared" si="29"/>
        <v>-0.7441860465116279</v>
      </c>
      <c r="H302" s="46">
        <f t="shared" si="30"/>
        <v>-5.7306590257879654E-3</v>
      </c>
    </row>
    <row r="303" spans="2:8" s="37" customFormat="1" ht="30" x14ac:dyDescent="0.2">
      <c r="B303" s="3" t="s">
        <v>108</v>
      </c>
      <c r="C303" s="64">
        <v>18</v>
      </c>
      <c r="D303" s="64">
        <v>31</v>
      </c>
      <c r="E303" s="54">
        <f t="shared" si="27"/>
        <v>3.2234957020057307E-3</v>
      </c>
      <c r="F303" s="54">
        <f t="shared" si="28"/>
        <v>6.993006993006993E-3</v>
      </c>
      <c r="G303" s="51">
        <f t="shared" si="29"/>
        <v>0.72222222222222221</v>
      </c>
      <c r="H303" s="46">
        <f t="shared" si="30"/>
        <v>2.3280802292263611E-3</v>
      </c>
    </row>
    <row r="304" spans="2:8" s="37" customFormat="1" ht="15" x14ac:dyDescent="0.2">
      <c r="B304" s="3" t="s">
        <v>107</v>
      </c>
      <c r="C304" s="64">
        <v>31</v>
      </c>
      <c r="D304" s="64">
        <v>18</v>
      </c>
      <c r="E304" s="54">
        <f t="shared" si="27"/>
        <v>5.5515759312320919E-3</v>
      </c>
      <c r="F304" s="54">
        <f t="shared" si="28"/>
        <v>4.0604556733588992E-3</v>
      </c>
      <c r="G304" s="51">
        <f t="shared" si="29"/>
        <v>-0.41935483870967744</v>
      </c>
      <c r="H304" s="46">
        <f t="shared" si="30"/>
        <v>-2.3280802292263611E-3</v>
      </c>
    </row>
    <row r="305" spans="2:8" s="37" customFormat="1" ht="15" x14ac:dyDescent="0.2">
      <c r="B305" s="3" t="s">
        <v>351</v>
      </c>
      <c r="C305" s="64">
        <v>40</v>
      </c>
      <c r="D305" s="64">
        <v>33</v>
      </c>
      <c r="E305" s="54">
        <f t="shared" si="27"/>
        <v>7.1633237822349575E-3</v>
      </c>
      <c r="F305" s="54">
        <f t="shared" si="28"/>
        <v>7.4441687344913151E-3</v>
      </c>
      <c r="G305" s="51">
        <f t="shared" si="29"/>
        <v>-0.17499999999999999</v>
      </c>
      <c r="H305" s="46">
        <f t="shared" si="30"/>
        <v>-1.2535816618911176E-3</v>
      </c>
    </row>
    <row r="306" spans="2:8" s="37" customFormat="1" ht="15" x14ac:dyDescent="0.2">
      <c r="B306" s="3" t="s">
        <v>530</v>
      </c>
      <c r="C306" s="64">
        <v>0</v>
      </c>
      <c r="D306" s="64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64">
        <v>55</v>
      </c>
      <c r="D307" s="64">
        <v>123</v>
      </c>
      <c r="E307" s="54">
        <f t="shared" si="27"/>
        <v>9.8495702005730653E-3</v>
      </c>
      <c r="F307" s="54">
        <f t="shared" si="28"/>
        <v>2.774644710128581E-2</v>
      </c>
      <c r="G307" s="51">
        <f t="shared" si="29"/>
        <v>1.2363636363636363</v>
      </c>
      <c r="H307" s="46">
        <f t="shared" si="30"/>
        <v>1.2177650429799425E-2</v>
      </c>
    </row>
    <row r="308" spans="2:8" s="37" customFormat="1" ht="15" x14ac:dyDescent="0.2">
      <c r="B308" s="3" t="s">
        <v>99</v>
      </c>
      <c r="C308" s="64">
        <v>20</v>
      </c>
      <c r="D308" s="64">
        <v>54</v>
      </c>
      <c r="E308" s="54">
        <f t="shared" si="27"/>
        <v>3.5816618911174787E-3</v>
      </c>
      <c r="F308" s="54">
        <f t="shared" si="28"/>
        <v>1.2181367020076697E-2</v>
      </c>
      <c r="G308" s="51">
        <f t="shared" si="29"/>
        <v>1.7</v>
      </c>
      <c r="H308" s="46">
        <f t="shared" si="30"/>
        <v>6.0888252148997134E-3</v>
      </c>
    </row>
    <row r="309" spans="2:8" s="37" customFormat="1" ht="15" x14ac:dyDescent="0.2">
      <c r="B309" s="3" t="s">
        <v>96</v>
      </c>
      <c r="C309" s="64">
        <v>0</v>
      </c>
      <c r="D309" s="64">
        <v>1</v>
      </c>
      <c r="E309" s="54" t="str">
        <f t="shared" si="27"/>
        <v/>
      </c>
      <c r="F309" s="54">
        <f t="shared" si="28"/>
        <v>2.2558087074216106E-4</v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64">
        <v>34</v>
      </c>
      <c r="D310" s="64">
        <v>147</v>
      </c>
      <c r="E310" s="54">
        <f t="shared" si="27"/>
        <v>6.0888252148997134E-3</v>
      </c>
      <c r="F310" s="54">
        <f t="shared" si="28"/>
        <v>3.3160387999097679E-2</v>
      </c>
      <c r="G310" s="51">
        <f t="shared" si="29"/>
        <v>3.3235294117647061</v>
      </c>
      <c r="H310" s="46">
        <f t="shared" si="30"/>
        <v>2.0236389684813755E-2</v>
      </c>
    </row>
    <row r="311" spans="2:8" s="37" customFormat="1" ht="15" x14ac:dyDescent="0.2">
      <c r="B311" s="3" t="s">
        <v>102</v>
      </c>
      <c r="C311" s="64">
        <v>27</v>
      </c>
      <c r="D311" s="64">
        <v>27</v>
      </c>
      <c r="E311" s="54">
        <f t="shared" si="27"/>
        <v>4.8352435530085959E-3</v>
      </c>
      <c r="F311" s="54">
        <f t="shared" si="28"/>
        <v>6.0906835100383487E-3</v>
      </c>
      <c r="G311" s="51">
        <f t="shared" si="29"/>
        <v>0</v>
      </c>
      <c r="H311" s="46">
        <f t="shared" si="30"/>
        <v>0</v>
      </c>
    </row>
    <row r="312" spans="2:8" s="37" customFormat="1" ht="15" x14ac:dyDescent="0.2">
      <c r="B312" s="3" t="s">
        <v>97</v>
      </c>
      <c r="C312" s="64">
        <v>2</v>
      </c>
      <c r="D312" s="64">
        <v>7</v>
      </c>
      <c r="E312" s="54">
        <f t="shared" si="27"/>
        <v>3.5816618911174784E-4</v>
      </c>
      <c r="F312" s="54">
        <f t="shared" si="28"/>
        <v>1.5790660951951275E-3</v>
      </c>
      <c r="G312" s="51">
        <f t="shared" si="29"/>
        <v>2.5</v>
      </c>
      <c r="H312" s="46">
        <f t="shared" si="30"/>
        <v>8.9541547277936957E-4</v>
      </c>
    </row>
    <row r="313" spans="2:8" s="37" customFormat="1" ht="15" x14ac:dyDescent="0.2">
      <c r="B313" s="3" t="s">
        <v>352</v>
      </c>
      <c r="C313" s="64">
        <v>1</v>
      </c>
      <c r="D313" s="64">
        <v>0</v>
      </c>
      <c r="E313" s="54">
        <f t="shared" si="27"/>
        <v>1.7908309455587392E-4</v>
      </c>
      <c r="F313" s="54" t="str">
        <f t="shared" si="28"/>
        <v/>
      </c>
      <c r="G313" s="51" t="str">
        <f t="shared" si="29"/>
        <v>0</v>
      </c>
      <c r="H313" s="46">
        <f t="shared" si="30"/>
        <v>0</v>
      </c>
    </row>
    <row r="314" spans="2:8" s="37" customFormat="1" ht="15" x14ac:dyDescent="0.2">
      <c r="B314" s="3" t="s">
        <v>353</v>
      </c>
      <c r="C314" s="64">
        <v>1518</v>
      </c>
      <c r="D314" s="64">
        <v>672</v>
      </c>
      <c r="E314" s="54">
        <f t="shared" si="27"/>
        <v>0.2718481375358166</v>
      </c>
      <c r="F314" s="54">
        <f t="shared" si="28"/>
        <v>0.15159034513873224</v>
      </c>
      <c r="G314" s="51">
        <f t="shared" si="29"/>
        <v>-0.55731225296442688</v>
      </c>
      <c r="H314" s="46">
        <f t="shared" si="30"/>
        <v>-0.15150429799426934</v>
      </c>
    </row>
    <row r="315" spans="2:8" s="37" customFormat="1" ht="15" x14ac:dyDescent="0.2">
      <c r="B315" s="3" t="s">
        <v>354</v>
      </c>
      <c r="C315" s="64">
        <v>332</v>
      </c>
      <c r="D315" s="64">
        <v>11</v>
      </c>
      <c r="E315" s="54">
        <f t="shared" si="27"/>
        <v>5.9455587392550142E-2</v>
      </c>
      <c r="F315" s="54">
        <f t="shared" si="28"/>
        <v>2.4813895781637717E-3</v>
      </c>
      <c r="G315" s="51">
        <f t="shared" si="29"/>
        <v>-0.9668674698795181</v>
      </c>
      <c r="H315" s="46">
        <f t="shared" si="30"/>
        <v>-5.7485673352435533E-2</v>
      </c>
    </row>
    <row r="316" spans="2:8" s="37" customFormat="1" ht="15" x14ac:dyDescent="0.2">
      <c r="B316" s="3" t="s">
        <v>101</v>
      </c>
      <c r="C316" s="64">
        <v>0</v>
      </c>
      <c r="D316" s="64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64">
        <v>13</v>
      </c>
      <c r="D317" s="64">
        <v>10</v>
      </c>
      <c r="E317" s="54">
        <f t="shared" si="27"/>
        <v>2.3280802292263611E-3</v>
      </c>
      <c r="F317" s="54">
        <f t="shared" si="28"/>
        <v>2.2558087074216106E-3</v>
      </c>
      <c r="G317" s="51">
        <f t="shared" si="29"/>
        <v>-0.23076923076923078</v>
      </c>
      <c r="H317" s="46">
        <f t="shared" si="30"/>
        <v>-5.3724928366762179E-4</v>
      </c>
    </row>
    <row r="318" spans="2:8" s="37" customFormat="1" ht="15" x14ac:dyDescent="0.2">
      <c r="B318" s="3" t="s">
        <v>355</v>
      </c>
      <c r="C318" s="64">
        <v>107</v>
      </c>
      <c r="D318" s="64">
        <v>78</v>
      </c>
      <c r="E318" s="54">
        <f t="shared" si="27"/>
        <v>1.916189111747851E-2</v>
      </c>
      <c r="F318" s="54">
        <f t="shared" si="28"/>
        <v>1.7595307917888565E-2</v>
      </c>
      <c r="G318" s="51">
        <f t="shared" si="29"/>
        <v>-0.27102803738317754</v>
      </c>
      <c r="H318" s="46">
        <f t="shared" si="30"/>
        <v>-5.193409742120343E-3</v>
      </c>
    </row>
    <row r="319" spans="2:8" s="37" customFormat="1" ht="15" x14ac:dyDescent="0.2">
      <c r="B319" s="3" t="s">
        <v>115</v>
      </c>
      <c r="C319" s="64">
        <v>3</v>
      </c>
      <c r="D319" s="64">
        <v>11</v>
      </c>
      <c r="E319" s="54">
        <f t="shared" si="27"/>
        <v>5.3724928366762179E-4</v>
      </c>
      <c r="F319" s="54">
        <f t="shared" si="28"/>
        <v>2.4813895781637717E-3</v>
      </c>
      <c r="G319" s="51">
        <f t="shared" si="29"/>
        <v>2.6666666666666665</v>
      </c>
      <c r="H319" s="46">
        <f t="shared" si="30"/>
        <v>1.4326647564469914E-3</v>
      </c>
    </row>
    <row r="320" spans="2:8" s="37" customFormat="1" ht="15" x14ac:dyDescent="0.2">
      <c r="B320" s="3" t="s">
        <v>114</v>
      </c>
      <c r="C320" s="64">
        <v>1</v>
      </c>
      <c r="D320" s="64">
        <v>1</v>
      </c>
      <c r="E320" s="54">
        <f t="shared" si="27"/>
        <v>1.7908309455587392E-4</v>
      </c>
      <c r="F320" s="54">
        <f t="shared" si="28"/>
        <v>2.2558087074216106E-4</v>
      </c>
      <c r="G320" s="51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64">
        <v>23</v>
      </c>
      <c r="D321" s="64">
        <v>1</v>
      </c>
      <c r="E321" s="54">
        <f t="shared" si="27"/>
        <v>4.1189111747850999E-3</v>
      </c>
      <c r="F321" s="54">
        <f t="shared" si="28"/>
        <v>2.2558087074216106E-4</v>
      </c>
      <c r="G321" s="51">
        <f t="shared" si="29"/>
        <v>-0.95652173913043481</v>
      </c>
      <c r="H321" s="46">
        <f t="shared" si="30"/>
        <v>-3.9398280802292263E-3</v>
      </c>
    </row>
    <row r="322" spans="2:8" s="37" customFormat="1" ht="15" x14ac:dyDescent="0.2">
      <c r="B322" s="3" t="s">
        <v>356</v>
      </c>
      <c r="C322" s="64">
        <v>0</v>
      </c>
      <c r="D322" s="64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64">
        <v>0</v>
      </c>
      <c r="D323" s="64">
        <v>29</v>
      </c>
      <c r="E323" s="54" t="str">
        <f t="shared" si="27"/>
        <v/>
      </c>
      <c r="F323" s="54">
        <f t="shared" si="28"/>
        <v>6.5418452515226709E-3</v>
      </c>
      <c r="G323" s="51" t="str">
        <f t="shared" si="29"/>
        <v>0</v>
      </c>
      <c r="H323" s="46" t="str">
        <f t="shared" si="30"/>
        <v/>
      </c>
    </row>
    <row r="324" spans="2:8" s="37" customFormat="1" ht="15" x14ac:dyDescent="0.2">
      <c r="B324" s="3" t="s">
        <v>474</v>
      </c>
      <c r="C324" s="64">
        <v>9</v>
      </c>
      <c r="D324" s="64">
        <v>4</v>
      </c>
      <c r="E324" s="54">
        <f t="shared" si="27"/>
        <v>1.6117478510028654E-3</v>
      </c>
      <c r="F324" s="54">
        <f t="shared" si="28"/>
        <v>9.0232348296864426E-4</v>
      </c>
      <c r="G324" s="51">
        <f t="shared" si="29"/>
        <v>-0.55555555555555558</v>
      </c>
      <c r="H324" s="46">
        <f t="shared" si="30"/>
        <v>-8.9541547277936968E-4</v>
      </c>
    </row>
    <row r="325" spans="2:8" s="37" customFormat="1" ht="15" x14ac:dyDescent="0.2">
      <c r="B325" s="3" t="s">
        <v>475</v>
      </c>
      <c r="C325" s="64">
        <v>4</v>
      </c>
      <c r="D325" s="64">
        <v>2</v>
      </c>
      <c r="E325" s="54">
        <f t="shared" si="27"/>
        <v>7.1633237822349568E-4</v>
      </c>
      <c r="F325" s="54">
        <f t="shared" si="28"/>
        <v>4.5116174148432213E-4</v>
      </c>
      <c r="G325" s="51">
        <f t="shared" si="29"/>
        <v>-0.5</v>
      </c>
      <c r="H325" s="46">
        <f t="shared" si="30"/>
        <v>-3.5816618911174784E-4</v>
      </c>
    </row>
    <row r="326" spans="2:8" s="37" customFormat="1" ht="15" x14ac:dyDescent="0.2">
      <c r="B326" s="3" t="s">
        <v>357</v>
      </c>
      <c r="C326" s="64">
        <v>113</v>
      </c>
      <c r="D326" s="64">
        <v>167</v>
      </c>
      <c r="E326" s="54">
        <f t="shared" si="27"/>
        <v>2.0236389684813755E-2</v>
      </c>
      <c r="F326" s="54">
        <f t="shared" si="28"/>
        <v>3.7672005413940897E-2</v>
      </c>
      <c r="G326" s="51">
        <f t="shared" si="29"/>
        <v>0.47787610619469029</v>
      </c>
      <c r="H326" s="46">
        <f t="shared" si="30"/>
        <v>9.6704871060171935E-3</v>
      </c>
    </row>
    <row r="327" spans="2:8" s="37" customFormat="1" ht="15" x14ac:dyDescent="0.2">
      <c r="B327" s="3" t="s">
        <v>358</v>
      </c>
      <c r="C327" s="64">
        <v>34</v>
      </c>
      <c r="D327" s="64">
        <v>20</v>
      </c>
      <c r="E327" s="54">
        <f t="shared" si="27"/>
        <v>6.0888252148997134E-3</v>
      </c>
      <c r="F327" s="54">
        <f t="shared" si="28"/>
        <v>4.5116174148432213E-3</v>
      </c>
      <c r="G327" s="51">
        <f t="shared" si="29"/>
        <v>-0.41176470588235292</v>
      </c>
      <c r="H327" s="46">
        <f t="shared" si="30"/>
        <v>-2.5071633237822347E-3</v>
      </c>
    </row>
    <row r="328" spans="2:8" s="37" customFormat="1" ht="15" x14ac:dyDescent="0.2">
      <c r="B328" s="3" t="s">
        <v>116</v>
      </c>
      <c r="C328" s="64">
        <v>8</v>
      </c>
      <c r="D328" s="64">
        <v>11</v>
      </c>
      <c r="E328" s="54">
        <f t="shared" si="27"/>
        <v>1.4326647564469914E-3</v>
      </c>
      <c r="F328" s="54">
        <f t="shared" si="28"/>
        <v>2.4813895781637717E-3</v>
      </c>
      <c r="G328" s="51">
        <f t="shared" si="29"/>
        <v>0.375</v>
      </c>
      <c r="H328" s="46">
        <f t="shared" si="30"/>
        <v>5.3724928366762179E-4</v>
      </c>
    </row>
    <row r="329" spans="2:8" s="37" customFormat="1" ht="15" x14ac:dyDescent="0.2">
      <c r="B329" s="3" t="s">
        <v>359</v>
      </c>
      <c r="C329" s="64">
        <v>8</v>
      </c>
      <c r="D329" s="64">
        <v>4</v>
      </c>
      <c r="E329" s="54">
        <f t="shared" si="27"/>
        <v>1.4326647564469914E-3</v>
      </c>
      <c r="F329" s="54">
        <f t="shared" si="28"/>
        <v>9.0232348296864426E-4</v>
      </c>
      <c r="G329" s="51">
        <f t="shared" si="29"/>
        <v>-0.5</v>
      </c>
      <c r="H329" s="46">
        <f t="shared" si="30"/>
        <v>-7.1633237822349568E-4</v>
      </c>
    </row>
    <row r="330" spans="2:8" s="37" customFormat="1" ht="15" x14ac:dyDescent="0.2">
      <c r="B330" s="3" t="s">
        <v>360</v>
      </c>
      <c r="C330" s="64">
        <v>61</v>
      </c>
      <c r="D330" s="64">
        <v>89</v>
      </c>
      <c r="E330" s="54">
        <f t="shared" si="27"/>
        <v>1.092406876790831E-2</v>
      </c>
      <c r="F330" s="54">
        <f t="shared" si="28"/>
        <v>2.0076697496052336E-2</v>
      </c>
      <c r="G330" s="51">
        <f t="shared" si="29"/>
        <v>0.45901639344262296</v>
      </c>
      <c r="H330" s="46">
        <f t="shared" si="30"/>
        <v>5.0143266475644703E-3</v>
      </c>
    </row>
    <row r="331" spans="2:8" s="37" customFormat="1" ht="15" x14ac:dyDescent="0.2">
      <c r="B331" s="3" t="s">
        <v>117</v>
      </c>
      <c r="C331" s="64">
        <v>0</v>
      </c>
      <c r="D331" s="64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64">
        <v>245</v>
      </c>
      <c r="D332" s="64">
        <v>277</v>
      </c>
      <c r="E332" s="54">
        <f t="shared" si="27"/>
        <v>4.3875358166189114E-2</v>
      </c>
      <c r="F332" s="54">
        <f t="shared" si="28"/>
        <v>6.2485901195578612E-2</v>
      </c>
      <c r="G332" s="51">
        <f t="shared" si="29"/>
        <v>0.1306122448979592</v>
      </c>
      <c r="H332" s="46">
        <f t="shared" si="30"/>
        <v>5.7306590257879663E-3</v>
      </c>
    </row>
    <row r="333" spans="2:8" s="37" customFormat="1" ht="15" x14ac:dyDescent="0.2">
      <c r="B333" s="3" t="s">
        <v>130</v>
      </c>
      <c r="C333" s="64">
        <v>59</v>
      </c>
      <c r="D333" s="64">
        <v>53</v>
      </c>
      <c r="E333" s="54">
        <f t="shared" si="27"/>
        <v>1.0565902578796561E-2</v>
      </c>
      <c r="F333" s="54">
        <f t="shared" si="28"/>
        <v>1.1955786149334537E-2</v>
      </c>
      <c r="G333" s="51">
        <f t="shared" si="29"/>
        <v>-0.10169491525423729</v>
      </c>
      <c r="H333" s="46">
        <f t="shared" si="30"/>
        <v>-1.0744985673352436E-3</v>
      </c>
    </row>
    <row r="334" spans="2:8" s="37" customFormat="1" ht="15" x14ac:dyDescent="0.2">
      <c r="B334" s="3" t="s">
        <v>119</v>
      </c>
      <c r="C334" s="64">
        <v>151</v>
      </c>
      <c r="D334" s="64">
        <v>248</v>
      </c>
      <c r="E334" s="54">
        <f t="shared" si="27"/>
        <v>2.7041547277936964E-2</v>
      </c>
      <c r="F334" s="54">
        <f t="shared" si="28"/>
        <v>5.5944055944055944E-2</v>
      </c>
      <c r="G334" s="51">
        <f t="shared" si="29"/>
        <v>0.64238410596026485</v>
      </c>
      <c r="H334" s="46">
        <f t="shared" si="30"/>
        <v>1.7371060171919771E-2</v>
      </c>
    </row>
    <row r="335" spans="2:8" s="37" customFormat="1" ht="15" x14ac:dyDescent="0.2">
      <c r="B335" s="3" t="s">
        <v>128</v>
      </c>
      <c r="C335" s="64">
        <v>66</v>
      </c>
      <c r="D335" s="64">
        <v>41</v>
      </c>
      <c r="E335" s="54">
        <f t="shared" si="27"/>
        <v>1.181948424068768E-2</v>
      </c>
      <c r="F335" s="54">
        <f t="shared" si="28"/>
        <v>9.2488157004286045E-3</v>
      </c>
      <c r="G335" s="51">
        <f t="shared" si="29"/>
        <v>-0.37878787878787878</v>
      </c>
      <c r="H335" s="46">
        <f t="shared" si="30"/>
        <v>-4.4770773638968487E-3</v>
      </c>
    </row>
    <row r="336" spans="2:8" s="37" customFormat="1" ht="15" x14ac:dyDescent="0.2">
      <c r="B336" s="3" t="s">
        <v>132</v>
      </c>
      <c r="C336" s="64">
        <v>1</v>
      </c>
      <c r="D336" s="64">
        <v>0</v>
      </c>
      <c r="E336" s="54">
        <f t="shared" si="27"/>
        <v>1.7908309455587392E-4</v>
      </c>
      <c r="F336" s="54" t="str">
        <f t="shared" si="28"/>
        <v/>
      </c>
      <c r="G336" s="51" t="str">
        <f t="shared" si="29"/>
        <v>0</v>
      </c>
      <c r="H336" s="46">
        <f t="shared" si="30"/>
        <v>0</v>
      </c>
    </row>
    <row r="337" spans="2:8" s="37" customFormat="1" ht="15" x14ac:dyDescent="0.2">
      <c r="B337" s="3" t="s">
        <v>133</v>
      </c>
      <c r="C337" s="64">
        <v>3</v>
      </c>
      <c r="D337" s="64">
        <v>8</v>
      </c>
      <c r="E337" s="54">
        <f t="shared" si="27"/>
        <v>5.3724928366762179E-4</v>
      </c>
      <c r="F337" s="54">
        <f t="shared" si="28"/>
        <v>1.8046469659372885E-3</v>
      </c>
      <c r="G337" s="51">
        <f t="shared" si="29"/>
        <v>1.6666666666666667</v>
      </c>
      <c r="H337" s="46">
        <f t="shared" si="30"/>
        <v>8.9541547277936968E-4</v>
      </c>
    </row>
    <row r="338" spans="2:8" s="37" customFormat="1" ht="30" x14ac:dyDescent="0.2">
      <c r="B338" s="3" t="s">
        <v>362</v>
      </c>
      <c r="C338" s="64">
        <v>7</v>
      </c>
      <c r="D338" s="64">
        <v>4</v>
      </c>
      <c r="E338" s="54">
        <f t="shared" si="27"/>
        <v>1.2535816618911176E-3</v>
      </c>
      <c r="F338" s="54">
        <f t="shared" si="28"/>
        <v>9.0232348296864426E-4</v>
      </c>
      <c r="G338" s="51">
        <f t="shared" si="29"/>
        <v>-0.42857142857142855</v>
      </c>
      <c r="H338" s="46">
        <f t="shared" si="30"/>
        <v>-5.3724928366762179E-4</v>
      </c>
    </row>
    <row r="339" spans="2:8" s="37" customFormat="1" ht="15" x14ac:dyDescent="0.2">
      <c r="B339" s="3" t="s">
        <v>363</v>
      </c>
      <c r="C339" s="64">
        <v>4</v>
      </c>
      <c r="D339" s="64">
        <v>7</v>
      </c>
      <c r="E339" s="54">
        <f t="shared" si="27"/>
        <v>7.1633237822349568E-4</v>
      </c>
      <c r="F339" s="54">
        <f t="shared" si="28"/>
        <v>1.5790660951951275E-3</v>
      </c>
      <c r="G339" s="51">
        <f t="shared" si="29"/>
        <v>0.75</v>
      </c>
      <c r="H339" s="46">
        <f t="shared" si="30"/>
        <v>5.3724928366762179E-4</v>
      </c>
    </row>
    <row r="340" spans="2:8" s="37" customFormat="1" ht="15" x14ac:dyDescent="0.2">
      <c r="B340" s="3" t="s">
        <v>364</v>
      </c>
      <c r="C340" s="64">
        <v>3</v>
      </c>
      <c r="D340" s="64">
        <v>0</v>
      </c>
      <c r="E340" s="54">
        <f t="shared" si="27"/>
        <v>5.3724928366762179E-4</v>
      </c>
      <c r="F340" s="54" t="str">
        <f t="shared" si="28"/>
        <v/>
      </c>
      <c r="G340" s="51" t="str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64">
        <v>1</v>
      </c>
      <c r="D341" s="64">
        <v>2</v>
      </c>
      <c r="E341" s="54">
        <f t="shared" si="27"/>
        <v>1.7908309455587392E-4</v>
      </c>
      <c r="F341" s="54">
        <f t="shared" si="28"/>
        <v>4.5116174148432213E-4</v>
      </c>
      <c r="G341" s="51">
        <f t="shared" si="29"/>
        <v>1</v>
      </c>
      <c r="H341" s="46">
        <f t="shared" si="30"/>
        <v>1.7908309455587392E-4</v>
      </c>
    </row>
    <row r="342" spans="2:8" s="37" customFormat="1" ht="15" x14ac:dyDescent="0.2">
      <c r="B342" s="3" t="s">
        <v>365</v>
      </c>
      <c r="C342" s="64">
        <v>0</v>
      </c>
      <c r="D342" s="64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64">
        <v>1</v>
      </c>
      <c r="D343" s="64">
        <v>34</v>
      </c>
      <c r="E343" s="54">
        <f t="shared" si="27"/>
        <v>1.7908309455587392E-4</v>
      </c>
      <c r="F343" s="54">
        <f t="shared" si="28"/>
        <v>7.6697496052334762E-3</v>
      </c>
      <c r="G343" s="51">
        <f t="shared" si="29"/>
        <v>33</v>
      </c>
      <c r="H343" s="46">
        <f t="shared" si="30"/>
        <v>5.909742120343839E-3</v>
      </c>
    </row>
    <row r="344" spans="2:8" s="37" customFormat="1" ht="15" x14ac:dyDescent="0.2">
      <c r="B344" s="3" t="s">
        <v>131</v>
      </c>
      <c r="C344" s="64">
        <v>13</v>
      </c>
      <c r="D344" s="64">
        <v>13</v>
      </c>
      <c r="E344" s="54">
        <f t="shared" si="27"/>
        <v>2.3280802292263611E-3</v>
      </c>
      <c r="F344" s="54">
        <f t="shared" si="28"/>
        <v>2.9325513196480938E-3</v>
      </c>
      <c r="G344" s="51">
        <f t="shared" si="29"/>
        <v>0</v>
      </c>
      <c r="H344" s="46">
        <f t="shared" si="30"/>
        <v>0</v>
      </c>
    </row>
    <row r="345" spans="2:8" s="37" customFormat="1" ht="15" x14ac:dyDescent="0.2">
      <c r="B345" s="3" t="s">
        <v>366</v>
      </c>
      <c r="C345" s="64">
        <v>17</v>
      </c>
      <c r="D345" s="64">
        <v>25</v>
      </c>
      <c r="E345" s="54">
        <f t="shared" si="27"/>
        <v>3.0444126074498567E-3</v>
      </c>
      <c r="F345" s="54">
        <f t="shared" si="28"/>
        <v>5.6395217685540266E-3</v>
      </c>
      <c r="G345" s="51">
        <f t="shared" si="29"/>
        <v>0.47058823529411764</v>
      </c>
      <c r="H345" s="46">
        <f t="shared" si="30"/>
        <v>1.4326647564469914E-3</v>
      </c>
    </row>
    <row r="346" spans="2:8" s="37" customFormat="1" ht="15" x14ac:dyDescent="0.2">
      <c r="B346" s="3" t="s">
        <v>122</v>
      </c>
      <c r="C346" s="64">
        <v>7</v>
      </c>
      <c r="D346" s="64">
        <v>3</v>
      </c>
      <c r="E346" s="54">
        <f t="shared" si="27"/>
        <v>1.2535816618911176E-3</v>
      </c>
      <c r="F346" s="54">
        <f t="shared" si="28"/>
        <v>6.7674261222648319E-4</v>
      </c>
      <c r="G346" s="51">
        <f t="shared" si="29"/>
        <v>-0.5714285714285714</v>
      </c>
      <c r="H346" s="46">
        <f t="shared" si="30"/>
        <v>-7.1633237822349568E-4</v>
      </c>
    </row>
    <row r="347" spans="2:8" s="37" customFormat="1" ht="15" x14ac:dyDescent="0.2">
      <c r="B347" s="3" t="s">
        <v>121</v>
      </c>
      <c r="C347" s="64">
        <v>6</v>
      </c>
      <c r="D347" s="64">
        <v>42</v>
      </c>
      <c r="E347" s="54">
        <f t="shared" si="27"/>
        <v>1.0744985673352436E-3</v>
      </c>
      <c r="F347" s="54">
        <f t="shared" si="28"/>
        <v>9.4743965711707647E-3</v>
      </c>
      <c r="G347" s="51">
        <f t="shared" si="29"/>
        <v>6</v>
      </c>
      <c r="H347" s="46">
        <f t="shared" si="30"/>
        <v>6.4469914040114614E-3</v>
      </c>
    </row>
    <row r="348" spans="2:8" s="37" customFormat="1" ht="15" x14ac:dyDescent="0.2">
      <c r="B348" s="3" t="s">
        <v>367</v>
      </c>
      <c r="C348" s="64">
        <v>0</v>
      </c>
      <c r="D348" s="64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64">
        <v>0</v>
      </c>
      <c r="D349" s="64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64">
        <v>1</v>
      </c>
      <c r="D350" s="64">
        <v>2</v>
      </c>
      <c r="E350" s="54">
        <f t="shared" si="27"/>
        <v>1.7908309455587392E-4</v>
      </c>
      <c r="F350" s="54">
        <f t="shared" si="28"/>
        <v>4.5116174148432213E-4</v>
      </c>
      <c r="G350" s="51">
        <f t="shared" si="29"/>
        <v>1</v>
      </c>
      <c r="H350" s="46">
        <f t="shared" si="30"/>
        <v>1.7908309455587392E-4</v>
      </c>
    </row>
    <row r="351" spans="2:8" s="37" customFormat="1" ht="15" x14ac:dyDescent="0.2">
      <c r="B351" s="3" t="s">
        <v>120</v>
      </c>
      <c r="C351" s="64">
        <v>1</v>
      </c>
      <c r="D351" s="64">
        <v>2</v>
      </c>
      <c r="E351" s="54">
        <f t="shared" si="27"/>
        <v>1.7908309455587392E-4</v>
      </c>
      <c r="F351" s="54">
        <f t="shared" si="28"/>
        <v>4.5116174148432213E-4</v>
      </c>
      <c r="G351" s="51">
        <f t="shared" si="29"/>
        <v>1</v>
      </c>
      <c r="H351" s="46">
        <f t="shared" si="30"/>
        <v>1.7908309455587392E-4</v>
      </c>
    </row>
    <row r="352" spans="2:8" s="37" customFormat="1" ht="15" x14ac:dyDescent="0.2">
      <c r="B352" s="3" t="s">
        <v>370</v>
      </c>
      <c r="C352" s="64">
        <v>0</v>
      </c>
      <c r="D352" s="64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64">
        <v>0</v>
      </c>
      <c r="D353" s="64">
        <v>1</v>
      </c>
      <c r="E353" s="54" t="str">
        <f t="shared" si="27"/>
        <v/>
      </c>
      <c r="F353" s="54">
        <f t="shared" si="28"/>
        <v>2.2558087074216106E-4</v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64">
        <v>94</v>
      </c>
      <c r="D354" s="64">
        <v>51</v>
      </c>
      <c r="E354" s="54">
        <f t="shared" si="27"/>
        <v>1.683381088825215E-2</v>
      </c>
      <c r="F354" s="54">
        <f t="shared" si="28"/>
        <v>1.1504624407850215E-2</v>
      </c>
      <c r="G354" s="51">
        <f t="shared" si="29"/>
        <v>-0.45744680851063829</v>
      </c>
      <c r="H354" s="46">
        <f t="shared" si="30"/>
        <v>-7.700573065902579E-3</v>
      </c>
    </row>
    <row r="355" spans="2:8" s="37" customFormat="1" ht="15" x14ac:dyDescent="0.2">
      <c r="B355" s="3" t="s">
        <v>126</v>
      </c>
      <c r="C355" s="64">
        <v>0</v>
      </c>
      <c r="D355" s="64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64">
        <v>8</v>
      </c>
      <c r="D356" s="64">
        <v>13</v>
      </c>
      <c r="E356" s="54">
        <f t="shared" si="27"/>
        <v>1.4326647564469914E-3</v>
      </c>
      <c r="F356" s="54">
        <f t="shared" si="28"/>
        <v>2.9325513196480938E-3</v>
      </c>
      <c r="G356" s="51">
        <f t="shared" si="29"/>
        <v>0.625</v>
      </c>
      <c r="H356" s="46">
        <f t="shared" si="30"/>
        <v>8.9541547277936957E-4</v>
      </c>
    </row>
    <row r="357" spans="2:8" s="37" customFormat="1" ht="15" x14ac:dyDescent="0.2">
      <c r="B357" s="3" t="s">
        <v>372</v>
      </c>
      <c r="C357" s="64">
        <v>15</v>
      </c>
      <c r="D357" s="64">
        <v>54</v>
      </c>
      <c r="E357" s="54">
        <f t="shared" si="27"/>
        <v>2.6862464183381087E-3</v>
      </c>
      <c r="F357" s="54">
        <f t="shared" si="28"/>
        <v>1.2181367020076697E-2</v>
      </c>
      <c r="G357" s="51">
        <f t="shared" si="29"/>
        <v>2.6</v>
      </c>
      <c r="H357" s="46">
        <f t="shared" si="30"/>
        <v>6.984240687679083E-3</v>
      </c>
    </row>
    <row r="358" spans="2:8" s="37" customFormat="1" ht="15" x14ac:dyDescent="0.2">
      <c r="B358" s="3" t="s">
        <v>127</v>
      </c>
      <c r="C358" s="64">
        <v>89</v>
      </c>
      <c r="D358" s="64">
        <v>69</v>
      </c>
      <c r="E358" s="54">
        <f t="shared" si="27"/>
        <v>1.5938395415472779E-2</v>
      </c>
      <c r="F358" s="54">
        <f t="shared" si="28"/>
        <v>1.5565080081209114E-2</v>
      </c>
      <c r="G358" s="51">
        <f t="shared" si="29"/>
        <v>-0.2247191011235955</v>
      </c>
      <c r="H358" s="46">
        <f t="shared" si="30"/>
        <v>-3.5816618911174783E-3</v>
      </c>
    </row>
    <row r="359" spans="2:8" s="37" customFormat="1" ht="15" x14ac:dyDescent="0.2">
      <c r="B359" s="3" t="s">
        <v>123</v>
      </c>
      <c r="C359" s="64">
        <v>2</v>
      </c>
      <c r="D359" s="64">
        <v>1</v>
      </c>
      <c r="E359" s="54">
        <f t="shared" si="27"/>
        <v>3.5816618911174784E-4</v>
      </c>
      <c r="F359" s="54">
        <f t="shared" si="28"/>
        <v>2.2558087074216106E-4</v>
      </c>
      <c r="G359" s="51">
        <f t="shared" si="29"/>
        <v>-0.5</v>
      </c>
      <c r="H359" s="46">
        <f t="shared" si="30"/>
        <v>-1.7908309455587392E-4</v>
      </c>
    </row>
    <row r="360" spans="2:8" s="37" customFormat="1" ht="15" x14ac:dyDescent="0.2">
      <c r="B360" s="3" t="s">
        <v>373</v>
      </c>
      <c r="C360" s="64">
        <v>0</v>
      </c>
      <c r="D360" s="64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64">
        <v>0</v>
      </c>
      <c r="D361" s="64">
        <v>1</v>
      </c>
      <c r="E361" s="54" t="str">
        <f t="shared" si="31"/>
        <v/>
      </c>
      <c r="F361" s="54">
        <f t="shared" si="32"/>
        <v>2.2558087074216106E-4</v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64">
        <v>0</v>
      </c>
      <c r="D362" s="64">
        <v>1</v>
      </c>
      <c r="E362" s="54" t="str">
        <f t="shared" si="31"/>
        <v/>
      </c>
      <c r="F362" s="54">
        <f t="shared" si="32"/>
        <v>2.2558087074216106E-4</v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64">
        <v>64</v>
      </c>
      <c r="D363" s="64">
        <v>19</v>
      </c>
      <c r="E363" s="54">
        <f t="shared" si="31"/>
        <v>1.1461318051575931E-2</v>
      </c>
      <c r="F363" s="54">
        <f t="shared" si="32"/>
        <v>4.2860365441010602E-3</v>
      </c>
      <c r="G363" s="51">
        <f t="shared" si="33"/>
        <v>-0.703125</v>
      </c>
      <c r="H363" s="46">
        <f t="shared" si="34"/>
        <v>-8.0587392550143262E-3</v>
      </c>
    </row>
    <row r="364" spans="2:8" s="37" customFormat="1" ht="15" x14ac:dyDescent="0.2">
      <c r="B364" s="3" t="s">
        <v>377</v>
      </c>
      <c r="C364" s="64">
        <v>0</v>
      </c>
      <c r="D364" s="64">
        <v>0</v>
      </c>
      <c r="E364" s="54" t="str">
        <f t="shared" si="31"/>
        <v/>
      </c>
      <c r="F364" s="54" t="str">
        <f t="shared" si="32"/>
        <v/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64">
        <v>5</v>
      </c>
      <c r="D365" s="64">
        <v>4</v>
      </c>
      <c r="E365" s="54">
        <f t="shared" si="31"/>
        <v>8.9541547277936968E-4</v>
      </c>
      <c r="F365" s="54">
        <f t="shared" si="32"/>
        <v>9.0232348296864426E-4</v>
      </c>
      <c r="G365" s="51">
        <f t="shared" si="33"/>
        <v>-0.2</v>
      </c>
      <c r="H365" s="46">
        <f t="shared" si="34"/>
        <v>-1.7908309455587395E-4</v>
      </c>
    </row>
    <row r="366" spans="2:8" s="37" customFormat="1" ht="30" x14ac:dyDescent="0.2">
      <c r="B366" s="3" t="s">
        <v>476</v>
      </c>
      <c r="C366" s="64">
        <v>1</v>
      </c>
      <c r="D366" s="64">
        <v>0</v>
      </c>
      <c r="E366" s="54">
        <f t="shared" si="31"/>
        <v>1.7908309455587392E-4</v>
      </c>
      <c r="F366" s="54" t="str">
        <f t="shared" si="32"/>
        <v/>
      </c>
      <c r="G366" s="51" t="str">
        <f t="shared" si="33"/>
        <v>0</v>
      </c>
      <c r="H366" s="46">
        <f t="shared" si="34"/>
        <v>0</v>
      </c>
    </row>
    <row r="367" spans="2:8" s="37" customFormat="1" ht="15" x14ac:dyDescent="0.2">
      <c r="B367" s="3" t="s">
        <v>379</v>
      </c>
      <c r="C367" s="64">
        <v>0</v>
      </c>
      <c r="D367" s="64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64">
        <v>0</v>
      </c>
      <c r="D368" s="64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64">
        <v>4</v>
      </c>
      <c r="D369" s="64">
        <v>1</v>
      </c>
      <c r="E369" s="54">
        <f t="shared" si="31"/>
        <v>7.1633237822349568E-4</v>
      </c>
      <c r="F369" s="54">
        <f t="shared" si="32"/>
        <v>2.2558087074216106E-4</v>
      </c>
      <c r="G369" s="51">
        <f t="shared" si="33"/>
        <v>-0.75</v>
      </c>
      <c r="H369" s="46">
        <f t="shared" si="34"/>
        <v>-5.3724928366762179E-4</v>
      </c>
    </row>
    <row r="370" spans="2:8" s="37" customFormat="1" ht="15" x14ac:dyDescent="0.2">
      <c r="B370" s="3" t="s">
        <v>135</v>
      </c>
      <c r="C370" s="64">
        <v>10</v>
      </c>
      <c r="D370" s="64">
        <v>2</v>
      </c>
      <c r="E370" s="54">
        <f t="shared" si="31"/>
        <v>1.7908309455587394E-3</v>
      </c>
      <c r="F370" s="54">
        <f t="shared" si="32"/>
        <v>4.5116174148432213E-4</v>
      </c>
      <c r="G370" s="51">
        <f t="shared" si="33"/>
        <v>-0.8</v>
      </c>
      <c r="H370" s="46">
        <f t="shared" si="34"/>
        <v>-1.4326647564469916E-3</v>
      </c>
    </row>
    <row r="371" spans="2:8" s="37" customFormat="1" ht="15" x14ac:dyDescent="0.2">
      <c r="B371" s="3" t="s">
        <v>136</v>
      </c>
      <c r="C371" s="64">
        <v>0</v>
      </c>
      <c r="D371" s="64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64">
        <v>73</v>
      </c>
      <c r="D372" s="64">
        <v>2</v>
      </c>
      <c r="E372" s="54">
        <f t="shared" si="31"/>
        <v>1.3073065902578796E-2</v>
      </c>
      <c r="F372" s="54">
        <f t="shared" si="32"/>
        <v>4.5116174148432213E-4</v>
      </c>
      <c r="G372" s="51">
        <f t="shared" si="33"/>
        <v>-0.9726027397260274</v>
      </c>
      <c r="H372" s="46">
        <f t="shared" si="34"/>
        <v>-1.2714899713467049E-2</v>
      </c>
    </row>
    <row r="373" spans="2:8" s="37" customFormat="1" ht="15" x14ac:dyDescent="0.2">
      <c r="B373" s="3" t="s">
        <v>382</v>
      </c>
      <c r="C373" s="64">
        <v>0</v>
      </c>
      <c r="D373" s="64">
        <v>1</v>
      </c>
      <c r="E373" s="54" t="str">
        <f t="shared" si="31"/>
        <v/>
      </c>
      <c r="F373" s="54">
        <f t="shared" si="32"/>
        <v>2.2558087074216106E-4</v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64">
        <v>0</v>
      </c>
      <c r="D374" s="64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64">
        <v>12</v>
      </c>
      <c r="D375" s="64">
        <v>2</v>
      </c>
      <c r="E375" s="54">
        <f t="shared" si="31"/>
        <v>2.1489971346704871E-3</v>
      </c>
      <c r="F375" s="54">
        <f t="shared" si="32"/>
        <v>4.5116174148432213E-4</v>
      </c>
      <c r="G375" s="51">
        <f t="shared" si="33"/>
        <v>-0.83333333333333337</v>
      </c>
      <c r="H375" s="46">
        <f t="shared" si="34"/>
        <v>-1.7908309455587394E-3</v>
      </c>
    </row>
    <row r="376" spans="2:8" s="37" customFormat="1" ht="15" x14ac:dyDescent="0.2">
      <c r="B376" s="3" t="s">
        <v>141</v>
      </c>
      <c r="C376" s="64">
        <v>0</v>
      </c>
      <c r="D376" s="64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64">
        <v>9</v>
      </c>
      <c r="D377" s="64">
        <v>14</v>
      </c>
      <c r="E377" s="54">
        <f t="shared" si="31"/>
        <v>1.6117478510028654E-3</v>
      </c>
      <c r="F377" s="54">
        <f t="shared" si="32"/>
        <v>3.1581321903902549E-3</v>
      </c>
      <c r="G377" s="51">
        <f t="shared" si="33"/>
        <v>0.55555555555555558</v>
      </c>
      <c r="H377" s="46">
        <f t="shared" si="34"/>
        <v>8.9541547277936968E-4</v>
      </c>
    </row>
    <row r="378" spans="2:8" s="37" customFormat="1" ht="15" x14ac:dyDescent="0.2">
      <c r="B378" s="3" t="s">
        <v>149</v>
      </c>
      <c r="C378" s="64">
        <v>9</v>
      </c>
      <c r="D378" s="64">
        <v>54</v>
      </c>
      <c r="E378" s="54">
        <f t="shared" si="31"/>
        <v>1.6117478510028654E-3</v>
      </c>
      <c r="F378" s="54">
        <f t="shared" si="32"/>
        <v>1.2181367020076697E-2</v>
      </c>
      <c r="G378" s="51">
        <f t="shared" si="33"/>
        <v>5</v>
      </c>
      <c r="H378" s="46">
        <f t="shared" si="34"/>
        <v>8.0587392550143262E-3</v>
      </c>
    </row>
    <row r="379" spans="2:8" s="37" customFormat="1" ht="15" x14ac:dyDescent="0.2">
      <c r="B379" s="3" t="s">
        <v>384</v>
      </c>
      <c r="C379" s="64">
        <v>3</v>
      </c>
      <c r="D379" s="64">
        <v>28</v>
      </c>
      <c r="E379" s="54">
        <f t="shared" si="31"/>
        <v>5.3724928366762179E-4</v>
      </c>
      <c r="F379" s="54">
        <f t="shared" si="32"/>
        <v>6.3162643807805098E-3</v>
      </c>
      <c r="G379" s="51">
        <f t="shared" si="33"/>
        <v>8.3333333333333339</v>
      </c>
      <c r="H379" s="46">
        <f t="shared" si="34"/>
        <v>4.4770773638968487E-3</v>
      </c>
    </row>
    <row r="380" spans="2:8" s="37" customFormat="1" ht="30" x14ac:dyDescent="0.2">
      <c r="B380" s="3" t="s">
        <v>385</v>
      </c>
      <c r="C380" s="64">
        <v>7</v>
      </c>
      <c r="D380" s="64">
        <v>3</v>
      </c>
      <c r="E380" s="54">
        <f t="shared" si="31"/>
        <v>1.2535816618911176E-3</v>
      </c>
      <c r="F380" s="54">
        <f t="shared" si="32"/>
        <v>6.7674261222648319E-4</v>
      </c>
      <c r="G380" s="51">
        <f t="shared" si="33"/>
        <v>-0.5714285714285714</v>
      </c>
      <c r="H380" s="46">
        <f t="shared" si="34"/>
        <v>-7.1633237822349568E-4</v>
      </c>
    </row>
    <row r="381" spans="2:8" s="37" customFormat="1" ht="30" x14ac:dyDescent="0.2">
      <c r="B381" s="3" t="s">
        <v>386</v>
      </c>
      <c r="C381" s="64">
        <v>5</v>
      </c>
      <c r="D381" s="64">
        <v>2</v>
      </c>
      <c r="E381" s="54">
        <f t="shared" si="31"/>
        <v>8.9541547277936968E-4</v>
      </c>
      <c r="F381" s="54">
        <f t="shared" si="32"/>
        <v>4.5116174148432213E-4</v>
      </c>
      <c r="G381" s="51">
        <f t="shared" si="33"/>
        <v>-0.6</v>
      </c>
      <c r="H381" s="46">
        <f t="shared" si="34"/>
        <v>-5.3724928366762179E-4</v>
      </c>
    </row>
    <row r="382" spans="2:8" s="37" customFormat="1" ht="30" x14ac:dyDescent="0.2">
      <c r="B382" s="3" t="s">
        <v>387</v>
      </c>
      <c r="C382" s="64">
        <v>0</v>
      </c>
      <c r="D382" s="64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64">
        <v>1</v>
      </c>
      <c r="D383" s="64">
        <v>0</v>
      </c>
      <c r="E383" s="54">
        <f t="shared" si="31"/>
        <v>1.7908309455587392E-4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64">
        <v>0</v>
      </c>
      <c r="D384" s="64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64">
        <v>2</v>
      </c>
      <c r="D385" s="64">
        <v>1</v>
      </c>
      <c r="E385" s="54">
        <f t="shared" si="31"/>
        <v>3.5816618911174784E-4</v>
      </c>
      <c r="F385" s="54">
        <f t="shared" si="32"/>
        <v>2.2558087074216106E-4</v>
      </c>
      <c r="G385" s="51">
        <f t="shared" si="33"/>
        <v>-0.5</v>
      </c>
      <c r="H385" s="46">
        <f t="shared" si="34"/>
        <v>-1.7908309455587392E-4</v>
      </c>
    </row>
    <row r="386" spans="2:8" s="37" customFormat="1" ht="15" x14ac:dyDescent="0.2">
      <c r="B386" s="3" t="s">
        <v>531</v>
      </c>
      <c r="C386" s="64">
        <v>2</v>
      </c>
      <c r="D386" s="64">
        <v>0</v>
      </c>
      <c r="E386" s="54">
        <f t="shared" si="31"/>
        <v>3.5816618911174784E-4</v>
      </c>
      <c r="F386" s="54" t="str">
        <f t="shared" si="32"/>
        <v/>
      </c>
      <c r="G386" s="51" t="str">
        <f t="shared" si="33"/>
        <v>0</v>
      </c>
      <c r="H386" s="46">
        <f t="shared" si="34"/>
        <v>0</v>
      </c>
    </row>
    <row r="387" spans="2:8" s="37" customFormat="1" ht="15" x14ac:dyDescent="0.2">
      <c r="B387" s="3" t="s">
        <v>144</v>
      </c>
      <c r="C387" s="64">
        <v>132</v>
      </c>
      <c r="D387" s="64">
        <v>68</v>
      </c>
      <c r="E387" s="54">
        <f t="shared" si="31"/>
        <v>2.3638968481375359E-2</v>
      </c>
      <c r="F387" s="54">
        <f t="shared" si="32"/>
        <v>1.5339499210466952E-2</v>
      </c>
      <c r="G387" s="51">
        <f t="shared" si="33"/>
        <v>-0.48484848484848486</v>
      </c>
      <c r="H387" s="46">
        <f t="shared" si="34"/>
        <v>-1.1461318051575933E-2</v>
      </c>
    </row>
    <row r="388" spans="2:8" s="37" customFormat="1" ht="15" x14ac:dyDescent="0.2">
      <c r="B388" s="3" t="s">
        <v>389</v>
      </c>
      <c r="C388" s="64">
        <v>4</v>
      </c>
      <c r="D388" s="64">
        <v>4</v>
      </c>
      <c r="E388" s="54">
        <f t="shared" si="31"/>
        <v>7.1633237822349568E-4</v>
      </c>
      <c r="F388" s="54">
        <f t="shared" si="32"/>
        <v>9.0232348296864426E-4</v>
      </c>
      <c r="G388" s="51">
        <f t="shared" si="33"/>
        <v>0</v>
      </c>
      <c r="H388" s="46">
        <f t="shared" si="34"/>
        <v>0</v>
      </c>
    </row>
    <row r="389" spans="2:8" s="37" customFormat="1" ht="15" x14ac:dyDescent="0.2">
      <c r="B389" s="3" t="s">
        <v>143</v>
      </c>
      <c r="C389" s="64">
        <v>2</v>
      </c>
      <c r="D389" s="64">
        <v>0</v>
      </c>
      <c r="E389" s="54">
        <f t="shared" si="31"/>
        <v>3.5816618911174784E-4</v>
      </c>
      <c r="F389" s="54" t="str">
        <f t="shared" si="32"/>
        <v/>
      </c>
      <c r="G389" s="51" t="str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64">
        <v>9</v>
      </c>
      <c r="D390" s="64">
        <v>1</v>
      </c>
      <c r="E390" s="54">
        <f t="shared" si="31"/>
        <v>1.6117478510028654E-3</v>
      </c>
      <c r="F390" s="54">
        <f t="shared" si="32"/>
        <v>2.2558087074216106E-4</v>
      </c>
      <c r="G390" s="51">
        <f t="shared" si="33"/>
        <v>-0.88888888888888884</v>
      </c>
      <c r="H390" s="46">
        <f t="shared" si="34"/>
        <v>-1.4326647564469914E-3</v>
      </c>
    </row>
    <row r="391" spans="2:8" s="37" customFormat="1" ht="15" x14ac:dyDescent="0.2">
      <c r="B391" s="3" t="s">
        <v>153</v>
      </c>
      <c r="C391" s="64">
        <v>1</v>
      </c>
      <c r="D391" s="64">
        <v>1</v>
      </c>
      <c r="E391" s="54">
        <f t="shared" si="31"/>
        <v>1.7908309455587392E-4</v>
      </c>
      <c r="F391" s="54">
        <f t="shared" si="32"/>
        <v>2.2558087074216106E-4</v>
      </c>
      <c r="G391" s="51">
        <f t="shared" si="33"/>
        <v>0</v>
      </c>
      <c r="H391" s="46">
        <f t="shared" si="34"/>
        <v>0</v>
      </c>
    </row>
    <row r="392" spans="2:8" s="37" customFormat="1" ht="15" x14ac:dyDescent="0.2">
      <c r="B392" s="3" t="s">
        <v>140</v>
      </c>
      <c r="C392" s="64">
        <v>6</v>
      </c>
      <c r="D392" s="64">
        <v>5</v>
      </c>
      <c r="E392" s="54">
        <f t="shared" si="31"/>
        <v>1.0744985673352436E-3</v>
      </c>
      <c r="F392" s="54">
        <f t="shared" si="32"/>
        <v>1.1279043537108053E-3</v>
      </c>
      <c r="G392" s="51">
        <f t="shared" si="33"/>
        <v>-0.16666666666666666</v>
      </c>
      <c r="H392" s="46">
        <f t="shared" si="34"/>
        <v>-1.7908309455587392E-4</v>
      </c>
    </row>
    <row r="393" spans="2:8" s="37" customFormat="1" ht="15" x14ac:dyDescent="0.2">
      <c r="B393" s="3" t="s">
        <v>390</v>
      </c>
      <c r="C393" s="64">
        <v>10</v>
      </c>
      <c r="D393" s="64">
        <v>26</v>
      </c>
      <c r="E393" s="54">
        <f t="shared" si="31"/>
        <v>1.7908309455587394E-3</v>
      </c>
      <c r="F393" s="54">
        <f t="shared" si="32"/>
        <v>5.8651026392961877E-3</v>
      </c>
      <c r="G393" s="51">
        <f t="shared" si="33"/>
        <v>1.6</v>
      </c>
      <c r="H393" s="46">
        <f t="shared" si="34"/>
        <v>2.8653295128939832E-3</v>
      </c>
    </row>
    <row r="394" spans="2:8" s="37" customFormat="1" ht="15" x14ac:dyDescent="0.2">
      <c r="B394" s="3" t="s">
        <v>391</v>
      </c>
      <c r="C394" s="64">
        <v>0</v>
      </c>
      <c r="D394" s="64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64">
        <v>0</v>
      </c>
      <c r="D395" s="64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64">
        <v>0</v>
      </c>
      <c r="D396" s="64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64">
        <v>1</v>
      </c>
      <c r="D397" s="64">
        <v>3</v>
      </c>
      <c r="E397" s="54">
        <f t="shared" si="31"/>
        <v>1.7908309455587392E-4</v>
      </c>
      <c r="F397" s="54">
        <f t="shared" si="32"/>
        <v>6.7674261222648319E-4</v>
      </c>
      <c r="G397" s="51">
        <f t="shared" si="33"/>
        <v>2</v>
      </c>
      <c r="H397" s="46">
        <f t="shared" si="34"/>
        <v>3.5816618911174784E-4</v>
      </c>
    </row>
    <row r="398" spans="2:8" s="37" customFormat="1" ht="15" x14ac:dyDescent="0.2">
      <c r="B398" s="3" t="s">
        <v>142</v>
      </c>
      <c r="C398" s="64">
        <v>0</v>
      </c>
      <c r="D398" s="64">
        <v>1</v>
      </c>
      <c r="E398" s="54" t="str">
        <f t="shared" si="31"/>
        <v/>
      </c>
      <c r="F398" s="54">
        <f t="shared" si="32"/>
        <v>2.2558087074216106E-4</v>
      </c>
      <c r="G398" s="51" t="str">
        <f t="shared" si="33"/>
        <v>0</v>
      </c>
      <c r="H398" s="46" t="str">
        <f t="shared" si="34"/>
        <v/>
      </c>
    </row>
    <row r="399" spans="2:8" s="37" customFormat="1" ht="15" x14ac:dyDescent="0.2">
      <c r="B399" s="3" t="s">
        <v>148</v>
      </c>
      <c r="C399" s="64">
        <v>3</v>
      </c>
      <c r="D399" s="64">
        <v>0</v>
      </c>
      <c r="E399" s="54">
        <f t="shared" si="31"/>
        <v>5.3724928366762179E-4</v>
      </c>
      <c r="F399" s="54" t="str">
        <f t="shared" si="32"/>
        <v/>
      </c>
      <c r="G399" s="51" t="str">
        <f t="shared" si="33"/>
        <v>0</v>
      </c>
      <c r="H399" s="46">
        <f t="shared" si="34"/>
        <v>0</v>
      </c>
    </row>
    <row r="400" spans="2:8" s="37" customFormat="1" ht="15" x14ac:dyDescent="0.2">
      <c r="B400" s="3" t="s">
        <v>152</v>
      </c>
      <c r="C400" s="64">
        <v>0</v>
      </c>
      <c r="D400" s="64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64">
        <v>47</v>
      </c>
      <c r="D401" s="64">
        <v>60</v>
      </c>
      <c r="E401" s="54">
        <f t="shared" si="31"/>
        <v>8.416905444126075E-3</v>
      </c>
      <c r="F401" s="54">
        <f t="shared" si="32"/>
        <v>1.3534852244529664E-2</v>
      </c>
      <c r="G401" s="51">
        <f t="shared" si="33"/>
        <v>0.27659574468085107</v>
      </c>
      <c r="H401" s="46">
        <f t="shared" si="34"/>
        <v>2.3280802292263611E-3</v>
      </c>
    </row>
    <row r="402" spans="2:8" s="37" customFormat="1" ht="15" x14ac:dyDescent="0.2">
      <c r="B402" s="3" t="s">
        <v>393</v>
      </c>
      <c r="C402" s="64">
        <v>1</v>
      </c>
      <c r="D402" s="64">
        <v>1</v>
      </c>
      <c r="E402" s="54">
        <f t="shared" si="31"/>
        <v>1.7908309455587392E-4</v>
      </c>
      <c r="F402" s="54">
        <f t="shared" si="32"/>
        <v>2.2558087074216106E-4</v>
      </c>
      <c r="G402" s="51">
        <f t="shared" si="33"/>
        <v>0</v>
      </c>
      <c r="H402" s="46">
        <f t="shared" si="34"/>
        <v>0</v>
      </c>
    </row>
    <row r="403" spans="2:8" s="37" customFormat="1" ht="15" x14ac:dyDescent="0.2">
      <c r="B403" s="3" t="s">
        <v>394</v>
      </c>
      <c r="C403" s="64">
        <v>30</v>
      </c>
      <c r="D403" s="64">
        <v>14</v>
      </c>
      <c r="E403" s="54">
        <f t="shared" si="31"/>
        <v>5.3724928366762174E-3</v>
      </c>
      <c r="F403" s="54">
        <f t="shared" si="32"/>
        <v>3.1581321903902549E-3</v>
      </c>
      <c r="G403" s="51">
        <f t="shared" si="33"/>
        <v>-0.53333333333333333</v>
      </c>
      <c r="H403" s="46">
        <f t="shared" si="34"/>
        <v>-2.8653295128939827E-3</v>
      </c>
    </row>
    <row r="404" spans="2:8" s="37" customFormat="1" ht="15" x14ac:dyDescent="0.2">
      <c r="B404" s="3" t="s">
        <v>395</v>
      </c>
      <c r="C404" s="64">
        <v>5</v>
      </c>
      <c r="D404" s="64">
        <v>5</v>
      </c>
      <c r="E404" s="54">
        <f t="shared" si="31"/>
        <v>8.9541547277936968E-4</v>
      </c>
      <c r="F404" s="54">
        <f t="shared" si="32"/>
        <v>1.1279043537108053E-3</v>
      </c>
      <c r="G404" s="51">
        <f t="shared" si="33"/>
        <v>0</v>
      </c>
      <c r="H404" s="46">
        <f t="shared" si="34"/>
        <v>0</v>
      </c>
    </row>
    <row r="405" spans="2:8" s="37" customFormat="1" ht="15" x14ac:dyDescent="0.2">
      <c r="B405" s="3" t="s">
        <v>396</v>
      </c>
      <c r="C405" s="64">
        <v>6</v>
      </c>
      <c r="D405" s="64">
        <v>36</v>
      </c>
      <c r="E405" s="54">
        <f t="shared" si="31"/>
        <v>1.0744985673352436E-3</v>
      </c>
      <c r="F405" s="54">
        <f t="shared" si="32"/>
        <v>8.1209113467177983E-3</v>
      </c>
      <c r="G405" s="51">
        <f t="shared" si="33"/>
        <v>5</v>
      </c>
      <c r="H405" s="46">
        <f t="shared" si="34"/>
        <v>5.3724928366762174E-3</v>
      </c>
    </row>
    <row r="406" spans="2:8" s="37" customFormat="1" ht="15" x14ac:dyDescent="0.2">
      <c r="B406" s="3" t="s">
        <v>397</v>
      </c>
      <c r="C406" s="64">
        <v>45</v>
      </c>
      <c r="D406" s="64">
        <v>92</v>
      </c>
      <c r="E406" s="54">
        <f t="shared" si="31"/>
        <v>8.0587392550143262E-3</v>
      </c>
      <c r="F406" s="54">
        <f t="shared" si="32"/>
        <v>2.0753440108278818E-2</v>
      </c>
      <c r="G406" s="51">
        <f t="shared" si="33"/>
        <v>1.0444444444444445</v>
      </c>
      <c r="H406" s="46">
        <f t="shared" si="34"/>
        <v>8.416905444126075E-3</v>
      </c>
    </row>
    <row r="407" spans="2:8" s="37" customFormat="1" ht="15" x14ac:dyDescent="0.2">
      <c r="B407" s="3" t="s">
        <v>398</v>
      </c>
      <c r="C407" s="64">
        <v>4</v>
      </c>
      <c r="D407" s="64">
        <v>2</v>
      </c>
      <c r="E407" s="54">
        <f t="shared" si="31"/>
        <v>7.1633237822349568E-4</v>
      </c>
      <c r="F407" s="54">
        <f t="shared" si="32"/>
        <v>4.5116174148432213E-4</v>
      </c>
      <c r="G407" s="51">
        <f t="shared" si="33"/>
        <v>-0.5</v>
      </c>
      <c r="H407" s="46">
        <f t="shared" si="34"/>
        <v>-3.5816618911174784E-4</v>
      </c>
    </row>
    <row r="408" spans="2:8" s="37" customFormat="1" ht="15" x14ac:dyDescent="0.2">
      <c r="B408" s="3" t="s">
        <v>399</v>
      </c>
      <c r="C408" s="64">
        <v>2</v>
      </c>
      <c r="D408" s="64">
        <v>2</v>
      </c>
      <c r="E408" s="54">
        <f t="shared" si="31"/>
        <v>3.5816618911174784E-4</v>
      </c>
      <c r="F408" s="54">
        <f t="shared" si="32"/>
        <v>4.5116174148432213E-4</v>
      </c>
      <c r="G408" s="51">
        <f t="shared" si="33"/>
        <v>0</v>
      </c>
      <c r="H408" s="46">
        <f t="shared" si="34"/>
        <v>0</v>
      </c>
    </row>
    <row r="409" spans="2:8" s="37" customFormat="1" ht="15" x14ac:dyDescent="0.2">
      <c r="B409" s="3" t="s">
        <v>139</v>
      </c>
      <c r="C409" s="64">
        <v>2</v>
      </c>
      <c r="D409" s="64">
        <v>0</v>
      </c>
      <c r="E409" s="54">
        <f t="shared" si="31"/>
        <v>3.5816618911174784E-4</v>
      </c>
      <c r="F409" s="54" t="str">
        <f t="shared" si="32"/>
        <v/>
      </c>
      <c r="G409" s="51" t="str">
        <f t="shared" si="33"/>
        <v>0</v>
      </c>
      <c r="H409" s="46">
        <f t="shared" si="34"/>
        <v>0</v>
      </c>
    </row>
    <row r="410" spans="2:8" s="37" customFormat="1" ht="15" x14ac:dyDescent="0.2">
      <c r="B410" s="3" t="s">
        <v>400</v>
      </c>
      <c r="C410" s="64">
        <v>2</v>
      </c>
      <c r="D410" s="64">
        <v>2</v>
      </c>
      <c r="E410" s="54">
        <f t="shared" si="31"/>
        <v>3.5816618911174784E-4</v>
      </c>
      <c r="F410" s="54">
        <f t="shared" si="32"/>
        <v>4.5116174148432213E-4</v>
      </c>
      <c r="G410" s="51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64">
        <v>17</v>
      </c>
      <c r="D411" s="64">
        <v>25</v>
      </c>
      <c r="E411" s="54">
        <f t="shared" si="31"/>
        <v>3.0444126074498567E-3</v>
      </c>
      <c r="F411" s="54">
        <f t="shared" si="32"/>
        <v>5.6395217685540266E-3</v>
      </c>
      <c r="G411" s="51">
        <f t="shared" si="33"/>
        <v>0.47058823529411764</v>
      </c>
      <c r="H411" s="46">
        <f t="shared" si="34"/>
        <v>1.4326647564469914E-3</v>
      </c>
    </row>
    <row r="412" spans="2:8" s="37" customFormat="1" ht="30" x14ac:dyDescent="0.2">
      <c r="B412" s="3" t="s">
        <v>402</v>
      </c>
      <c r="C412" s="64">
        <v>24</v>
      </c>
      <c r="D412" s="64">
        <v>47</v>
      </c>
      <c r="E412" s="54">
        <f t="shared" si="31"/>
        <v>4.2979942693409743E-3</v>
      </c>
      <c r="F412" s="54">
        <f t="shared" si="32"/>
        <v>1.0602300924881571E-2</v>
      </c>
      <c r="G412" s="51">
        <f t="shared" si="33"/>
        <v>0.95833333333333337</v>
      </c>
      <c r="H412" s="46">
        <f t="shared" si="34"/>
        <v>4.1189111747851007E-3</v>
      </c>
    </row>
    <row r="413" spans="2:8" s="37" customFormat="1" ht="30" x14ac:dyDescent="0.2">
      <c r="B413" s="3" t="s">
        <v>403</v>
      </c>
      <c r="C413" s="64">
        <v>0</v>
      </c>
      <c r="D413" s="64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64">
        <v>0</v>
      </c>
      <c r="D414" s="64">
        <v>2</v>
      </c>
      <c r="E414" s="54" t="str">
        <f t="shared" si="31"/>
        <v/>
      </c>
      <c r="F414" s="54">
        <f t="shared" si="32"/>
        <v>4.5116174148432213E-4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64">
        <v>0</v>
      </c>
      <c r="D415" s="64">
        <v>1</v>
      </c>
      <c r="E415" s="54" t="str">
        <f t="shared" si="31"/>
        <v/>
      </c>
      <c r="F415" s="54">
        <f t="shared" si="32"/>
        <v>2.2558087074216106E-4</v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64">
        <v>2</v>
      </c>
      <c r="D416" s="64">
        <v>1</v>
      </c>
      <c r="E416" s="54">
        <f t="shared" si="31"/>
        <v>3.5816618911174784E-4</v>
      </c>
      <c r="F416" s="54">
        <f t="shared" si="32"/>
        <v>2.2558087074216106E-4</v>
      </c>
      <c r="G416" s="51">
        <f t="shared" si="33"/>
        <v>-0.5</v>
      </c>
      <c r="H416" s="46">
        <f t="shared" si="34"/>
        <v>-1.7908309455587392E-4</v>
      </c>
    </row>
    <row r="417" spans="2:8" s="37" customFormat="1" ht="30" x14ac:dyDescent="0.2">
      <c r="B417" s="3" t="s">
        <v>165</v>
      </c>
      <c r="C417" s="64">
        <v>1</v>
      </c>
      <c r="D417" s="64">
        <v>2</v>
      </c>
      <c r="E417" s="54">
        <f t="shared" si="31"/>
        <v>1.7908309455587392E-4</v>
      </c>
      <c r="F417" s="54">
        <f t="shared" si="32"/>
        <v>4.5116174148432213E-4</v>
      </c>
      <c r="G417" s="51">
        <f t="shared" si="33"/>
        <v>1</v>
      </c>
      <c r="H417" s="46">
        <f t="shared" si="34"/>
        <v>1.7908309455587392E-4</v>
      </c>
    </row>
    <row r="418" spans="2:8" s="37" customFormat="1" ht="30" x14ac:dyDescent="0.2">
      <c r="B418" s="3" t="s">
        <v>166</v>
      </c>
      <c r="C418" s="64">
        <v>0</v>
      </c>
      <c r="D418" s="64">
        <v>1</v>
      </c>
      <c r="E418" s="54" t="str">
        <f t="shared" si="31"/>
        <v/>
      </c>
      <c r="F418" s="54">
        <f t="shared" si="32"/>
        <v>2.2558087074216106E-4</v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64">
        <v>0</v>
      </c>
      <c r="D419" s="64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64">
        <v>4</v>
      </c>
      <c r="D420" s="64">
        <v>0</v>
      </c>
      <c r="E420" s="54">
        <f t="shared" si="31"/>
        <v>7.1633237822349568E-4</v>
      </c>
      <c r="F420" s="54" t="str">
        <f t="shared" si="32"/>
        <v/>
      </c>
      <c r="G420" s="51" t="str">
        <f t="shared" si="33"/>
        <v>0</v>
      </c>
      <c r="H420" s="46">
        <f t="shared" si="34"/>
        <v>0</v>
      </c>
    </row>
    <row r="421" spans="2:8" s="37" customFormat="1" ht="30" x14ac:dyDescent="0.2">
      <c r="B421" s="3" t="s">
        <v>409</v>
      </c>
      <c r="C421" s="64">
        <v>0</v>
      </c>
      <c r="D421" s="64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64">
        <v>5</v>
      </c>
      <c r="D422" s="64">
        <v>7</v>
      </c>
      <c r="E422" s="54">
        <f t="shared" si="31"/>
        <v>8.9541547277936968E-4</v>
      </c>
      <c r="F422" s="54">
        <f t="shared" si="32"/>
        <v>1.5790660951951275E-3</v>
      </c>
      <c r="G422" s="51">
        <f t="shared" si="33"/>
        <v>0.4</v>
      </c>
      <c r="H422" s="46">
        <f t="shared" si="34"/>
        <v>3.5816618911174789E-4</v>
      </c>
    </row>
    <row r="423" spans="2:8" s="37" customFormat="1" ht="30" x14ac:dyDescent="0.2">
      <c r="B423" s="3" t="s">
        <v>410</v>
      </c>
      <c r="C423" s="64">
        <v>1</v>
      </c>
      <c r="D423" s="64">
        <v>0</v>
      </c>
      <c r="E423" s="54">
        <f t="shared" si="31"/>
        <v>1.7908309455587392E-4</v>
      </c>
      <c r="F423" s="54" t="str">
        <f t="shared" si="32"/>
        <v/>
      </c>
      <c r="G423" s="51" t="str">
        <f t="shared" si="33"/>
        <v>0</v>
      </c>
      <c r="H423" s="46">
        <f t="shared" si="34"/>
        <v>0</v>
      </c>
    </row>
    <row r="424" spans="2:8" s="37" customFormat="1" ht="30" x14ac:dyDescent="0.2">
      <c r="B424" s="3" t="s">
        <v>411</v>
      </c>
      <c r="C424" s="64">
        <v>1</v>
      </c>
      <c r="D424" s="64">
        <v>0</v>
      </c>
      <c r="E424" s="54">
        <f t="shared" ref="E424:E487" si="35">+IF(C424=0,"",C424/C$294)</f>
        <v>1.7908309455587392E-4</v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>
        <f t="shared" ref="H424:H487" si="38">+IF(OR(AND(E424=""),(G424="")),"",E424*G424)</f>
        <v>0</v>
      </c>
    </row>
    <row r="425" spans="2:8" s="37" customFormat="1" ht="30" x14ac:dyDescent="0.2">
      <c r="B425" s="3" t="s">
        <v>412</v>
      </c>
      <c r="C425" s="64">
        <v>0</v>
      </c>
      <c r="D425" s="64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64">
        <v>1</v>
      </c>
      <c r="D426" s="64">
        <v>0</v>
      </c>
      <c r="E426" s="54">
        <f t="shared" si="35"/>
        <v>1.7908309455587392E-4</v>
      </c>
      <c r="F426" s="54" t="str">
        <f t="shared" si="36"/>
        <v/>
      </c>
      <c r="G426" s="51" t="str">
        <f t="shared" si="37"/>
        <v>0</v>
      </c>
      <c r="H426" s="46">
        <f t="shared" si="38"/>
        <v>0</v>
      </c>
    </row>
    <row r="427" spans="2:8" s="37" customFormat="1" ht="30" x14ac:dyDescent="0.2">
      <c r="B427" s="3" t="s">
        <v>160</v>
      </c>
      <c r="C427" s="64">
        <v>0</v>
      </c>
      <c r="D427" s="64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64">
        <v>5</v>
      </c>
      <c r="D428" s="64">
        <v>3</v>
      </c>
      <c r="E428" s="54">
        <f t="shared" si="35"/>
        <v>8.9541547277936968E-4</v>
      </c>
      <c r="F428" s="54">
        <f t="shared" si="36"/>
        <v>6.7674261222648319E-4</v>
      </c>
      <c r="G428" s="51">
        <f t="shared" si="37"/>
        <v>-0.4</v>
      </c>
      <c r="H428" s="46">
        <f t="shared" si="38"/>
        <v>-3.5816618911174789E-4</v>
      </c>
    </row>
    <row r="429" spans="2:8" s="37" customFormat="1" ht="30" x14ac:dyDescent="0.2">
      <c r="B429" s="3" t="s">
        <v>415</v>
      </c>
      <c r="C429" s="64">
        <v>3</v>
      </c>
      <c r="D429" s="64">
        <v>0</v>
      </c>
      <c r="E429" s="54">
        <f t="shared" si="35"/>
        <v>5.3724928366762179E-4</v>
      </c>
      <c r="F429" s="54" t="str">
        <f t="shared" si="36"/>
        <v/>
      </c>
      <c r="G429" s="51" t="str">
        <f t="shared" si="37"/>
        <v>0</v>
      </c>
      <c r="H429" s="46">
        <f t="shared" si="38"/>
        <v>0</v>
      </c>
    </row>
    <row r="430" spans="2:8" s="37" customFormat="1" ht="30" x14ac:dyDescent="0.2">
      <c r="B430" s="3" t="s">
        <v>416</v>
      </c>
      <c r="C430" s="64">
        <v>3</v>
      </c>
      <c r="D430" s="64">
        <v>3</v>
      </c>
      <c r="E430" s="54">
        <f t="shared" si="35"/>
        <v>5.3724928366762179E-4</v>
      </c>
      <c r="F430" s="54">
        <f t="shared" si="36"/>
        <v>6.7674261222648319E-4</v>
      </c>
      <c r="G430" s="51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64">
        <v>1</v>
      </c>
      <c r="D431" s="64">
        <v>3</v>
      </c>
      <c r="E431" s="54">
        <f t="shared" si="35"/>
        <v>1.7908309455587392E-4</v>
      </c>
      <c r="F431" s="54">
        <f t="shared" si="36"/>
        <v>6.7674261222648319E-4</v>
      </c>
      <c r="G431" s="51">
        <f t="shared" si="37"/>
        <v>2</v>
      </c>
      <c r="H431" s="46">
        <f t="shared" si="38"/>
        <v>3.5816618911174784E-4</v>
      </c>
    </row>
    <row r="432" spans="2:8" s="37" customFormat="1" ht="15" x14ac:dyDescent="0.2">
      <c r="B432" s="3" t="s">
        <v>417</v>
      </c>
      <c r="C432" s="64">
        <v>15</v>
      </c>
      <c r="D432" s="64">
        <v>9</v>
      </c>
      <c r="E432" s="54">
        <f t="shared" si="35"/>
        <v>2.6862464183381087E-3</v>
      </c>
      <c r="F432" s="54">
        <f t="shared" si="36"/>
        <v>2.0302278366794496E-3</v>
      </c>
      <c r="G432" s="51">
        <f t="shared" si="37"/>
        <v>-0.4</v>
      </c>
      <c r="H432" s="46">
        <f t="shared" si="38"/>
        <v>-1.0744985673352436E-3</v>
      </c>
    </row>
    <row r="433" spans="2:8" s="37" customFormat="1" ht="15" x14ac:dyDescent="0.2">
      <c r="B433" s="3" t="s">
        <v>162</v>
      </c>
      <c r="C433" s="64">
        <v>5</v>
      </c>
      <c r="D433" s="64">
        <v>6</v>
      </c>
      <c r="E433" s="54">
        <f t="shared" si="35"/>
        <v>8.9541547277936968E-4</v>
      </c>
      <c r="F433" s="54">
        <f t="shared" si="36"/>
        <v>1.3534852244529664E-3</v>
      </c>
      <c r="G433" s="51">
        <f t="shared" si="37"/>
        <v>0.2</v>
      </c>
      <c r="H433" s="46">
        <f t="shared" si="38"/>
        <v>1.7908309455587395E-4</v>
      </c>
    </row>
    <row r="434" spans="2:8" s="37" customFormat="1" ht="45" x14ac:dyDescent="0.2">
      <c r="B434" s="3" t="s">
        <v>418</v>
      </c>
      <c r="C434" s="64">
        <v>4</v>
      </c>
      <c r="D434" s="64">
        <v>1</v>
      </c>
      <c r="E434" s="54">
        <f t="shared" si="35"/>
        <v>7.1633237822349568E-4</v>
      </c>
      <c r="F434" s="54">
        <f t="shared" si="36"/>
        <v>2.2558087074216106E-4</v>
      </c>
      <c r="G434" s="51">
        <f t="shared" si="37"/>
        <v>-0.75</v>
      </c>
      <c r="H434" s="46">
        <f t="shared" si="38"/>
        <v>-5.3724928366762179E-4</v>
      </c>
    </row>
    <row r="435" spans="2:8" s="37" customFormat="1" ht="15" x14ac:dyDescent="0.2">
      <c r="B435" s="3" t="s">
        <v>164</v>
      </c>
      <c r="C435" s="64">
        <v>0</v>
      </c>
      <c r="D435" s="64">
        <v>2</v>
      </c>
      <c r="E435" s="54" t="str">
        <f t="shared" si="35"/>
        <v/>
      </c>
      <c r="F435" s="54">
        <f t="shared" si="36"/>
        <v>4.5116174148432213E-4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64">
        <v>1</v>
      </c>
      <c r="D436" s="64">
        <v>0</v>
      </c>
      <c r="E436" s="54">
        <f t="shared" si="35"/>
        <v>1.7908309455587392E-4</v>
      </c>
      <c r="F436" s="54" t="str">
        <f t="shared" si="36"/>
        <v/>
      </c>
      <c r="G436" s="51" t="str">
        <f t="shared" si="37"/>
        <v>0</v>
      </c>
      <c r="H436" s="46">
        <f t="shared" si="38"/>
        <v>0</v>
      </c>
    </row>
    <row r="437" spans="2:8" s="37" customFormat="1" ht="30" x14ac:dyDescent="0.2">
      <c r="B437" s="3" t="s">
        <v>420</v>
      </c>
      <c r="C437" s="64">
        <v>40</v>
      </c>
      <c r="D437" s="64">
        <v>16</v>
      </c>
      <c r="E437" s="54">
        <f t="shared" si="35"/>
        <v>7.1633237822349575E-3</v>
      </c>
      <c r="F437" s="54">
        <f t="shared" si="36"/>
        <v>3.609293931874577E-3</v>
      </c>
      <c r="G437" s="51">
        <f t="shared" si="37"/>
        <v>-0.6</v>
      </c>
      <c r="H437" s="46">
        <f t="shared" si="38"/>
        <v>-4.2979942693409743E-3</v>
      </c>
    </row>
    <row r="438" spans="2:8" s="37" customFormat="1" ht="15" x14ac:dyDescent="0.2">
      <c r="B438" s="3" t="s">
        <v>155</v>
      </c>
      <c r="C438" s="64">
        <v>0</v>
      </c>
      <c r="D438" s="64">
        <v>1</v>
      </c>
      <c r="E438" s="54" t="str">
        <f t="shared" si="35"/>
        <v/>
      </c>
      <c r="F438" s="54">
        <f t="shared" si="36"/>
        <v>2.2558087074216106E-4</v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64">
        <v>0</v>
      </c>
      <c r="D439" s="64">
        <v>1</v>
      </c>
      <c r="E439" s="54" t="str">
        <f t="shared" si="35"/>
        <v/>
      </c>
      <c r="F439" s="54">
        <f t="shared" si="36"/>
        <v>2.2558087074216106E-4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64">
        <v>0</v>
      </c>
      <c r="D440" s="64">
        <v>1</v>
      </c>
      <c r="E440" s="54" t="str">
        <f t="shared" si="35"/>
        <v/>
      </c>
      <c r="F440" s="54">
        <f t="shared" si="36"/>
        <v>2.2558087074216106E-4</v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64">
        <v>3</v>
      </c>
      <c r="D441" s="64">
        <v>3</v>
      </c>
      <c r="E441" s="54">
        <f t="shared" si="35"/>
        <v>5.3724928366762179E-4</v>
      </c>
      <c r="F441" s="54">
        <f t="shared" si="36"/>
        <v>6.7674261222648319E-4</v>
      </c>
      <c r="G441" s="51">
        <f t="shared" si="37"/>
        <v>0</v>
      </c>
      <c r="H441" s="46">
        <f t="shared" si="38"/>
        <v>0</v>
      </c>
    </row>
    <row r="442" spans="2:8" s="37" customFormat="1" ht="15" x14ac:dyDescent="0.2">
      <c r="B442" s="3" t="s">
        <v>422</v>
      </c>
      <c r="C442" s="64">
        <v>7</v>
      </c>
      <c r="D442" s="64">
        <v>2</v>
      </c>
      <c r="E442" s="54">
        <f t="shared" si="35"/>
        <v>1.2535816618911176E-3</v>
      </c>
      <c r="F442" s="54">
        <f t="shared" si="36"/>
        <v>4.5116174148432213E-4</v>
      </c>
      <c r="G442" s="51">
        <f t="shared" si="37"/>
        <v>-0.7142857142857143</v>
      </c>
      <c r="H442" s="46">
        <f t="shared" si="38"/>
        <v>-8.9541547277936968E-4</v>
      </c>
    </row>
    <row r="443" spans="2:8" s="37" customFormat="1" ht="30" x14ac:dyDescent="0.2">
      <c r="B443" s="3" t="s">
        <v>423</v>
      </c>
      <c r="C443" s="64">
        <v>2</v>
      </c>
      <c r="D443" s="64">
        <v>0</v>
      </c>
      <c r="E443" s="54">
        <f t="shared" si="35"/>
        <v>3.5816618911174784E-4</v>
      </c>
      <c r="F443" s="54" t="str">
        <f t="shared" si="36"/>
        <v/>
      </c>
      <c r="G443" s="51" t="str">
        <f t="shared" si="37"/>
        <v>0</v>
      </c>
      <c r="H443" s="46">
        <f t="shared" si="38"/>
        <v>0</v>
      </c>
    </row>
    <row r="444" spans="2:8" s="37" customFormat="1" ht="30" x14ac:dyDescent="0.2">
      <c r="B444" s="3" t="s">
        <v>424</v>
      </c>
      <c r="C444" s="64">
        <v>0</v>
      </c>
      <c r="D444" s="64">
        <v>1</v>
      </c>
      <c r="E444" s="54" t="str">
        <f t="shared" si="35"/>
        <v/>
      </c>
      <c r="F444" s="54">
        <f t="shared" si="36"/>
        <v>2.2558087074216106E-4</v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64">
        <v>0</v>
      </c>
      <c r="D445" s="64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64">
        <v>4</v>
      </c>
      <c r="D446" s="64">
        <v>1</v>
      </c>
      <c r="E446" s="54">
        <f t="shared" si="35"/>
        <v>7.1633237822349568E-4</v>
      </c>
      <c r="F446" s="54">
        <f t="shared" si="36"/>
        <v>2.2558087074216106E-4</v>
      </c>
      <c r="G446" s="51">
        <f t="shared" si="37"/>
        <v>-0.75</v>
      </c>
      <c r="H446" s="46">
        <f t="shared" si="38"/>
        <v>-5.3724928366762179E-4</v>
      </c>
    </row>
    <row r="447" spans="2:8" s="37" customFormat="1" ht="30" x14ac:dyDescent="0.2">
      <c r="B447" s="3" t="s">
        <v>427</v>
      </c>
      <c r="C447" s="64">
        <v>0</v>
      </c>
      <c r="D447" s="64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64">
        <v>1</v>
      </c>
      <c r="D448" s="64">
        <v>1</v>
      </c>
      <c r="E448" s="54">
        <f t="shared" si="35"/>
        <v>1.7908309455587392E-4</v>
      </c>
      <c r="F448" s="54">
        <f t="shared" si="36"/>
        <v>2.2558087074216106E-4</v>
      </c>
      <c r="G448" s="51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64">
        <v>0</v>
      </c>
      <c r="D449" s="64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64">
        <v>0</v>
      </c>
      <c r="D450" s="64">
        <v>0</v>
      </c>
      <c r="E450" s="54" t="str">
        <f t="shared" si="35"/>
        <v/>
      </c>
      <c r="F450" s="54" t="str">
        <f t="shared" si="36"/>
        <v/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64">
        <v>3</v>
      </c>
      <c r="D451" s="64">
        <v>0</v>
      </c>
      <c r="E451" s="54">
        <f t="shared" si="35"/>
        <v>5.3724928366762179E-4</v>
      </c>
      <c r="F451" s="54" t="str">
        <f t="shared" si="36"/>
        <v/>
      </c>
      <c r="G451" s="51" t="str">
        <f t="shared" si="37"/>
        <v>0</v>
      </c>
      <c r="H451" s="46">
        <f t="shared" si="38"/>
        <v>0</v>
      </c>
    </row>
    <row r="452" spans="2:8" s="37" customFormat="1" ht="45" x14ac:dyDescent="0.2">
      <c r="B452" s="3" t="s">
        <v>431</v>
      </c>
      <c r="C452" s="64">
        <v>1</v>
      </c>
      <c r="D452" s="64">
        <v>0</v>
      </c>
      <c r="E452" s="54">
        <f t="shared" si="35"/>
        <v>1.7908309455587392E-4</v>
      </c>
      <c r="F452" s="54" t="str">
        <f t="shared" si="36"/>
        <v/>
      </c>
      <c r="G452" s="51" t="str">
        <f t="shared" si="37"/>
        <v>0</v>
      </c>
      <c r="H452" s="46">
        <f t="shared" si="38"/>
        <v>0</v>
      </c>
    </row>
    <row r="453" spans="2:8" s="37" customFormat="1" ht="15" x14ac:dyDescent="0.2">
      <c r="B453" s="3" t="s">
        <v>167</v>
      </c>
      <c r="C453" s="64">
        <v>0</v>
      </c>
      <c r="D453" s="64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64">
        <v>0</v>
      </c>
      <c r="D454" s="64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64">
        <v>4</v>
      </c>
      <c r="D455" s="64">
        <v>3</v>
      </c>
      <c r="E455" s="54">
        <f t="shared" si="35"/>
        <v>7.1633237822349568E-4</v>
      </c>
      <c r="F455" s="54">
        <f t="shared" si="36"/>
        <v>6.7674261222648319E-4</v>
      </c>
      <c r="G455" s="51">
        <f t="shared" si="37"/>
        <v>-0.25</v>
      </c>
      <c r="H455" s="46">
        <f t="shared" si="38"/>
        <v>-1.7908309455587392E-4</v>
      </c>
    </row>
    <row r="456" spans="2:8" s="37" customFormat="1" ht="30" x14ac:dyDescent="0.2">
      <c r="B456" s="3" t="s">
        <v>432</v>
      </c>
      <c r="C456" s="64">
        <v>1</v>
      </c>
      <c r="D456" s="64">
        <v>1</v>
      </c>
      <c r="E456" s="54">
        <f t="shared" si="35"/>
        <v>1.7908309455587392E-4</v>
      </c>
      <c r="F456" s="54">
        <f t="shared" si="36"/>
        <v>2.2558087074216106E-4</v>
      </c>
      <c r="G456" s="51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64">
        <v>1</v>
      </c>
      <c r="D457" s="64">
        <v>0</v>
      </c>
      <c r="E457" s="54">
        <f t="shared" si="35"/>
        <v>1.7908309455587392E-4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64">
        <v>1</v>
      </c>
      <c r="D458" s="64">
        <v>1</v>
      </c>
      <c r="E458" s="54">
        <f t="shared" si="35"/>
        <v>1.7908309455587392E-4</v>
      </c>
      <c r="F458" s="54">
        <f t="shared" si="36"/>
        <v>2.2558087074216106E-4</v>
      </c>
      <c r="G458" s="51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64">
        <v>1</v>
      </c>
      <c r="D459" s="64">
        <v>0</v>
      </c>
      <c r="E459" s="54">
        <f t="shared" si="35"/>
        <v>1.7908309455587392E-4</v>
      </c>
      <c r="F459" s="54" t="str">
        <f t="shared" si="36"/>
        <v/>
      </c>
      <c r="G459" s="51" t="str">
        <f t="shared" si="37"/>
        <v>0</v>
      </c>
      <c r="H459" s="46">
        <f t="shared" si="38"/>
        <v>0</v>
      </c>
    </row>
    <row r="460" spans="2:8" s="37" customFormat="1" ht="15" x14ac:dyDescent="0.2">
      <c r="B460" s="3" t="s">
        <v>176</v>
      </c>
      <c r="C460" s="64">
        <v>813</v>
      </c>
      <c r="D460" s="64">
        <v>539</v>
      </c>
      <c r="E460" s="54">
        <f t="shared" si="35"/>
        <v>0.1455945558739255</v>
      </c>
      <c r="F460" s="54">
        <f t="shared" si="36"/>
        <v>0.12158808933002481</v>
      </c>
      <c r="G460" s="51">
        <f t="shared" si="37"/>
        <v>-0.33702337023370232</v>
      </c>
      <c r="H460" s="46">
        <f t="shared" si="38"/>
        <v>-4.9068767908309455E-2</v>
      </c>
    </row>
    <row r="461" spans="2:8" s="37" customFormat="1" ht="30" x14ac:dyDescent="0.2">
      <c r="B461" s="3" t="s">
        <v>173</v>
      </c>
      <c r="C461" s="64">
        <v>1</v>
      </c>
      <c r="D461" s="64">
        <v>4</v>
      </c>
      <c r="E461" s="54">
        <f t="shared" si="35"/>
        <v>1.7908309455587392E-4</v>
      </c>
      <c r="F461" s="54">
        <f t="shared" si="36"/>
        <v>9.0232348296864426E-4</v>
      </c>
      <c r="G461" s="51">
        <f t="shared" si="37"/>
        <v>3</v>
      </c>
      <c r="H461" s="46">
        <f t="shared" si="38"/>
        <v>5.3724928366762179E-4</v>
      </c>
    </row>
    <row r="462" spans="2:8" s="37" customFormat="1" ht="15" x14ac:dyDescent="0.2">
      <c r="B462" s="3" t="s">
        <v>174</v>
      </c>
      <c r="C462" s="64">
        <v>1</v>
      </c>
      <c r="D462" s="64">
        <v>0</v>
      </c>
      <c r="E462" s="54">
        <f t="shared" si="35"/>
        <v>1.7908309455587392E-4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64">
        <v>15</v>
      </c>
      <c r="D463" s="64">
        <v>17</v>
      </c>
      <c r="E463" s="54">
        <f t="shared" si="35"/>
        <v>2.6862464183381087E-3</v>
      </c>
      <c r="F463" s="54">
        <f t="shared" si="36"/>
        <v>3.8348748026167381E-3</v>
      </c>
      <c r="G463" s="51">
        <f t="shared" si="37"/>
        <v>0.13333333333333333</v>
      </c>
      <c r="H463" s="46">
        <f t="shared" si="38"/>
        <v>3.5816618911174784E-4</v>
      </c>
    </row>
    <row r="464" spans="2:8" s="37" customFormat="1" ht="15" x14ac:dyDescent="0.2">
      <c r="B464" s="3" t="s">
        <v>479</v>
      </c>
      <c r="C464" s="64">
        <v>11</v>
      </c>
      <c r="D464" s="64">
        <v>6</v>
      </c>
      <c r="E464" s="54">
        <f t="shared" si="35"/>
        <v>1.9699140401146131E-3</v>
      </c>
      <c r="F464" s="54">
        <f t="shared" si="36"/>
        <v>1.3534852244529664E-3</v>
      </c>
      <c r="G464" s="51">
        <f t="shared" si="37"/>
        <v>-0.45454545454545453</v>
      </c>
      <c r="H464" s="46">
        <f t="shared" si="38"/>
        <v>-8.9541547277936957E-4</v>
      </c>
    </row>
    <row r="465" spans="2:8" s="37" customFormat="1" ht="15" x14ac:dyDescent="0.2">
      <c r="B465" s="3" t="s">
        <v>183</v>
      </c>
      <c r="C465" s="64">
        <v>1</v>
      </c>
      <c r="D465" s="64">
        <v>1</v>
      </c>
      <c r="E465" s="54">
        <f t="shared" si="35"/>
        <v>1.7908309455587392E-4</v>
      </c>
      <c r="F465" s="54">
        <f t="shared" si="36"/>
        <v>2.2558087074216106E-4</v>
      </c>
      <c r="G465" s="51">
        <f t="shared" si="37"/>
        <v>0</v>
      </c>
      <c r="H465" s="46">
        <f t="shared" si="38"/>
        <v>0</v>
      </c>
    </row>
    <row r="466" spans="2:8" s="37" customFormat="1" ht="15" x14ac:dyDescent="0.2">
      <c r="B466" s="3" t="s">
        <v>178</v>
      </c>
      <c r="C466" s="64">
        <v>1</v>
      </c>
      <c r="D466" s="64">
        <v>3</v>
      </c>
      <c r="E466" s="54">
        <f t="shared" si="35"/>
        <v>1.7908309455587392E-4</v>
      </c>
      <c r="F466" s="54">
        <f t="shared" si="36"/>
        <v>6.7674261222648319E-4</v>
      </c>
      <c r="G466" s="51">
        <f t="shared" si="37"/>
        <v>2</v>
      </c>
      <c r="H466" s="46">
        <f t="shared" si="38"/>
        <v>3.5816618911174784E-4</v>
      </c>
    </row>
    <row r="467" spans="2:8" s="37" customFormat="1" ht="15" x14ac:dyDescent="0.2">
      <c r="B467" s="3" t="s">
        <v>480</v>
      </c>
      <c r="C467" s="64">
        <v>7</v>
      </c>
      <c r="D467" s="64">
        <v>8</v>
      </c>
      <c r="E467" s="54">
        <f t="shared" si="35"/>
        <v>1.2535816618911176E-3</v>
      </c>
      <c r="F467" s="54">
        <f t="shared" si="36"/>
        <v>1.8046469659372885E-3</v>
      </c>
      <c r="G467" s="51">
        <f t="shared" si="37"/>
        <v>0.14285714285714285</v>
      </c>
      <c r="H467" s="46">
        <f t="shared" si="38"/>
        <v>1.7908309455587392E-4</v>
      </c>
    </row>
    <row r="468" spans="2:8" s="37" customFormat="1" ht="15" x14ac:dyDescent="0.2">
      <c r="B468" s="3" t="s">
        <v>182</v>
      </c>
      <c r="C468" s="64">
        <v>9</v>
      </c>
      <c r="D468" s="64">
        <v>22</v>
      </c>
      <c r="E468" s="54">
        <f t="shared" si="35"/>
        <v>1.6117478510028654E-3</v>
      </c>
      <c r="F468" s="54">
        <f t="shared" si="36"/>
        <v>4.9627791563275434E-3</v>
      </c>
      <c r="G468" s="51">
        <f t="shared" si="37"/>
        <v>1.4444444444444444</v>
      </c>
      <c r="H468" s="46">
        <f t="shared" si="38"/>
        <v>2.3280802292263611E-3</v>
      </c>
    </row>
    <row r="469" spans="2:8" s="37" customFormat="1" ht="15" x14ac:dyDescent="0.2">
      <c r="B469" s="3" t="s">
        <v>175</v>
      </c>
      <c r="C469" s="64">
        <v>2</v>
      </c>
      <c r="D469" s="64">
        <v>0</v>
      </c>
      <c r="E469" s="54">
        <f t="shared" si="35"/>
        <v>3.5816618911174784E-4</v>
      </c>
      <c r="F469" s="54" t="str">
        <f t="shared" si="36"/>
        <v/>
      </c>
      <c r="G469" s="51" t="str">
        <f t="shared" si="37"/>
        <v>0</v>
      </c>
      <c r="H469" s="46">
        <f t="shared" si="38"/>
        <v>0</v>
      </c>
    </row>
    <row r="470" spans="2:8" s="37" customFormat="1" ht="15" x14ac:dyDescent="0.2">
      <c r="B470" s="3" t="s">
        <v>434</v>
      </c>
      <c r="C470" s="64">
        <v>0</v>
      </c>
      <c r="D470" s="64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64">
        <v>2</v>
      </c>
      <c r="D471" s="64">
        <v>0</v>
      </c>
      <c r="E471" s="54">
        <f t="shared" si="35"/>
        <v>3.5816618911174784E-4</v>
      </c>
      <c r="F471" s="54" t="str">
        <f t="shared" si="36"/>
        <v/>
      </c>
      <c r="G471" s="51" t="str">
        <f t="shared" si="37"/>
        <v>0</v>
      </c>
      <c r="H471" s="46">
        <f t="shared" si="38"/>
        <v>0</v>
      </c>
    </row>
    <row r="472" spans="2:8" s="37" customFormat="1" ht="15" x14ac:dyDescent="0.2">
      <c r="B472" s="3" t="s">
        <v>185</v>
      </c>
      <c r="C472" s="64">
        <v>1</v>
      </c>
      <c r="D472" s="64">
        <v>0</v>
      </c>
      <c r="E472" s="54">
        <f t="shared" si="35"/>
        <v>1.7908309455587392E-4</v>
      </c>
      <c r="F472" s="54" t="str">
        <f t="shared" si="36"/>
        <v/>
      </c>
      <c r="G472" s="51" t="str">
        <f t="shared" si="37"/>
        <v>0</v>
      </c>
      <c r="H472" s="46">
        <f t="shared" si="38"/>
        <v>0</v>
      </c>
    </row>
    <row r="473" spans="2:8" s="37" customFormat="1" ht="30" x14ac:dyDescent="0.2">
      <c r="B473" s="3" t="s">
        <v>435</v>
      </c>
      <c r="C473" s="64">
        <v>1</v>
      </c>
      <c r="D473" s="64">
        <v>1</v>
      </c>
      <c r="E473" s="54">
        <f t="shared" si="35"/>
        <v>1.7908309455587392E-4</v>
      </c>
      <c r="F473" s="54">
        <f t="shared" si="36"/>
        <v>2.2558087074216106E-4</v>
      </c>
      <c r="G473" s="51">
        <f t="shared" si="37"/>
        <v>0</v>
      </c>
      <c r="H473" s="46">
        <f t="shared" si="38"/>
        <v>0</v>
      </c>
    </row>
    <row r="474" spans="2:8" s="37" customFormat="1" ht="30" x14ac:dyDescent="0.2">
      <c r="B474" s="3" t="s">
        <v>436</v>
      </c>
      <c r="C474" s="64">
        <v>0</v>
      </c>
      <c r="D474" s="64">
        <v>2</v>
      </c>
      <c r="E474" s="54" t="str">
        <f t="shared" si="35"/>
        <v/>
      </c>
      <c r="F474" s="54">
        <f t="shared" si="36"/>
        <v>4.5116174148432213E-4</v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64">
        <v>1</v>
      </c>
      <c r="D475" s="64">
        <v>2</v>
      </c>
      <c r="E475" s="54">
        <f t="shared" si="35"/>
        <v>1.7908309455587392E-4</v>
      </c>
      <c r="F475" s="54">
        <f t="shared" si="36"/>
        <v>4.5116174148432213E-4</v>
      </c>
      <c r="G475" s="51">
        <f t="shared" si="37"/>
        <v>1</v>
      </c>
      <c r="H475" s="46">
        <f t="shared" si="38"/>
        <v>1.7908309455587392E-4</v>
      </c>
    </row>
    <row r="476" spans="2:8" s="37" customFormat="1" ht="30" x14ac:dyDescent="0.2">
      <c r="B476" s="3" t="s">
        <v>438</v>
      </c>
      <c r="C476" s="64">
        <v>0</v>
      </c>
      <c r="D476" s="64">
        <v>1</v>
      </c>
      <c r="E476" s="54" t="str">
        <f t="shared" si="35"/>
        <v/>
      </c>
      <c r="F476" s="54">
        <f t="shared" si="36"/>
        <v>2.2558087074216106E-4</v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64">
        <v>0</v>
      </c>
      <c r="D477" s="64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64">
        <v>8</v>
      </c>
      <c r="D478" s="64">
        <v>7</v>
      </c>
      <c r="E478" s="54">
        <f t="shared" si="35"/>
        <v>1.4326647564469914E-3</v>
      </c>
      <c r="F478" s="54">
        <f t="shared" si="36"/>
        <v>1.5790660951951275E-3</v>
      </c>
      <c r="G478" s="51">
        <f t="shared" si="37"/>
        <v>-0.125</v>
      </c>
      <c r="H478" s="46">
        <f t="shared" si="38"/>
        <v>-1.7908309455587392E-4</v>
      </c>
    </row>
    <row r="479" spans="2:8" s="37" customFormat="1" ht="30" x14ac:dyDescent="0.2">
      <c r="B479" s="3" t="s">
        <v>440</v>
      </c>
      <c r="C479" s="64">
        <v>5</v>
      </c>
      <c r="D479" s="64">
        <v>0</v>
      </c>
      <c r="E479" s="54">
        <f t="shared" si="35"/>
        <v>8.9541547277936968E-4</v>
      </c>
      <c r="F479" s="54" t="str">
        <f t="shared" si="36"/>
        <v/>
      </c>
      <c r="G479" s="51" t="str">
        <f t="shared" si="37"/>
        <v>0</v>
      </c>
      <c r="H479" s="46">
        <f t="shared" si="38"/>
        <v>0</v>
      </c>
    </row>
    <row r="480" spans="2:8" s="37" customFormat="1" ht="15" x14ac:dyDescent="0.2">
      <c r="B480" s="3" t="s">
        <v>441</v>
      </c>
      <c r="C480" s="64">
        <v>0</v>
      </c>
      <c r="D480" s="64">
        <v>1</v>
      </c>
      <c r="E480" s="54" t="str">
        <f t="shared" si="35"/>
        <v/>
      </c>
      <c r="F480" s="54">
        <f t="shared" si="36"/>
        <v>2.2558087074216106E-4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64">
        <v>0</v>
      </c>
      <c r="D481" s="64">
        <v>1</v>
      </c>
      <c r="E481" s="54" t="str">
        <f t="shared" si="35"/>
        <v/>
      </c>
      <c r="F481" s="54">
        <f t="shared" si="36"/>
        <v>2.2558087074216106E-4</v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64">
        <v>0</v>
      </c>
      <c r="D482" s="64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64">
        <v>15</v>
      </c>
      <c r="D483" s="64">
        <v>15</v>
      </c>
      <c r="E483" s="54">
        <f t="shared" si="35"/>
        <v>2.6862464183381087E-3</v>
      </c>
      <c r="F483" s="54">
        <f t="shared" si="36"/>
        <v>3.383713061132416E-3</v>
      </c>
      <c r="G483" s="51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64">
        <v>196</v>
      </c>
      <c r="D484" s="64">
        <v>23</v>
      </c>
      <c r="E484" s="54">
        <f t="shared" si="35"/>
        <v>3.5100286532951289E-2</v>
      </c>
      <c r="F484" s="54">
        <f t="shared" si="36"/>
        <v>5.1883600270697045E-3</v>
      </c>
      <c r="G484" s="51">
        <f t="shared" si="37"/>
        <v>-0.88265306122448983</v>
      </c>
      <c r="H484" s="46">
        <f t="shared" si="38"/>
        <v>-3.098137535816619E-2</v>
      </c>
    </row>
    <row r="485" spans="2:8" s="37" customFormat="1" ht="15" x14ac:dyDescent="0.2">
      <c r="B485" s="3" t="s">
        <v>443</v>
      </c>
      <c r="C485" s="64">
        <v>34</v>
      </c>
      <c r="D485" s="64">
        <v>17</v>
      </c>
      <c r="E485" s="54">
        <f t="shared" si="35"/>
        <v>6.0888252148997134E-3</v>
      </c>
      <c r="F485" s="54">
        <f t="shared" si="36"/>
        <v>3.8348748026167381E-3</v>
      </c>
      <c r="G485" s="51">
        <f t="shared" si="37"/>
        <v>-0.5</v>
      </c>
      <c r="H485" s="46">
        <f t="shared" si="38"/>
        <v>-3.0444126074498567E-3</v>
      </c>
    </row>
    <row r="486" spans="2:8" s="37" customFormat="1" ht="15" x14ac:dyDescent="0.2">
      <c r="B486" s="3" t="s">
        <v>171</v>
      </c>
      <c r="C486" s="64">
        <v>0</v>
      </c>
      <c r="D486" s="64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64">
        <v>2</v>
      </c>
      <c r="D487" s="64">
        <v>1</v>
      </c>
      <c r="E487" s="54">
        <f t="shared" si="35"/>
        <v>3.5816618911174784E-4</v>
      </c>
      <c r="F487" s="54">
        <f t="shared" si="36"/>
        <v>2.2558087074216106E-4</v>
      </c>
      <c r="G487" s="51">
        <f t="shared" si="37"/>
        <v>-0.5</v>
      </c>
      <c r="H487" s="46">
        <f t="shared" si="38"/>
        <v>-1.7908309455587392E-4</v>
      </c>
    </row>
    <row r="488" spans="2:8" s="37" customFormat="1" ht="15" x14ac:dyDescent="0.2">
      <c r="B488" s="3" t="s">
        <v>445</v>
      </c>
      <c r="C488" s="64">
        <v>0</v>
      </c>
      <c r="D488" s="64">
        <v>1</v>
      </c>
      <c r="E488" s="54" t="str">
        <f t="shared" ref="E488:E499" si="39">+IF(C488=0,"",C488/C$294)</f>
        <v/>
      </c>
      <c r="F488" s="54">
        <f t="shared" ref="F488:F499" si="40">+IF(D488=0,"",D488/D$294)</f>
        <v>2.2558087074216106E-4</v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64">
        <v>0</v>
      </c>
      <c r="D489" s="64">
        <v>1</v>
      </c>
      <c r="E489" s="54" t="str">
        <f t="shared" si="39"/>
        <v/>
      </c>
      <c r="F489" s="54">
        <f t="shared" si="40"/>
        <v>2.2558087074216106E-4</v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64">
        <v>5</v>
      </c>
      <c r="D490" s="64">
        <v>10</v>
      </c>
      <c r="E490" s="54">
        <f t="shared" si="39"/>
        <v>8.9541547277936968E-4</v>
      </c>
      <c r="F490" s="54">
        <f t="shared" si="40"/>
        <v>2.2558087074216106E-3</v>
      </c>
      <c r="G490" s="51">
        <f t="shared" si="41"/>
        <v>1</v>
      </c>
      <c r="H490" s="46">
        <f t="shared" si="42"/>
        <v>8.9541547277936968E-4</v>
      </c>
    </row>
    <row r="491" spans="2:8" s="37" customFormat="1" ht="15" x14ac:dyDescent="0.2">
      <c r="B491" s="3" t="s">
        <v>180</v>
      </c>
      <c r="C491" s="64">
        <v>24</v>
      </c>
      <c r="D491" s="64">
        <v>30</v>
      </c>
      <c r="E491" s="54">
        <f t="shared" si="39"/>
        <v>4.2979942693409743E-3</v>
      </c>
      <c r="F491" s="54">
        <f t="shared" si="40"/>
        <v>6.7674261222648319E-3</v>
      </c>
      <c r="G491" s="51">
        <f t="shared" si="41"/>
        <v>0.25</v>
      </c>
      <c r="H491" s="46">
        <f t="shared" si="42"/>
        <v>1.0744985673352436E-3</v>
      </c>
    </row>
    <row r="492" spans="2:8" s="37" customFormat="1" ht="15" x14ac:dyDescent="0.2">
      <c r="B492" s="3" t="s">
        <v>481</v>
      </c>
      <c r="C492" s="64">
        <v>0</v>
      </c>
      <c r="D492" s="64">
        <v>6</v>
      </c>
      <c r="E492" s="54" t="str">
        <f t="shared" si="39"/>
        <v/>
      </c>
      <c r="F492" s="54">
        <f t="shared" si="40"/>
        <v>1.3534852244529664E-3</v>
      </c>
      <c r="G492" s="51" t="str">
        <f t="shared" si="41"/>
        <v>0</v>
      </c>
      <c r="H492" s="46" t="str">
        <f t="shared" si="42"/>
        <v/>
      </c>
    </row>
    <row r="493" spans="2:8" s="37" customFormat="1" ht="15" x14ac:dyDescent="0.2">
      <c r="B493" s="3" t="s">
        <v>447</v>
      </c>
      <c r="C493" s="64">
        <v>14</v>
      </c>
      <c r="D493" s="64">
        <v>42</v>
      </c>
      <c r="E493" s="54">
        <f t="shared" si="39"/>
        <v>2.5071633237822352E-3</v>
      </c>
      <c r="F493" s="54">
        <f t="shared" si="40"/>
        <v>9.4743965711707647E-3</v>
      </c>
      <c r="G493" s="51">
        <f t="shared" si="41"/>
        <v>2</v>
      </c>
      <c r="H493" s="46">
        <f t="shared" si="42"/>
        <v>5.0143266475644703E-3</v>
      </c>
    </row>
    <row r="494" spans="2:8" s="37" customFormat="1" ht="30" x14ac:dyDescent="0.2">
      <c r="B494" s="3" t="s">
        <v>448</v>
      </c>
      <c r="C494" s="64">
        <v>1</v>
      </c>
      <c r="D494" s="64">
        <v>1</v>
      </c>
      <c r="E494" s="54">
        <f t="shared" si="39"/>
        <v>1.7908309455587392E-4</v>
      </c>
      <c r="F494" s="54">
        <f t="shared" si="40"/>
        <v>2.2558087074216106E-4</v>
      </c>
      <c r="G494" s="51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64">
        <v>2</v>
      </c>
      <c r="D495" s="64">
        <v>0</v>
      </c>
      <c r="E495" s="54">
        <f t="shared" si="39"/>
        <v>3.5816618911174784E-4</v>
      </c>
      <c r="F495" s="54" t="str">
        <f t="shared" si="40"/>
        <v/>
      </c>
      <c r="G495" s="51" t="str">
        <f t="shared" si="41"/>
        <v>0</v>
      </c>
      <c r="H495" s="46">
        <f t="shared" si="42"/>
        <v>0</v>
      </c>
    </row>
    <row r="496" spans="2:8" s="62" customFormat="1" ht="15" x14ac:dyDescent="0.2">
      <c r="B496" s="3" t="s">
        <v>450</v>
      </c>
      <c r="C496" s="64">
        <v>0</v>
      </c>
      <c r="D496" s="64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64">
        <v>3</v>
      </c>
      <c r="D497" s="64">
        <v>0</v>
      </c>
      <c r="E497" s="54">
        <f t="shared" si="39"/>
        <v>5.3724928366762179E-4</v>
      </c>
      <c r="F497" s="54" t="str">
        <f t="shared" si="40"/>
        <v/>
      </c>
      <c r="G497" s="51" t="str">
        <f t="shared" si="41"/>
        <v>0</v>
      </c>
      <c r="H497" s="46">
        <f t="shared" si="42"/>
        <v>0</v>
      </c>
    </row>
    <row r="498" spans="2:8" s="37" customFormat="1" ht="30" x14ac:dyDescent="0.2">
      <c r="B498" s="3" t="s">
        <v>452</v>
      </c>
      <c r="C498" s="64">
        <v>0</v>
      </c>
      <c r="D498" s="64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64">
        <v>0</v>
      </c>
      <c r="D499" s="64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1085</v>
      </c>
      <c r="D505" s="41">
        <f>SUM(D506:D530)</f>
        <v>1585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0.46082949308755761</v>
      </c>
      <c r="H505" s="42">
        <f>+IF(OR(AND(E505=""),(G505="")),"",E505*G505)</f>
        <v>0.46082949308755761</v>
      </c>
    </row>
    <row r="506" spans="2:8" s="37" customFormat="1" ht="15" x14ac:dyDescent="0.2">
      <c r="B506" s="3" t="s">
        <v>454</v>
      </c>
      <c r="C506" s="64">
        <v>10</v>
      </c>
      <c r="D506" s="64">
        <v>3</v>
      </c>
      <c r="E506" s="54">
        <f>+IF(C506=0,"",C506/C$505)</f>
        <v>9.2165898617511521E-3</v>
      </c>
      <c r="F506" s="54">
        <f>+IF(D506=0,"",D506/D$505)</f>
        <v>1.8927444794952682E-3</v>
      </c>
      <c r="G506" s="51">
        <f>+IF(OR(AND(D506=0),(C506=0)),"0",((D506-C506)/C506))</f>
        <v>-0.7</v>
      </c>
      <c r="H506" s="46">
        <f>+IF(OR(AND(E506=""),(G506="")),"",E506*G506)</f>
        <v>-6.4516129032258064E-3</v>
      </c>
    </row>
    <row r="507" spans="2:8" s="37" customFormat="1" ht="15" x14ac:dyDescent="0.2">
      <c r="B507" s="3" t="s">
        <v>187</v>
      </c>
      <c r="C507" s="64">
        <v>596</v>
      </c>
      <c r="D507" s="64">
        <v>792</v>
      </c>
      <c r="E507" s="54">
        <f t="shared" ref="E507:E529" si="43">+IF(C507=0,"",C507/C$505)</f>
        <v>0.54930875576036864</v>
      </c>
      <c r="F507" s="54">
        <f t="shared" ref="F507:F529" si="44">+IF(D507=0,"",D507/D$505)</f>
        <v>0.49968454258675077</v>
      </c>
      <c r="G507" s="51">
        <f t="shared" ref="G507:G529" si="45">+IF(OR(AND(D507=0),(C507=0)),"0",((D507-C507)/C507))</f>
        <v>0.32885906040268459</v>
      </c>
      <c r="H507" s="46">
        <f t="shared" ref="H507:H530" si="46">+IF(OR(AND(E507=""),(G507="")),"",E507*G507)</f>
        <v>0.1806451612903226</v>
      </c>
    </row>
    <row r="508" spans="2:8" s="37" customFormat="1" ht="15" x14ac:dyDescent="0.2">
      <c r="B508" s="3" t="s">
        <v>455</v>
      </c>
      <c r="C508" s="64">
        <v>102</v>
      </c>
      <c r="D508" s="64">
        <v>68</v>
      </c>
      <c r="E508" s="54">
        <f t="shared" si="43"/>
        <v>9.4009216589861749E-2</v>
      </c>
      <c r="F508" s="54">
        <f t="shared" si="44"/>
        <v>4.2902208201892743E-2</v>
      </c>
      <c r="G508" s="51">
        <f t="shared" si="45"/>
        <v>-0.33333333333333331</v>
      </c>
      <c r="H508" s="46">
        <f t="shared" si="46"/>
        <v>-3.1336405529953912E-2</v>
      </c>
    </row>
    <row r="509" spans="2:8" s="37" customFormat="1" ht="15" x14ac:dyDescent="0.2">
      <c r="B509" s="3" t="s">
        <v>456</v>
      </c>
      <c r="C509" s="64">
        <v>85</v>
      </c>
      <c r="D509" s="64">
        <v>70</v>
      </c>
      <c r="E509" s="54">
        <f t="shared" si="43"/>
        <v>7.8341013824884786E-2</v>
      </c>
      <c r="F509" s="54">
        <f t="shared" si="44"/>
        <v>4.4164037854889593E-2</v>
      </c>
      <c r="G509" s="51">
        <f t="shared" si="45"/>
        <v>-0.17647058823529413</v>
      </c>
      <c r="H509" s="46">
        <f t="shared" si="46"/>
        <v>-1.3824884792626727E-2</v>
      </c>
    </row>
    <row r="510" spans="2:8" s="37" customFormat="1" ht="15" x14ac:dyDescent="0.2">
      <c r="B510" s="3" t="s">
        <v>188</v>
      </c>
      <c r="C510" s="64">
        <v>6</v>
      </c>
      <c r="D510" s="64">
        <v>4</v>
      </c>
      <c r="E510" s="54">
        <f t="shared" si="43"/>
        <v>5.5299539170506912E-3</v>
      </c>
      <c r="F510" s="54">
        <f t="shared" si="44"/>
        <v>2.523659305993691E-3</v>
      </c>
      <c r="G510" s="51">
        <f t="shared" si="45"/>
        <v>-0.33333333333333331</v>
      </c>
      <c r="H510" s="46">
        <f t="shared" si="46"/>
        <v>-1.8433179723502304E-3</v>
      </c>
    </row>
    <row r="511" spans="2:8" s="37" customFormat="1" ht="15" x14ac:dyDescent="0.2">
      <c r="B511" s="3" t="s">
        <v>186</v>
      </c>
      <c r="C511" s="64">
        <v>0</v>
      </c>
      <c r="D511" s="64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64">
        <v>1</v>
      </c>
      <c r="D512" s="64">
        <v>1</v>
      </c>
      <c r="E512" s="54">
        <f t="shared" si="43"/>
        <v>9.2165898617511521E-4</v>
      </c>
      <c r="F512" s="54">
        <f t="shared" si="44"/>
        <v>6.3091482649842276E-4</v>
      </c>
      <c r="G512" s="51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64">
        <v>2</v>
      </c>
      <c r="D513" s="64">
        <v>0</v>
      </c>
      <c r="E513" s="54">
        <f t="shared" si="43"/>
        <v>1.8433179723502304E-3</v>
      </c>
      <c r="F513" s="54" t="str">
        <f t="shared" si="44"/>
        <v/>
      </c>
      <c r="G513" s="51" t="str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64">
        <v>0</v>
      </c>
      <c r="D514" s="64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64">
        <v>10</v>
      </c>
      <c r="D515" s="64">
        <v>2</v>
      </c>
      <c r="E515" s="54">
        <f t="shared" si="43"/>
        <v>9.2165898617511521E-3</v>
      </c>
      <c r="F515" s="54">
        <f t="shared" si="44"/>
        <v>1.2618296529968455E-3</v>
      </c>
      <c r="G515" s="51">
        <f t="shared" si="45"/>
        <v>-0.8</v>
      </c>
      <c r="H515" s="46">
        <f t="shared" si="46"/>
        <v>-7.3732718894009217E-3</v>
      </c>
    </row>
    <row r="516" spans="2:8" s="37" customFormat="1" ht="15" x14ac:dyDescent="0.2">
      <c r="B516" s="3" t="s">
        <v>459</v>
      </c>
      <c r="C516" s="64">
        <v>0</v>
      </c>
      <c r="D516" s="64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64">
        <v>8</v>
      </c>
      <c r="D517" s="64">
        <v>8</v>
      </c>
      <c r="E517" s="54">
        <f t="shared" si="43"/>
        <v>7.3732718894009217E-3</v>
      </c>
      <c r="F517" s="54">
        <f t="shared" si="44"/>
        <v>5.0473186119873821E-3</v>
      </c>
      <c r="G517" s="51">
        <f t="shared" si="45"/>
        <v>0</v>
      </c>
      <c r="H517" s="46">
        <f t="shared" si="46"/>
        <v>0</v>
      </c>
    </row>
    <row r="518" spans="2:8" s="37" customFormat="1" ht="15" x14ac:dyDescent="0.2">
      <c r="B518" s="3" t="s">
        <v>190</v>
      </c>
      <c r="C518" s="64">
        <v>3</v>
      </c>
      <c r="D518" s="64">
        <v>7</v>
      </c>
      <c r="E518" s="54">
        <f t="shared" si="43"/>
        <v>2.7649769585253456E-3</v>
      </c>
      <c r="F518" s="54">
        <f t="shared" si="44"/>
        <v>4.4164037854889588E-3</v>
      </c>
      <c r="G518" s="51">
        <f t="shared" si="45"/>
        <v>1.3333333333333333</v>
      </c>
      <c r="H518" s="46">
        <f t="shared" si="46"/>
        <v>3.6866359447004608E-3</v>
      </c>
    </row>
    <row r="519" spans="2:8" s="37" customFormat="1" ht="15" x14ac:dyDescent="0.2">
      <c r="B519" s="3" t="s">
        <v>192</v>
      </c>
      <c r="C519" s="64">
        <v>0</v>
      </c>
      <c r="D519" s="64">
        <v>2</v>
      </c>
      <c r="E519" s="54" t="str">
        <f t="shared" si="43"/>
        <v/>
      </c>
      <c r="F519" s="54">
        <f t="shared" si="44"/>
        <v>1.2618296529968455E-3</v>
      </c>
      <c r="G519" s="51" t="str">
        <f t="shared" si="45"/>
        <v>0</v>
      </c>
      <c r="H519" s="46" t="str">
        <f t="shared" si="46"/>
        <v/>
      </c>
    </row>
    <row r="520" spans="2:8" s="37" customFormat="1" ht="15" x14ac:dyDescent="0.2">
      <c r="B520" s="3" t="s">
        <v>191</v>
      </c>
      <c r="C520" s="64">
        <v>0</v>
      </c>
      <c r="D520" s="64">
        <v>1</v>
      </c>
      <c r="E520" s="54" t="str">
        <f t="shared" si="43"/>
        <v/>
      </c>
      <c r="F520" s="54">
        <f t="shared" si="44"/>
        <v>6.3091482649842276E-4</v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64">
        <v>9</v>
      </c>
      <c r="D521" s="64">
        <v>396</v>
      </c>
      <c r="E521" s="54">
        <f t="shared" si="43"/>
        <v>8.2949308755760377E-3</v>
      </c>
      <c r="F521" s="54">
        <f t="shared" si="44"/>
        <v>0.24984227129337538</v>
      </c>
      <c r="G521" s="51">
        <f t="shared" si="45"/>
        <v>43</v>
      </c>
      <c r="H521" s="46">
        <f t="shared" si="46"/>
        <v>0.35668202764976964</v>
      </c>
    </row>
    <row r="522" spans="2:8" s="37" customFormat="1" ht="15" x14ac:dyDescent="0.2">
      <c r="B522" s="3" t="s">
        <v>193</v>
      </c>
      <c r="C522" s="64">
        <v>158</v>
      </c>
      <c r="D522" s="64">
        <v>32</v>
      </c>
      <c r="E522" s="54">
        <f t="shared" si="43"/>
        <v>0.14562211981566819</v>
      </c>
      <c r="F522" s="54">
        <f t="shared" si="44"/>
        <v>2.0189274447949528E-2</v>
      </c>
      <c r="G522" s="51">
        <f t="shared" si="45"/>
        <v>-0.79746835443037978</v>
      </c>
      <c r="H522" s="46">
        <f t="shared" si="46"/>
        <v>-0.11612903225806451</v>
      </c>
    </row>
    <row r="523" spans="2:8" s="37" customFormat="1" ht="15" x14ac:dyDescent="0.2">
      <c r="B523" s="3" t="s">
        <v>462</v>
      </c>
      <c r="C523" s="64">
        <v>0</v>
      </c>
      <c r="D523" s="64">
        <v>3</v>
      </c>
      <c r="E523" s="54" t="str">
        <f t="shared" si="43"/>
        <v/>
      </c>
      <c r="F523" s="54">
        <f t="shared" si="44"/>
        <v>1.8927444794952682E-3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64">
        <v>21</v>
      </c>
      <c r="D524" s="64">
        <v>16</v>
      </c>
      <c r="E524" s="54">
        <f t="shared" si="43"/>
        <v>1.935483870967742E-2</v>
      </c>
      <c r="F524" s="54">
        <f t="shared" si="44"/>
        <v>1.0094637223974764E-2</v>
      </c>
      <c r="G524" s="51">
        <f t="shared" si="45"/>
        <v>-0.23809523809523808</v>
      </c>
      <c r="H524" s="46">
        <f t="shared" si="46"/>
        <v>-4.608294930875576E-3</v>
      </c>
    </row>
    <row r="525" spans="2:8" s="37" customFormat="1" ht="30" x14ac:dyDescent="0.2">
      <c r="B525" s="3" t="s">
        <v>195</v>
      </c>
      <c r="C525" s="64">
        <v>2</v>
      </c>
      <c r="D525" s="64">
        <v>1</v>
      </c>
      <c r="E525" s="54">
        <f t="shared" si="43"/>
        <v>1.8433179723502304E-3</v>
      </c>
      <c r="F525" s="54">
        <f t="shared" si="44"/>
        <v>6.3091482649842276E-4</v>
      </c>
      <c r="G525" s="51">
        <f t="shared" si="45"/>
        <v>-0.5</v>
      </c>
      <c r="H525" s="46">
        <f t="shared" si="46"/>
        <v>-9.2165898617511521E-4</v>
      </c>
    </row>
    <row r="526" spans="2:8" s="37" customFormat="1" ht="15" x14ac:dyDescent="0.2">
      <c r="B526" s="3" t="s">
        <v>463</v>
      </c>
      <c r="C526" s="64">
        <v>26</v>
      </c>
      <c r="D526" s="64">
        <v>25</v>
      </c>
      <c r="E526" s="54">
        <f t="shared" si="43"/>
        <v>2.3963133640552997E-2</v>
      </c>
      <c r="F526" s="54">
        <f t="shared" si="44"/>
        <v>1.5772870662460567E-2</v>
      </c>
      <c r="G526" s="51">
        <f t="shared" si="45"/>
        <v>-3.8461538461538464E-2</v>
      </c>
      <c r="H526" s="46">
        <f t="shared" si="46"/>
        <v>-9.2165898617511531E-4</v>
      </c>
    </row>
    <row r="527" spans="2:8" s="37" customFormat="1" ht="15" x14ac:dyDescent="0.2">
      <c r="B527" s="3" t="s">
        <v>464</v>
      </c>
      <c r="C527" s="64">
        <v>1</v>
      </c>
      <c r="D527" s="64">
        <v>0</v>
      </c>
      <c r="E527" s="54">
        <f t="shared" si="43"/>
        <v>9.2165898617511521E-4</v>
      </c>
      <c r="F527" s="54" t="str">
        <f t="shared" si="44"/>
        <v/>
      </c>
      <c r="G527" s="51" t="str">
        <f t="shared" si="45"/>
        <v>0</v>
      </c>
      <c r="H527" s="46">
        <f t="shared" si="46"/>
        <v>0</v>
      </c>
    </row>
    <row r="528" spans="2:8" s="37" customFormat="1" ht="30" x14ac:dyDescent="0.2">
      <c r="B528" s="3" t="s">
        <v>465</v>
      </c>
      <c r="C528" s="64">
        <v>0</v>
      </c>
      <c r="D528" s="64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64">
        <v>31</v>
      </c>
      <c r="D529" s="64">
        <v>44</v>
      </c>
      <c r="E529" s="54">
        <f t="shared" si="43"/>
        <v>2.8571428571428571E-2</v>
      </c>
      <c r="F529" s="54">
        <f t="shared" si="44"/>
        <v>2.7760252365930601E-2</v>
      </c>
      <c r="G529" s="51">
        <f t="shared" si="45"/>
        <v>0.41935483870967744</v>
      </c>
      <c r="H529" s="46">
        <f t="shared" si="46"/>
        <v>1.1981566820276499E-2</v>
      </c>
    </row>
    <row r="530" spans="2:8" s="37" customFormat="1" ht="30" x14ac:dyDescent="0.2">
      <c r="B530" s="3" t="s">
        <v>467</v>
      </c>
      <c r="C530" s="64">
        <v>14</v>
      </c>
      <c r="D530" s="64">
        <v>110</v>
      </c>
      <c r="E530" s="54">
        <f>+IF(C530=0,"",C530/C$505)</f>
        <v>1.2903225806451613E-2</v>
      </c>
      <c r="F530" s="54">
        <f>+IF(D530=0,"",D530/D$505)</f>
        <v>6.9400630914826497E-2</v>
      </c>
      <c r="G530" s="51">
        <f>+IF(OR(AND(D530=0),(C530=0)),"0",((D530-C530)/C530))</f>
        <v>6.8571428571428568</v>
      </c>
      <c r="H530" s="46">
        <f t="shared" si="46"/>
        <v>8.847926267281106E-2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540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519</v>
      </c>
      <c r="C8" s="40">
        <f>+C18+C70+C151+C294+C505</f>
        <v>48050</v>
      </c>
      <c r="D8" s="41">
        <f>+D18+D70+D151+D294+D505</f>
        <v>63479</v>
      </c>
      <c r="E8" s="42">
        <f>SUM(E9:E13)</f>
        <v>1</v>
      </c>
      <c r="F8" s="42">
        <f>SUM(F9:F13)</f>
        <v>1</v>
      </c>
      <c r="G8" s="42">
        <f t="shared" ref="G8:G13" si="0">+(D8-C8)/C8</f>
        <v>0.32110301768990634</v>
      </c>
      <c r="H8" s="42">
        <f t="shared" ref="H8:H13" si="1">+IF(OR(AND(E8=""),(G8="")),"",E8*G8)</f>
        <v>0.32110301768990634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1193</v>
      </c>
      <c r="D9" s="44">
        <f>+D18</f>
        <v>1755</v>
      </c>
      <c r="E9" s="45">
        <f t="shared" ref="E9:F13" si="2">+C9/C$8</f>
        <v>2.4828303850156087E-2</v>
      </c>
      <c r="F9" s="45">
        <f t="shared" si="2"/>
        <v>2.7646938357567069E-2</v>
      </c>
      <c r="G9" s="45">
        <f t="shared" si="0"/>
        <v>0.47108130762782902</v>
      </c>
      <c r="H9" s="46">
        <f t="shared" si="1"/>
        <v>1.1696149843912592E-2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6417</v>
      </c>
      <c r="D10" s="44">
        <f>+D70</f>
        <v>7822</v>
      </c>
      <c r="E10" s="45">
        <f t="shared" si="2"/>
        <v>0.13354838709677419</v>
      </c>
      <c r="F10" s="45">
        <f t="shared" si="2"/>
        <v>0.1232218528962334</v>
      </c>
      <c r="G10" s="45">
        <f t="shared" si="0"/>
        <v>0.21894966495247001</v>
      </c>
      <c r="H10" s="46">
        <f t="shared" si="1"/>
        <v>2.9240374609781478E-2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7421</v>
      </c>
      <c r="D11" s="44">
        <f>+D151</f>
        <v>11796</v>
      </c>
      <c r="E11" s="45">
        <f t="shared" si="2"/>
        <v>0.15444328824141521</v>
      </c>
      <c r="F11" s="45">
        <f t="shared" si="2"/>
        <v>0.18582523354180122</v>
      </c>
      <c r="G11" s="45">
        <f t="shared" si="0"/>
        <v>0.58954318824956209</v>
      </c>
      <c r="H11" s="46">
        <f t="shared" si="1"/>
        <v>9.105098855359002E-2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29433</v>
      </c>
      <c r="D12" s="44">
        <f>+D294</f>
        <v>37842</v>
      </c>
      <c r="E12" s="45">
        <f t="shared" si="2"/>
        <v>0.61254942767950049</v>
      </c>
      <c r="F12" s="45">
        <f t="shared" si="2"/>
        <v>0.59613415460230945</v>
      </c>
      <c r="G12" s="45">
        <f t="shared" si="0"/>
        <v>0.28569972479869532</v>
      </c>
      <c r="H12" s="46">
        <f t="shared" si="1"/>
        <v>0.17500520291363161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3586</v>
      </c>
      <c r="D13" s="44">
        <f>+D505</f>
        <v>4264</v>
      </c>
      <c r="E13" s="45">
        <f t="shared" si="2"/>
        <v>7.4630593132154005E-2</v>
      </c>
      <c r="F13" s="45">
        <f t="shared" si="2"/>
        <v>6.7171820602088886E-2</v>
      </c>
      <c r="G13" s="45">
        <f t="shared" si="0"/>
        <v>0.18906860011154489</v>
      </c>
      <c r="H13" s="46">
        <f t="shared" si="1"/>
        <v>1.4110301768990634E-2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1193</v>
      </c>
      <c r="D18" s="41">
        <f>SUM(D19:D64)</f>
        <v>1755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0.47108130762782902</v>
      </c>
      <c r="H18" s="42">
        <f>+IF(OR(AND(E18=""),(G18="")),"",E18*G18)</f>
        <v>0.47108130762782902</v>
      </c>
    </row>
    <row r="19" spans="2:8" s="37" customFormat="1" ht="15" x14ac:dyDescent="0.2">
      <c r="B19" s="3" t="s">
        <v>0</v>
      </c>
      <c r="C19" s="64">
        <v>7</v>
      </c>
      <c r="D19" s="64">
        <v>1</v>
      </c>
      <c r="E19" s="50">
        <f>+IF(C19=0,"",C19/C$18)</f>
        <v>5.86756077116513E-3</v>
      </c>
      <c r="F19" s="50">
        <f>+IF(D19=0,"",D19/D$18)</f>
        <v>5.6980056980056976E-4</v>
      </c>
      <c r="G19" s="51">
        <f>+IF(OR(AND(D19=0),(C19=0)),"0",((D19-C19)/C19))</f>
        <v>-0.8571428571428571</v>
      </c>
      <c r="H19" s="46">
        <f>+IF(OR(AND(E19=""),(G19="")),"",E19*G19)</f>
        <v>-5.0293378038558257E-3</v>
      </c>
    </row>
    <row r="20" spans="2:8" s="37" customFormat="1" ht="15" x14ac:dyDescent="0.2">
      <c r="B20" s="3" t="s">
        <v>196</v>
      </c>
      <c r="C20" s="64">
        <v>83</v>
      </c>
      <c r="D20" s="64">
        <v>87</v>
      </c>
      <c r="E20" s="50">
        <f t="shared" ref="E20:E64" si="3">+IF(C20=0,"",C20/C$18)</f>
        <v>6.9572506286672262E-2</v>
      </c>
      <c r="F20" s="50">
        <f t="shared" ref="F20:F64" si="4">+IF(D20=0,"",D20/D$18)</f>
        <v>4.957264957264957E-2</v>
      </c>
      <c r="G20" s="51">
        <f t="shared" ref="G20:G64" si="5">+IF(OR(AND(D20=0),(C20=0)),"0",((D20-C20)/C20))</f>
        <v>4.8192771084337352E-2</v>
      </c>
      <c r="H20" s="46">
        <f t="shared" ref="H20:H64" si="6">+IF(OR(AND(E20=""),(G20="")),"",E20*G20)</f>
        <v>3.3528918692372176E-3</v>
      </c>
    </row>
    <row r="21" spans="2:8" s="37" customFormat="1" ht="45" x14ac:dyDescent="0.2">
      <c r="B21" s="3" t="s">
        <v>1</v>
      </c>
      <c r="C21" s="64">
        <v>20</v>
      </c>
      <c r="D21" s="64">
        <v>19</v>
      </c>
      <c r="E21" s="50">
        <f t="shared" si="3"/>
        <v>1.6764459346186086E-2</v>
      </c>
      <c r="F21" s="50">
        <f t="shared" si="4"/>
        <v>1.0826210826210826E-2</v>
      </c>
      <c r="G21" s="51">
        <f t="shared" si="5"/>
        <v>-0.05</v>
      </c>
      <c r="H21" s="46">
        <f t="shared" si="6"/>
        <v>-8.3822296730930428E-4</v>
      </c>
    </row>
    <row r="22" spans="2:8" s="37" customFormat="1" ht="45" x14ac:dyDescent="0.2">
      <c r="B22" s="3" t="s">
        <v>197</v>
      </c>
      <c r="C22" s="64">
        <v>29</v>
      </c>
      <c r="D22" s="64">
        <v>21</v>
      </c>
      <c r="E22" s="50">
        <f t="shared" si="3"/>
        <v>2.4308466051969825E-2</v>
      </c>
      <c r="F22" s="50">
        <f t="shared" si="4"/>
        <v>1.1965811965811967E-2</v>
      </c>
      <c r="G22" s="51">
        <f t="shared" si="5"/>
        <v>-0.27586206896551724</v>
      </c>
      <c r="H22" s="46">
        <f t="shared" si="6"/>
        <v>-6.7057837384744343E-3</v>
      </c>
    </row>
    <row r="23" spans="2:8" s="37" customFormat="1" ht="30" x14ac:dyDescent="0.2">
      <c r="B23" s="3" t="s">
        <v>198</v>
      </c>
      <c r="C23" s="64">
        <v>29</v>
      </c>
      <c r="D23" s="64">
        <v>46</v>
      </c>
      <c r="E23" s="50">
        <f t="shared" si="3"/>
        <v>2.4308466051969825E-2</v>
      </c>
      <c r="F23" s="50">
        <f t="shared" si="4"/>
        <v>2.621082621082621E-2</v>
      </c>
      <c r="G23" s="51">
        <f t="shared" si="5"/>
        <v>0.58620689655172409</v>
      </c>
      <c r="H23" s="46">
        <f t="shared" si="6"/>
        <v>1.4249790444258172E-2</v>
      </c>
    </row>
    <row r="24" spans="2:8" s="37" customFormat="1" ht="45" x14ac:dyDescent="0.2">
      <c r="B24" s="3" t="s">
        <v>199</v>
      </c>
      <c r="C24" s="64">
        <v>12</v>
      </c>
      <c r="D24" s="64">
        <v>37</v>
      </c>
      <c r="E24" s="50">
        <f t="shared" si="3"/>
        <v>1.0058675607711651E-2</v>
      </c>
      <c r="F24" s="50">
        <f t="shared" si="4"/>
        <v>2.1082621082621083E-2</v>
      </c>
      <c r="G24" s="51">
        <f t="shared" si="5"/>
        <v>2.0833333333333335</v>
      </c>
      <c r="H24" s="46">
        <f t="shared" si="6"/>
        <v>2.0955574182732608E-2</v>
      </c>
    </row>
    <row r="25" spans="2:8" s="37" customFormat="1" ht="15" x14ac:dyDescent="0.2">
      <c r="B25" s="3" t="s">
        <v>2</v>
      </c>
      <c r="C25" s="64">
        <v>27</v>
      </c>
      <c r="D25" s="64">
        <v>43</v>
      </c>
      <c r="E25" s="50">
        <f t="shared" si="3"/>
        <v>2.2632020117351215E-2</v>
      </c>
      <c r="F25" s="50">
        <f t="shared" si="4"/>
        <v>2.45014245014245E-2</v>
      </c>
      <c r="G25" s="51">
        <f t="shared" si="5"/>
        <v>0.59259259259259256</v>
      </c>
      <c r="H25" s="46">
        <f t="shared" si="6"/>
        <v>1.3411567476948867E-2</v>
      </c>
    </row>
    <row r="26" spans="2:8" s="37" customFormat="1" ht="15" x14ac:dyDescent="0.2">
      <c r="B26" s="3" t="s">
        <v>6</v>
      </c>
      <c r="C26" s="64">
        <v>52</v>
      </c>
      <c r="D26" s="64">
        <v>129</v>
      </c>
      <c r="E26" s="50">
        <f t="shared" si="3"/>
        <v>4.3587594300083819E-2</v>
      </c>
      <c r="F26" s="50">
        <f t="shared" si="4"/>
        <v>7.3504273504273507E-2</v>
      </c>
      <c r="G26" s="51">
        <f t="shared" si="5"/>
        <v>1.4807692307692308</v>
      </c>
      <c r="H26" s="46">
        <f t="shared" si="6"/>
        <v>6.4543168482816424E-2</v>
      </c>
    </row>
    <row r="27" spans="2:8" s="37" customFormat="1" ht="15" x14ac:dyDescent="0.2">
      <c r="B27" s="3" t="s">
        <v>3</v>
      </c>
      <c r="C27" s="64">
        <v>17</v>
      </c>
      <c r="D27" s="64">
        <v>28</v>
      </c>
      <c r="E27" s="50">
        <f t="shared" si="3"/>
        <v>1.4249790444258172E-2</v>
      </c>
      <c r="F27" s="50">
        <f t="shared" si="4"/>
        <v>1.5954415954415956E-2</v>
      </c>
      <c r="G27" s="51">
        <f t="shared" si="5"/>
        <v>0.6470588235294118</v>
      </c>
      <c r="H27" s="46">
        <f t="shared" si="6"/>
        <v>9.2204526404023462E-3</v>
      </c>
    </row>
    <row r="28" spans="2:8" s="37" customFormat="1" ht="15" x14ac:dyDescent="0.2">
      <c r="B28" s="3" t="s">
        <v>5</v>
      </c>
      <c r="C28" s="64">
        <v>142</v>
      </c>
      <c r="D28" s="64">
        <v>291</v>
      </c>
      <c r="E28" s="50">
        <f t="shared" si="3"/>
        <v>0.11902766135792121</v>
      </c>
      <c r="F28" s="50">
        <f t="shared" si="4"/>
        <v>0.16581196581196581</v>
      </c>
      <c r="G28" s="51">
        <f t="shared" si="5"/>
        <v>1.0492957746478873</v>
      </c>
      <c r="H28" s="46">
        <f t="shared" si="6"/>
        <v>0.12489522212908634</v>
      </c>
    </row>
    <row r="29" spans="2:8" s="37" customFormat="1" ht="30" x14ac:dyDescent="0.2">
      <c r="B29" s="3" t="s">
        <v>200</v>
      </c>
      <c r="C29" s="64">
        <v>3</v>
      </c>
      <c r="D29" s="64">
        <v>9</v>
      </c>
      <c r="E29" s="50">
        <f t="shared" si="3"/>
        <v>2.5146689019279128E-3</v>
      </c>
      <c r="F29" s="50">
        <f t="shared" si="4"/>
        <v>5.1282051282051282E-3</v>
      </c>
      <c r="G29" s="51">
        <f t="shared" si="5"/>
        <v>2</v>
      </c>
      <c r="H29" s="46">
        <f t="shared" si="6"/>
        <v>5.0293378038558257E-3</v>
      </c>
    </row>
    <row r="30" spans="2:8" s="37" customFormat="1" ht="15" x14ac:dyDescent="0.2">
      <c r="B30" s="3" t="s">
        <v>201</v>
      </c>
      <c r="C30" s="64">
        <v>22</v>
      </c>
      <c r="D30" s="64">
        <v>81</v>
      </c>
      <c r="E30" s="50">
        <f t="shared" si="3"/>
        <v>1.8440905280804692E-2</v>
      </c>
      <c r="F30" s="50">
        <f t="shared" si="4"/>
        <v>4.6153846153846156E-2</v>
      </c>
      <c r="G30" s="51">
        <f t="shared" si="5"/>
        <v>2.6818181818181817</v>
      </c>
      <c r="H30" s="46">
        <f t="shared" si="6"/>
        <v>4.9455155071248945E-2</v>
      </c>
    </row>
    <row r="31" spans="2:8" s="37" customFormat="1" ht="15" x14ac:dyDescent="0.2">
      <c r="B31" s="3" t="s">
        <v>4</v>
      </c>
      <c r="C31" s="64">
        <v>18</v>
      </c>
      <c r="D31" s="64">
        <v>13</v>
      </c>
      <c r="E31" s="50">
        <f t="shared" si="3"/>
        <v>1.5088013411567477E-2</v>
      </c>
      <c r="F31" s="50">
        <f t="shared" si="4"/>
        <v>7.4074074074074077E-3</v>
      </c>
      <c r="G31" s="51">
        <f t="shared" si="5"/>
        <v>-0.27777777777777779</v>
      </c>
      <c r="H31" s="46">
        <f t="shared" si="6"/>
        <v>-4.1911148365465214E-3</v>
      </c>
    </row>
    <row r="32" spans="2:8" s="37" customFormat="1" ht="15" x14ac:dyDescent="0.2">
      <c r="B32" s="3" t="s">
        <v>7</v>
      </c>
      <c r="C32" s="64">
        <v>4</v>
      </c>
      <c r="D32" s="64">
        <v>3</v>
      </c>
      <c r="E32" s="50">
        <f t="shared" si="3"/>
        <v>3.3528918692372171E-3</v>
      </c>
      <c r="F32" s="50">
        <f t="shared" si="4"/>
        <v>1.7094017094017094E-3</v>
      </c>
      <c r="G32" s="51">
        <f t="shared" si="5"/>
        <v>-0.25</v>
      </c>
      <c r="H32" s="46">
        <f t="shared" si="6"/>
        <v>-8.3822296730930428E-4</v>
      </c>
    </row>
    <row r="33" spans="2:8" s="37" customFormat="1" ht="15" x14ac:dyDescent="0.2">
      <c r="B33" s="3" t="s">
        <v>202</v>
      </c>
      <c r="C33" s="64">
        <v>14</v>
      </c>
      <c r="D33" s="64">
        <v>11</v>
      </c>
      <c r="E33" s="50">
        <f t="shared" si="3"/>
        <v>1.173512154233026E-2</v>
      </c>
      <c r="F33" s="50">
        <f t="shared" si="4"/>
        <v>6.2678062678062675E-3</v>
      </c>
      <c r="G33" s="51">
        <f t="shared" si="5"/>
        <v>-0.21428571428571427</v>
      </c>
      <c r="H33" s="46">
        <f t="shared" si="6"/>
        <v>-2.5146689019279128E-3</v>
      </c>
    </row>
    <row r="34" spans="2:8" s="37" customFormat="1" ht="15" x14ac:dyDescent="0.2">
      <c r="B34" s="3" t="s">
        <v>203</v>
      </c>
      <c r="C34" s="64">
        <v>39</v>
      </c>
      <c r="D34" s="64">
        <v>48</v>
      </c>
      <c r="E34" s="50">
        <f t="shared" si="3"/>
        <v>3.269069572506287E-2</v>
      </c>
      <c r="F34" s="50">
        <f t="shared" si="4"/>
        <v>2.735042735042735E-2</v>
      </c>
      <c r="G34" s="51">
        <f t="shared" si="5"/>
        <v>0.23076923076923078</v>
      </c>
      <c r="H34" s="46">
        <f t="shared" si="6"/>
        <v>7.5440067057837394E-3</v>
      </c>
    </row>
    <row r="35" spans="2:8" s="37" customFormat="1" ht="30" x14ac:dyDescent="0.2">
      <c r="B35" s="3" t="s">
        <v>204</v>
      </c>
      <c r="C35" s="64">
        <v>2</v>
      </c>
      <c r="D35" s="64">
        <v>1</v>
      </c>
      <c r="E35" s="50">
        <f t="shared" si="3"/>
        <v>1.6764459346186086E-3</v>
      </c>
      <c r="F35" s="50">
        <f t="shared" si="4"/>
        <v>5.6980056980056976E-4</v>
      </c>
      <c r="G35" s="51">
        <f t="shared" si="5"/>
        <v>-0.5</v>
      </c>
      <c r="H35" s="46">
        <f t="shared" si="6"/>
        <v>-8.3822296730930428E-4</v>
      </c>
    </row>
    <row r="36" spans="2:8" s="37" customFormat="1" ht="30" x14ac:dyDescent="0.2">
      <c r="B36" s="3" t="s">
        <v>205</v>
      </c>
      <c r="C36" s="64">
        <v>16</v>
      </c>
      <c r="D36" s="64">
        <v>14</v>
      </c>
      <c r="E36" s="50">
        <f t="shared" si="3"/>
        <v>1.3411567476948869E-2</v>
      </c>
      <c r="F36" s="50">
        <f t="shared" si="4"/>
        <v>7.9772079772079778E-3</v>
      </c>
      <c r="G36" s="51">
        <f t="shared" si="5"/>
        <v>-0.125</v>
      </c>
      <c r="H36" s="46">
        <f t="shared" si="6"/>
        <v>-1.6764459346186086E-3</v>
      </c>
    </row>
    <row r="37" spans="2:8" s="37" customFormat="1" ht="15" x14ac:dyDescent="0.2">
      <c r="B37" s="3" t="s">
        <v>8</v>
      </c>
      <c r="C37" s="64">
        <v>24</v>
      </c>
      <c r="D37" s="64">
        <v>34</v>
      </c>
      <c r="E37" s="50">
        <f t="shared" si="3"/>
        <v>2.0117351215423303E-2</v>
      </c>
      <c r="F37" s="50">
        <f t="shared" si="4"/>
        <v>1.9373219373219373E-2</v>
      </c>
      <c r="G37" s="51">
        <f t="shared" si="5"/>
        <v>0.41666666666666669</v>
      </c>
      <c r="H37" s="46">
        <f t="shared" si="6"/>
        <v>8.3822296730930428E-3</v>
      </c>
    </row>
    <row r="38" spans="2:8" s="37" customFormat="1" ht="30" x14ac:dyDescent="0.2">
      <c r="B38" s="3" t="s">
        <v>206</v>
      </c>
      <c r="C38" s="64">
        <v>4</v>
      </c>
      <c r="D38" s="64">
        <v>5</v>
      </c>
      <c r="E38" s="50">
        <f t="shared" si="3"/>
        <v>3.3528918692372171E-3</v>
      </c>
      <c r="F38" s="50">
        <f t="shared" si="4"/>
        <v>2.8490028490028491E-3</v>
      </c>
      <c r="G38" s="51">
        <f t="shared" si="5"/>
        <v>0.25</v>
      </c>
      <c r="H38" s="46">
        <f t="shared" si="6"/>
        <v>8.3822296730930428E-4</v>
      </c>
    </row>
    <row r="39" spans="2:8" s="37" customFormat="1" ht="30" x14ac:dyDescent="0.2">
      <c r="B39" s="3" t="s">
        <v>207</v>
      </c>
      <c r="C39" s="64">
        <v>10</v>
      </c>
      <c r="D39" s="64">
        <v>11</v>
      </c>
      <c r="E39" s="50">
        <f t="shared" si="3"/>
        <v>8.3822296730930428E-3</v>
      </c>
      <c r="F39" s="50">
        <f t="shared" si="4"/>
        <v>6.2678062678062675E-3</v>
      </c>
      <c r="G39" s="51">
        <f t="shared" si="5"/>
        <v>0.1</v>
      </c>
      <c r="H39" s="46">
        <f t="shared" si="6"/>
        <v>8.3822296730930428E-4</v>
      </c>
    </row>
    <row r="40" spans="2:8" s="37" customFormat="1" ht="15" x14ac:dyDescent="0.2">
      <c r="B40" s="3" t="s">
        <v>208</v>
      </c>
      <c r="C40" s="64">
        <v>5</v>
      </c>
      <c r="D40" s="64">
        <v>2</v>
      </c>
      <c r="E40" s="50">
        <f t="shared" si="3"/>
        <v>4.1911148365465214E-3</v>
      </c>
      <c r="F40" s="50">
        <f t="shared" si="4"/>
        <v>1.1396011396011395E-3</v>
      </c>
      <c r="G40" s="51">
        <f t="shared" si="5"/>
        <v>-0.6</v>
      </c>
      <c r="H40" s="46">
        <f t="shared" si="6"/>
        <v>-2.5146689019279128E-3</v>
      </c>
    </row>
    <row r="41" spans="2:8" s="37" customFormat="1" ht="15" x14ac:dyDescent="0.2">
      <c r="B41" s="3" t="s">
        <v>209</v>
      </c>
      <c r="C41" s="64">
        <v>3</v>
      </c>
      <c r="D41" s="64">
        <v>4</v>
      </c>
      <c r="E41" s="50">
        <f t="shared" si="3"/>
        <v>2.5146689019279128E-3</v>
      </c>
      <c r="F41" s="50">
        <f t="shared" si="4"/>
        <v>2.2792022792022791E-3</v>
      </c>
      <c r="G41" s="51">
        <f t="shared" si="5"/>
        <v>0.33333333333333331</v>
      </c>
      <c r="H41" s="46">
        <f t="shared" si="6"/>
        <v>8.3822296730930428E-4</v>
      </c>
    </row>
    <row r="42" spans="2:8" s="37" customFormat="1" ht="30" x14ac:dyDescent="0.2">
      <c r="B42" s="3" t="s">
        <v>210</v>
      </c>
      <c r="C42" s="64">
        <v>16</v>
      </c>
      <c r="D42" s="64">
        <v>22</v>
      </c>
      <c r="E42" s="50">
        <f t="shared" si="3"/>
        <v>1.3411567476948869E-2</v>
      </c>
      <c r="F42" s="50">
        <f t="shared" si="4"/>
        <v>1.2535612535612535E-2</v>
      </c>
      <c r="G42" s="51">
        <f t="shared" si="5"/>
        <v>0.375</v>
      </c>
      <c r="H42" s="46">
        <f t="shared" si="6"/>
        <v>5.0293378038558257E-3</v>
      </c>
    </row>
    <row r="43" spans="2:8" s="37" customFormat="1" ht="30" x14ac:dyDescent="0.2">
      <c r="B43" s="3" t="s">
        <v>211</v>
      </c>
      <c r="C43" s="64">
        <v>15</v>
      </c>
      <c r="D43" s="64">
        <v>21</v>
      </c>
      <c r="E43" s="50">
        <f t="shared" si="3"/>
        <v>1.2573344509639563E-2</v>
      </c>
      <c r="F43" s="50">
        <f t="shared" si="4"/>
        <v>1.1965811965811967E-2</v>
      </c>
      <c r="G43" s="51">
        <f t="shared" si="5"/>
        <v>0.4</v>
      </c>
      <c r="H43" s="46">
        <f t="shared" si="6"/>
        <v>5.0293378038558257E-3</v>
      </c>
    </row>
    <row r="44" spans="2:8" s="37" customFormat="1" ht="30" x14ac:dyDescent="0.2">
      <c r="B44" s="3" t="s">
        <v>9</v>
      </c>
      <c r="C44" s="64">
        <v>2</v>
      </c>
      <c r="D44" s="64">
        <v>0</v>
      </c>
      <c r="E44" s="50">
        <f t="shared" si="3"/>
        <v>1.6764459346186086E-3</v>
      </c>
      <c r="F44" s="50" t="str">
        <f t="shared" si="4"/>
        <v/>
      </c>
      <c r="G44" s="51" t="str">
        <f t="shared" si="5"/>
        <v>0</v>
      </c>
      <c r="H44" s="46">
        <f t="shared" si="6"/>
        <v>0</v>
      </c>
    </row>
    <row r="45" spans="2:8" s="37" customFormat="1" ht="30" x14ac:dyDescent="0.2">
      <c r="B45" s="3" t="s">
        <v>212</v>
      </c>
      <c r="C45" s="64">
        <v>5</v>
      </c>
      <c r="D45" s="64">
        <v>12</v>
      </c>
      <c r="E45" s="50">
        <f t="shared" si="3"/>
        <v>4.1911148365465214E-3</v>
      </c>
      <c r="F45" s="50">
        <f t="shared" si="4"/>
        <v>6.8376068376068376E-3</v>
      </c>
      <c r="G45" s="51">
        <f t="shared" si="5"/>
        <v>1.4</v>
      </c>
      <c r="H45" s="46">
        <f t="shared" si="6"/>
        <v>5.86756077116513E-3</v>
      </c>
    </row>
    <row r="46" spans="2:8" s="37" customFormat="1" ht="30" x14ac:dyDescent="0.2">
      <c r="B46" s="3" t="s">
        <v>213</v>
      </c>
      <c r="C46" s="64">
        <v>7</v>
      </c>
      <c r="D46" s="64">
        <v>5</v>
      </c>
      <c r="E46" s="50">
        <f t="shared" si="3"/>
        <v>5.86756077116513E-3</v>
      </c>
      <c r="F46" s="50">
        <f t="shared" si="4"/>
        <v>2.8490028490028491E-3</v>
      </c>
      <c r="G46" s="51">
        <f t="shared" si="5"/>
        <v>-0.2857142857142857</v>
      </c>
      <c r="H46" s="46">
        <f t="shared" si="6"/>
        <v>-1.6764459346186086E-3</v>
      </c>
    </row>
    <row r="47" spans="2:8" s="37" customFormat="1" ht="30" x14ac:dyDescent="0.2">
      <c r="B47" s="3" t="s">
        <v>10</v>
      </c>
      <c r="C47" s="64">
        <v>5</v>
      </c>
      <c r="D47" s="64">
        <v>10</v>
      </c>
      <c r="E47" s="50">
        <f t="shared" si="3"/>
        <v>4.1911148365465214E-3</v>
      </c>
      <c r="F47" s="50">
        <f t="shared" si="4"/>
        <v>5.6980056980056983E-3</v>
      </c>
      <c r="G47" s="51">
        <f t="shared" si="5"/>
        <v>1</v>
      </c>
      <c r="H47" s="46">
        <f t="shared" si="6"/>
        <v>4.1911148365465214E-3</v>
      </c>
    </row>
    <row r="48" spans="2:8" s="37" customFormat="1" ht="15" x14ac:dyDescent="0.2">
      <c r="B48" s="3" t="s">
        <v>11</v>
      </c>
      <c r="C48" s="64">
        <v>147</v>
      </c>
      <c r="D48" s="64">
        <v>213</v>
      </c>
      <c r="E48" s="50">
        <f t="shared" si="3"/>
        <v>0.12321877619446772</v>
      </c>
      <c r="F48" s="50">
        <f t="shared" si="4"/>
        <v>0.12136752136752137</v>
      </c>
      <c r="G48" s="51">
        <f t="shared" si="5"/>
        <v>0.44897959183673469</v>
      </c>
      <c r="H48" s="46">
        <f t="shared" si="6"/>
        <v>5.5322715842414077E-2</v>
      </c>
    </row>
    <row r="49" spans="2:8" s="37" customFormat="1" ht="15" x14ac:dyDescent="0.2">
      <c r="B49" s="3" t="s">
        <v>16</v>
      </c>
      <c r="C49" s="64">
        <v>51</v>
      </c>
      <c r="D49" s="64">
        <v>63</v>
      </c>
      <c r="E49" s="50">
        <f t="shared" si="3"/>
        <v>4.2749371332774518E-2</v>
      </c>
      <c r="F49" s="50">
        <f t="shared" si="4"/>
        <v>3.5897435897435895E-2</v>
      </c>
      <c r="G49" s="51">
        <f t="shared" si="5"/>
        <v>0.23529411764705882</v>
      </c>
      <c r="H49" s="46">
        <f t="shared" si="6"/>
        <v>1.0058675607711651E-2</v>
      </c>
    </row>
    <row r="50" spans="2:8" s="37" customFormat="1" ht="15" x14ac:dyDescent="0.2">
      <c r="B50" s="3" t="s">
        <v>15</v>
      </c>
      <c r="C50" s="64">
        <v>90</v>
      </c>
      <c r="D50" s="64">
        <v>77</v>
      </c>
      <c r="E50" s="50">
        <f t="shared" si="3"/>
        <v>7.5440067057837387E-2</v>
      </c>
      <c r="F50" s="50">
        <f t="shared" si="4"/>
        <v>4.3874643874643876E-2</v>
      </c>
      <c r="G50" s="51">
        <f t="shared" si="5"/>
        <v>-0.14444444444444443</v>
      </c>
      <c r="H50" s="46">
        <f t="shared" si="6"/>
        <v>-1.0896898575020955E-2</v>
      </c>
    </row>
    <row r="51" spans="2:8" s="37" customFormat="1" ht="30" x14ac:dyDescent="0.2">
      <c r="B51" s="3" t="s">
        <v>13</v>
      </c>
      <c r="C51" s="64">
        <v>6</v>
      </c>
      <c r="D51" s="64">
        <v>9</v>
      </c>
      <c r="E51" s="50">
        <f t="shared" si="3"/>
        <v>5.0293378038558257E-3</v>
      </c>
      <c r="F51" s="50">
        <f t="shared" si="4"/>
        <v>5.1282051282051282E-3</v>
      </c>
      <c r="G51" s="51">
        <f t="shared" si="5"/>
        <v>0.5</v>
      </c>
      <c r="H51" s="46">
        <f t="shared" si="6"/>
        <v>2.5146689019279128E-3</v>
      </c>
    </row>
    <row r="52" spans="2:8" s="37" customFormat="1" ht="15" x14ac:dyDescent="0.2">
      <c r="B52" s="3" t="s">
        <v>14</v>
      </c>
      <c r="C52" s="64">
        <v>63</v>
      </c>
      <c r="D52" s="64">
        <v>69</v>
      </c>
      <c r="E52" s="50">
        <f t="shared" si="3"/>
        <v>5.2808046940486172E-2</v>
      </c>
      <c r="F52" s="50">
        <f t="shared" si="4"/>
        <v>3.9316239316239315E-2</v>
      </c>
      <c r="G52" s="51">
        <f t="shared" si="5"/>
        <v>9.5238095238095233E-2</v>
      </c>
      <c r="H52" s="46">
        <f t="shared" si="6"/>
        <v>5.0293378038558257E-3</v>
      </c>
    </row>
    <row r="53" spans="2:8" s="37" customFormat="1" ht="15" x14ac:dyDescent="0.2">
      <c r="B53" s="3" t="s">
        <v>12</v>
      </c>
      <c r="C53" s="64">
        <v>6</v>
      </c>
      <c r="D53" s="64">
        <v>22</v>
      </c>
      <c r="E53" s="50">
        <f t="shared" si="3"/>
        <v>5.0293378038558257E-3</v>
      </c>
      <c r="F53" s="50">
        <f t="shared" si="4"/>
        <v>1.2535612535612535E-2</v>
      </c>
      <c r="G53" s="51">
        <f t="shared" si="5"/>
        <v>2.6666666666666665</v>
      </c>
      <c r="H53" s="46">
        <f t="shared" si="6"/>
        <v>1.3411567476948869E-2</v>
      </c>
    </row>
    <row r="54" spans="2:8" s="37" customFormat="1" ht="15" x14ac:dyDescent="0.2">
      <c r="B54" s="3" t="s">
        <v>214</v>
      </c>
      <c r="C54" s="64">
        <v>0</v>
      </c>
      <c r="D54" s="64">
        <v>5</v>
      </c>
      <c r="E54" s="50" t="str">
        <f t="shared" si="3"/>
        <v/>
      </c>
      <c r="F54" s="50">
        <f t="shared" si="4"/>
        <v>2.8490028490028491E-3</v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64">
        <v>2</v>
      </c>
      <c r="D55" s="64">
        <v>7</v>
      </c>
      <c r="E55" s="50">
        <f t="shared" si="3"/>
        <v>1.6764459346186086E-3</v>
      </c>
      <c r="F55" s="50">
        <f t="shared" si="4"/>
        <v>3.9886039886039889E-3</v>
      </c>
      <c r="G55" s="51">
        <f t="shared" si="5"/>
        <v>2.5</v>
      </c>
      <c r="H55" s="46">
        <f t="shared" si="6"/>
        <v>4.1911148365465214E-3</v>
      </c>
    </row>
    <row r="56" spans="2:8" s="37" customFormat="1" ht="15" x14ac:dyDescent="0.2">
      <c r="B56" s="3" t="s">
        <v>18</v>
      </c>
      <c r="C56" s="64">
        <v>12</v>
      </c>
      <c r="D56" s="64">
        <v>3</v>
      </c>
      <c r="E56" s="50">
        <f t="shared" si="3"/>
        <v>1.0058675607711651E-2</v>
      </c>
      <c r="F56" s="50">
        <f t="shared" si="4"/>
        <v>1.7094017094017094E-3</v>
      </c>
      <c r="G56" s="51">
        <f t="shared" si="5"/>
        <v>-0.75</v>
      </c>
      <c r="H56" s="46">
        <f t="shared" si="6"/>
        <v>-7.5440067057837385E-3</v>
      </c>
    </row>
    <row r="57" spans="2:8" s="37" customFormat="1" ht="30" x14ac:dyDescent="0.2">
      <c r="B57" s="3" t="s">
        <v>215</v>
      </c>
      <c r="C57" s="64">
        <v>2</v>
      </c>
      <c r="D57" s="64">
        <v>5</v>
      </c>
      <c r="E57" s="50">
        <f t="shared" si="3"/>
        <v>1.6764459346186086E-3</v>
      </c>
      <c r="F57" s="50">
        <f t="shared" si="4"/>
        <v>2.8490028490028491E-3</v>
      </c>
      <c r="G57" s="51">
        <f t="shared" si="5"/>
        <v>1.5</v>
      </c>
      <c r="H57" s="46">
        <f t="shared" si="6"/>
        <v>2.5146689019279128E-3</v>
      </c>
    </row>
    <row r="58" spans="2:8" s="37" customFormat="1" ht="15" x14ac:dyDescent="0.2">
      <c r="B58" s="3" t="s">
        <v>216</v>
      </c>
      <c r="C58" s="64">
        <v>19</v>
      </c>
      <c r="D58" s="64">
        <v>20</v>
      </c>
      <c r="E58" s="50">
        <f t="shared" si="3"/>
        <v>1.5926236378876781E-2</v>
      </c>
      <c r="F58" s="50">
        <f t="shared" si="4"/>
        <v>1.1396011396011397E-2</v>
      </c>
      <c r="G58" s="51">
        <f t="shared" si="5"/>
        <v>5.2631578947368418E-2</v>
      </c>
      <c r="H58" s="46">
        <f t="shared" si="6"/>
        <v>8.3822296730930417E-4</v>
      </c>
    </row>
    <row r="59" spans="2:8" s="37" customFormat="1" ht="15" x14ac:dyDescent="0.2">
      <c r="B59" s="3" t="s">
        <v>217</v>
      </c>
      <c r="C59" s="64">
        <v>7</v>
      </c>
      <c r="D59" s="64">
        <v>7</v>
      </c>
      <c r="E59" s="50">
        <f t="shared" si="3"/>
        <v>5.86756077116513E-3</v>
      </c>
      <c r="F59" s="50">
        <f t="shared" si="4"/>
        <v>3.9886039886039889E-3</v>
      </c>
      <c r="G59" s="51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64">
        <v>86</v>
      </c>
      <c r="D60" s="64">
        <v>168</v>
      </c>
      <c r="E60" s="50">
        <f t="shared" si="3"/>
        <v>7.2087175188600167E-2</v>
      </c>
      <c r="F60" s="50">
        <f t="shared" si="4"/>
        <v>9.5726495726495733E-2</v>
      </c>
      <c r="G60" s="51">
        <f t="shared" si="5"/>
        <v>0.95348837209302328</v>
      </c>
      <c r="H60" s="46">
        <f t="shared" si="6"/>
        <v>6.8734283319362946E-2</v>
      </c>
    </row>
    <row r="61" spans="2:8" s="37" customFormat="1" ht="15" x14ac:dyDescent="0.2">
      <c r="B61" s="3" t="s">
        <v>219</v>
      </c>
      <c r="C61" s="64">
        <v>13</v>
      </c>
      <c r="D61" s="64">
        <v>21</v>
      </c>
      <c r="E61" s="50">
        <f t="shared" si="3"/>
        <v>1.0896898575020955E-2</v>
      </c>
      <c r="F61" s="50">
        <f t="shared" si="4"/>
        <v>1.1965811965811967E-2</v>
      </c>
      <c r="G61" s="51">
        <f t="shared" si="5"/>
        <v>0.61538461538461542</v>
      </c>
      <c r="H61" s="46">
        <f t="shared" si="6"/>
        <v>6.7057837384744343E-3</v>
      </c>
    </row>
    <row r="62" spans="2:8" s="37" customFormat="1" ht="15" x14ac:dyDescent="0.2">
      <c r="B62" s="3" t="s">
        <v>19</v>
      </c>
      <c r="C62" s="64">
        <v>11</v>
      </c>
      <c r="D62" s="64">
        <v>9</v>
      </c>
      <c r="E62" s="50">
        <f t="shared" si="3"/>
        <v>9.2204526404023462E-3</v>
      </c>
      <c r="F62" s="50">
        <f t="shared" si="4"/>
        <v>5.1282051282051282E-3</v>
      </c>
      <c r="G62" s="51">
        <f t="shared" si="5"/>
        <v>-0.18181818181818182</v>
      </c>
      <c r="H62" s="46">
        <f t="shared" si="6"/>
        <v>-1.6764459346186083E-3</v>
      </c>
    </row>
    <row r="63" spans="2:8" s="37" customFormat="1" ht="15" x14ac:dyDescent="0.2">
      <c r="B63" s="3" t="s">
        <v>220</v>
      </c>
      <c r="C63" s="64">
        <v>25</v>
      </c>
      <c r="D63" s="64">
        <v>35</v>
      </c>
      <c r="E63" s="50">
        <f t="shared" si="3"/>
        <v>2.0955574182732608E-2</v>
      </c>
      <c r="F63" s="50">
        <f t="shared" si="4"/>
        <v>1.9943019943019943E-2</v>
      </c>
      <c r="G63" s="51">
        <f t="shared" si="5"/>
        <v>0.4</v>
      </c>
      <c r="H63" s="46">
        <f t="shared" si="6"/>
        <v>8.3822296730930428E-3</v>
      </c>
    </row>
    <row r="64" spans="2:8" s="37" customFormat="1" ht="15" x14ac:dyDescent="0.2">
      <c r="B64" s="3" t="s">
        <v>221</v>
      </c>
      <c r="C64" s="64">
        <v>21</v>
      </c>
      <c r="D64" s="64">
        <v>14</v>
      </c>
      <c r="E64" s="50">
        <f t="shared" si="3"/>
        <v>1.7602682313495391E-2</v>
      </c>
      <c r="F64" s="50">
        <f t="shared" si="4"/>
        <v>7.9772079772079778E-3</v>
      </c>
      <c r="G64" s="51">
        <f t="shared" si="5"/>
        <v>-0.33333333333333331</v>
      </c>
      <c r="H64" s="46">
        <f t="shared" si="6"/>
        <v>-5.86756077116513E-3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6417</v>
      </c>
      <c r="D70" s="41">
        <f>SUM(D71:D145)</f>
        <v>7822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0.21894966495247001</v>
      </c>
      <c r="H70" s="42">
        <f>+IF(OR(AND(E70=""),(G70="")),"",E70*G70)</f>
        <v>0.21894966495247001</v>
      </c>
    </row>
    <row r="71" spans="2:8" s="37" customFormat="1" ht="15" x14ac:dyDescent="0.2">
      <c r="B71" s="3" t="s">
        <v>20</v>
      </c>
      <c r="C71" s="64">
        <v>303</v>
      </c>
      <c r="D71" s="64">
        <v>284</v>
      </c>
      <c r="E71" s="54">
        <f>+IF(C71=0,"",C71/C$70)</f>
        <v>4.7218326320710616E-2</v>
      </c>
      <c r="F71" s="54">
        <f>+IF(D71=0,"",D71/D$70)</f>
        <v>3.6307849654819736E-2</v>
      </c>
      <c r="G71" s="51">
        <f>+IF(OR(AND(D71=0),(C71=0)),"0",((D71-C71)/C71))</f>
        <v>-6.2706270627062702E-2</v>
      </c>
      <c r="H71" s="46">
        <f>+IF(OR(AND(E71=""),(G71="")),"",E71*G71)</f>
        <v>-2.9608851488234379E-3</v>
      </c>
    </row>
    <row r="72" spans="2:8" s="37" customFormat="1" ht="15" x14ac:dyDescent="0.2">
      <c r="B72" s="3" t="s">
        <v>21</v>
      </c>
      <c r="C72" s="64">
        <v>170</v>
      </c>
      <c r="D72" s="64">
        <v>287</v>
      </c>
      <c r="E72" s="54">
        <f t="shared" ref="E72:E135" si="7">+IF(C72=0,"",C72/C$70)</f>
        <v>2.6492130278946549E-2</v>
      </c>
      <c r="F72" s="54">
        <f t="shared" ref="F72:F135" si="8">+IF(D72=0,"",D72/D$70)</f>
        <v>3.6691383277934031E-2</v>
      </c>
      <c r="G72" s="51">
        <f t="shared" ref="G72:G135" si="9">+IF(OR(AND(D72=0),(C72=0)),"0",((D72-C72)/C72))</f>
        <v>0.68823529411764706</v>
      </c>
      <c r="H72" s="46">
        <f t="shared" ref="H72:H135" si="10">+IF(OR(AND(E72=""),(G72="")),"",E72*G72)</f>
        <v>1.82328190743338E-2</v>
      </c>
    </row>
    <row r="73" spans="2:8" s="37" customFormat="1" ht="15" x14ac:dyDescent="0.2">
      <c r="B73" s="3" t="s">
        <v>22</v>
      </c>
      <c r="C73" s="64">
        <v>217</v>
      </c>
      <c r="D73" s="64">
        <v>267</v>
      </c>
      <c r="E73" s="54">
        <f t="shared" si="7"/>
        <v>3.3816425120772944E-2</v>
      </c>
      <c r="F73" s="54">
        <f t="shared" si="8"/>
        <v>3.413449245717208E-2</v>
      </c>
      <c r="G73" s="51">
        <f t="shared" si="9"/>
        <v>0.2304147465437788</v>
      </c>
      <c r="H73" s="46">
        <f t="shared" si="10"/>
        <v>7.7918030232195729E-3</v>
      </c>
    </row>
    <row r="74" spans="2:8" s="37" customFormat="1" ht="30" x14ac:dyDescent="0.2">
      <c r="B74" s="3" t="s">
        <v>222</v>
      </c>
      <c r="C74" s="64">
        <v>490</v>
      </c>
      <c r="D74" s="64">
        <v>711</v>
      </c>
      <c r="E74" s="54">
        <f t="shared" si="7"/>
        <v>7.6359669627551821E-2</v>
      </c>
      <c r="F74" s="54">
        <f t="shared" si="8"/>
        <v>9.0897468678087442E-2</v>
      </c>
      <c r="G74" s="51">
        <f t="shared" si="9"/>
        <v>0.45102040816326533</v>
      </c>
      <c r="H74" s="46">
        <f t="shared" si="10"/>
        <v>3.4439769362630518E-2</v>
      </c>
    </row>
    <row r="75" spans="2:8" s="37" customFormat="1" ht="15" x14ac:dyDescent="0.2">
      <c r="B75" s="3" t="s">
        <v>23</v>
      </c>
      <c r="C75" s="64">
        <v>9</v>
      </c>
      <c r="D75" s="64">
        <v>7</v>
      </c>
      <c r="E75" s="54">
        <f t="shared" si="7"/>
        <v>1.4025245441795231E-3</v>
      </c>
      <c r="F75" s="54">
        <f t="shared" si="8"/>
        <v>8.9491178726668367E-4</v>
      </c>
      <c r="G75" s="51">
        <f t="shared" si="9"/>
        <v>-0.22222222222222221</v>
      </c>
      <c r="H75" s="46">
        <f t="shared" si="10"/>
        <v>-3.1167212092878292E-4</v>
      </c>
    </row>
    <row r="76" spans="2:8" s="37" customFormat="1" ht="15" x14ac:dyDescent="0.2">
      <c r="B76" s="3" t="s">
        <v>223</v>
      </c>
      <c r="C76" s="64">
        <v>4</v>
      </c>
      <c r="D76" s="64">
        <v>3</v>
      </c>
      <c r="E76" s="54">
        <f t="shared" si="7"/>
        <v>6.2334424185756584E-4</v>
      </c>
      <c r="F76" s="54">
        <f t="shared" si="8"/>
        <v>3.8353362311429299E-4</v>
      </c>
      <c r="G76" s="51">
        <f t="shared" si="9"/>
        <v>-0.25</v>
      </c>
      <c r="H76" s="46">
        <f t="shared" si="10"/>
        <v>-1.5583606046439146E-4</v>
      </c>
    </row>
    <row r="77" spans="2:8" s="37" customFormat="1" ht="15" x14ac:dyDescent="0.2">
      <c r="B77" s="3" t="s">
        <v>224</v>
      </c>
      <c r="C77" s="64">
        <v>40</v>
      </c>
      <c r="D77" s="64">
        <v>47</v>
      </c>
      <c r="E77" s="54">
        <f t="shared" si="7"/>
        <v>6.2334424185756581E-3</v>
      </c>
      <c r="F77" s="54">
        <f t="shared" si="8"/>
        <v>6.0086934287905906E-3</v>
      </c>
      <c r="G77" s="51">
        <f t="shared" si="9"/>
        <v>0.17499999999999999</v>
      </c>
      <c r="H77" s="46">
        <f t="shared" si="10"/>
        <v>1.09085242325074E-3</v>
      </c>
    </row>
    <row r="78" spans="2:8" s="37" customFormat="1" ht="15" x14ac:dyDescent="0.2">
      <c r="B78" s="3" t="s">
        <v>225</v>
      </c>
      <c r="C78" s="64">
        <v>19</v>
      </c>
      <c r="D78" s="64">
        <v>19</v>
      </c>
      <c r="E78" s="54">
        <f t="shared" si="7"/>
        <v>2.9608851488234379E-3</v>
      </c>
      <c r="F78" s="54">
        <f t="shared" si="8"/>
        <v>2.4290462797238559E-3</v>
      </c>
      <c r="G78" s="51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64">
        <v>0</v>
      </c>
      <c r="D79" s="64">
        <v>1</v>
      </c>
      <c r="E79" s="54" t="str">
        <f t="shared" si="7"/>
        <v/>
      </c>
      <c r="F79" s="54">
        <f t="shared" si="8"/>
        <v>1.2784454103809768E-4</v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64">
        <v>118</v>
      </c>
      <c r="D80" s="64">
        <v>96</v>
      </c>
      <c r="E80" s="54">
        <f t="shared" si="7"/>
        <v>1.8388655134798194E-2</v>
      </c>
      <c r="F80" s="54">
        <f t="shared" si="8"/>
        <v>1.2273075939657376E-2</v>
      </c>
      <c r="G80" s="51">
        <f t="shared" si="9"/>
        <v>-0.1864406779661017</v>
      </c>
      <c r="H80" s="46">
        <f t="shared" si="10"/>
        <v>-3.4283933302166124E-3</v>
      </c>
    </row>
    <row r="81" spans="2:9" s="37" customFormat="1" ht="15" x14ac:dyDescent="0.2">
      <c r="B81" s="3" t="s">
        <v>24</v>
      </c>
      <c r="C81" s="64">
        <v>14</v>
      </c>
      <c r="D81" s="64">
        <v>7</v>
      </c>
      <c r="E81" s="54">
        <f t="shared" si="7"/>
        <v>2.1817048465014805E-3</v>
      </c>
      <c r="F81" s="54">
        <f t="shared" si="8"/>
        <v>8.9491178726668367E-4</v>
      </c>
      <c r="G81" s="51">
        <f t="shared" si="9"/>
        <v>-0.5</v>
      </c>
      <c r="H81" s="46">
        <f t="shared" si="10"/>
        <v>-1.0908524232507402E-3</v>
      </c>
    </row>
    <row r="82" spans="2:9" s="37" customFormat="1" ht="15" x14ac:dyDescent="0.2">
      <c r="B82" s="3" t="s">
        <v>228</v>
      </c>
      <c r="C82" s="64">
        <v>49</v>
      </c>
      <c r="D82" s="64">
        <v>62</v>
      </c>
      <c r="E82" s="54">
        <f t="shared" si="7"/>
        <v>7.6359669627551812E-3</v>
      </c>
      <c r="F82" s="54">
        <f t="shared" si="8"/>
        <v>7.9263615443620553E-3</v>
      </c>
      <c r="G82" s="51">
        <f t="shared" si="9"/>
        <v>0.26530612244897961</v>
      </c>
      <c r="H82" s="46">
        <f t="shared" si="10"/>
        <v>2.0258687860370888E-3</v>
      </c>
      <c r="I82" s="55"/>
    </row>
    <row r="83" spans="2:9" s="37" customFormat="1" ht="15" x14ac:dyDescent="0.2">
      <c r="B83" s="3" t="s">
        <v>229</v>
      </c>
      <c r="C83" s="64">
        <v>143</v>
      </c>
      <c r="D83" s="64">
        <v>140</v>
      </c>
      <c r="E83" s="54">
        <f t="shared" si="7"/>
        <v>2.228455664640798E-2</v>
      </c>
      <c r="F83" s="54">
        <f t="shared" si="8"/>
        <v>1.7898235745333675E-2</v>
      </c>
      <c r="G83" s="51">
        <f t="shared" si="9"/>
        <v>-2.097902097902098E-2</v>
      </c>
      <c r="H83" s="46">
        <f t="shared" si="10"/>
        <v>-4.675081813931744E-4</v>
      </c>
    </row>
    <row r="84" spans="2:9" s="37" customFormat="1" ht="15" x14ac:dyDescent="0.2">
      <c r="B84" s="3" t="s">
        <v>230</v>
      </c>
      <c r="C84" s="64">
        <v>71</v>
      </c>
      <c r="D84" s="64">
        <v>106</v>
      </c>
      <c r="E84" s="54">
        <f t="shared" si="7"/>
        <v>1.1064360292971793E-2</v>
      </c>
      <c r="F84" s="54">
        <f t="shared" si="8"/>
        <v>1.3551521350038353E-2</v>
      </c>
      <c r="G84" s="51">
        <f t="shared" si="9"/>
        <v>0.49295774647887325</v>
      </c>
      <c r="H84" s="46">
        <f t="shared" si="10"/>
        <v>5.4542621162537008E-3</v>
      </c>
    </row>
    <row r="85" spans="2:9" s="37" customFormat="1" ht="15" x14ac:dyDescent="0.2">
      <c r="B85" s="3" t="s">
        <v>28</v>
      </c>
      <c r="C85" s="64">
        <v>54</v>
      </c>
      <c r="D85" s="64">
        <v>56</v>
      </c>
      <c r="E85" s="54">
        <f t="shared" si="7"/>
        <v>8.4151472650771386E-3</v>
      </c>
      <c r="F85" s="54">
        <f t="shared" si="8"/>
        <v>7.1592942981334694E-3</v>
      </c>
      <c r="G85" s="51">
        <f t="shared" si="9"/>
        <v>3.7037037037037035E-2</v>
      </c>
      <c r="H85" s="46">
        <f t="shared" si="10"/>
        <v>3.1167212092878292E-4</v>
      </c>
    </row>
    <row r="86" spans="2:9" s="37" customFormat="1" ht="15" x14ac:dyDescent="0.2">
      <c r="B86" s="3" t="s">
        <v>231</v>
      </c>
      <c r="C86" s="64">
        <v>115</v>
      </c>
      <c r="D86" s="64">
        <v>131</v>
      </c>
      <c r="E86" s="54">
        <f t="shared" si="7"/>
        <v>1.7921146953405017E-2</v>
      </c>
      <c r="F86" s="54">
        <f t="shared" si="8"/>
        <v>1.6747634875990795E-2</v>
      </c>
      <c r="G86" s="51">
        <f t="shared" si="9"/>
        <v>0.1391304347826087</v>
      </c>
      <c r="H86" s="46">
        <f t="shared" si="10"/>
        <v>2.4933769674302633E-3</v>
      </c>
    </row>
    <row r="87" spans="2:9" s="37" customFormat="1" ht="15" x14ac:dyDescent="0.2">
      <c r="B87" s="3" t="s">
        <v>232</v>
      </c>
      <c r="C87" s="64">
        <v>46</v>
      </c>
      <c r="D87" s="64">
        <v>63</v>
      </c>
      <c r="E87" s="54">
        <f t="shared" si="7"/>
        <v>7.1684587813620072E-3</v>
      </c>
      <c r="F87" s="54">
        <f t="shared" si="8"/>
        <v>8.0542060854001535E-3</v>
      </c>
      <c r="G87" s="51">
        <f t="shared" si="9"/>
        <v>0.36956521739130432</v>
      </c>
      <c r="H87" s="46">
        <f t="shared" si="10"/>
        <v>2.6492130278946546E-3</v>
      </c>
    </row>
    <row r="88" spans="2:9" s="37" customFormat="1" ht="15" x14ac:dyDescent="0.2">
      <c r="B88" s="3" t="s">
        <v>233</v>
      </c>
      <c r="C88" s="64">
        <v>147</v>
      </c>
      <c r="D88" s="64">
        <v>218</v>
      </c>
      <c r="E88" s="54">
        <f t="shared" si="7"/>
        <v>2.2907900888265546E-2</v>
      </c>
      <c r="F88" s="54">
        <f t="shared" si="8"/>
        <v>2.7870109946305292E-2</v>
      </c>
      <c r="G88" s="51">
        <f t="shared" si="9"/>
        <v>0.48299319727891155</v>
      </c>
      <c r="H88" s="46">
        <f t="shared" si="10"/>
        <v>1.1064360292971795E-2</v>
      </c>
    </row>
    <row r="89" spans="2:9" s="37" customFormat="1" ht="15" x14ac:dyDescent="0.2">
      <c r="B89" s="3" t="s">
        <v>26</v>
      </c>
      <c r="C89" s="64">
        <v>0</v>
      </c>
      <c r="D89" s="64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64">
        <v>9</v>
      </c>
      <c r="D90" s="64">
        <v>7</v>
      </c>
      <c r="E90" s="54">
        <f t="shared" si="7"/>
        <v>1.4025245441795231E-3</v>
      </c>
      <c r="F90" s="54">
        <f t="shared" si="8"/>
        <v>8.9491178726668367E-4</v>
      </c>
      <c r="G90" s="51">
        <f t="shared" si="9"/>
        <v>-0.22222222222222221</v>
      </c>
      <c r="H90" s="46">
        <f t="shared" si="10"/>
        <v>-3.1167212092878292E-4</v>
      </c>
    </row>
    <row r="91" spans="2:9" s="37" customFormat="1" ht="15" x14ac:dyDescent="0.2">
      <c r="B91" s="3" t="s">
        <v>234</v>
      </c>
      <c r="C91" s="64">
        <v>13</v>
      </c>
      <c r="D91" s="64">
        <v>42</v>
      </c>
      <c r="E91" s="54">
        <f t="shared" si="7"/>
        <v>2.0258687860370888E-3</v>
      </c>
      <c r="F91" s="54">
        <f t="shared" si="8"/>
        <v>5.369470723600102E-3</v>
      </c>
      <c r="G91" s="51">
        <f t="shared" si="9"/>
        <v>2.2307692307692308</v>
      </c>
      <c r="H91" s="46">
        <f t="shared" si="10"/>
        <v>4.5192457534673517E-3</v>
      </c>
    </row>
    <row r="92" spans="2:9" s="37" customFormat="1" ht="30" x14ac:dyDescent="0.2">
      <c r="B92" s="3" t="s">
        <v>235</v>
      </c>
      <c r="C92" s="64">
        <v>123</v>
      </c>
      <c r="D92" s="64">
        <v>213</v>
      </c>
      <c r="E92" s="54">
        <f t="shared" si="7"/>
        <v>1.916783543712015E-2</v>
      </c>
      <c r="F92" s="54">
        <f t="shared" si="8"/>
        <v>2.7230887241114804E-2</v>
      </c>
      <c r="G92" s="51">
        <f t="shared" si="9"/>
        <v>0.73170731707317072</v>
      </c>
      <c r="H92" s="46">
        <f t="shared" si="10"/>
        <v>1.4025245441795231E-2</v>
      </c>
    </row>
    <row r="93" spans="2:9" s="37" customFormat="1" ht="15" x14ac:dyDescent="0.2">
      <c r="B93" s="3" t="s">
        <v>526</v>
      </c>
      <c r="C93" s="64">
        <v>175</v>
      </c>
      <c r="D93" s="64">
        <v>285</v>
      </c>
      <c r="E93" s="54">
        <f t="shared" si="7"/>
        <v>2.7271310581268506E-2</v>
      </c>
      <c r="F93" s="54">
        <f t="shared" si="8"/>
        <v>3.6435694195857835E-2</v>
      </c>
      <c r="G93" s="51">
        <f t="shared" si="9"/>
        <v>0.62857142857142856</v>
      </c>
      <c r="H93" s="46">
        <f t="shared" si="10"/>
        <v>1.7141966651083061E-2</v>
      </c>
    </row>
    <row r="94" spans="2:9" s="37" customFormat="1" ht="15" x14ac:dyDescent="0.2">
      <c r="B94" s="3" t="s">
        <v>25</v>
      </c>
      <c r="C94" s="64">
        <v>103</v>
      </c>
      <c r="D94" s="64">
        <v>123</v>
      </c>
      <c r="E94" s="54">
        <f t="shared" si="7"/>
        <v>1.6051114227832321E-2</v>
      </c>
      <c r="F94" s="54">
        <f t="shared" si="8"/>
        <v>1.5724878547686012E-2</v>
      </c>
      <c r="G94" s="51">
        <f t="shared" si="9"/>
        <v>0.1941747572815534</v>
      </c>
      <c r="H94" s="46">
        <f t="shared" si="10"/>
        <v>3.1167212092878291E-3</v>
      </c>
    </row>
    <row r="95" spans="2:9" s="37" customFormat="1" ht="15" x14ac:dyDescent="0.2">
      <c r="B95" s="3" t="s">
        <v>27</v>
      </c>
      <c r="C95" s="64">
        <v>12</v>
      </c>
      <c r="D95" s="64">
        <v>13</v>
      </c>
      <c r="E95" s="54">
        <f t="shared" si="7"/>
        <v>1.8700327255726976E-3</v>
      </c>
      <c r="F95" s="54">
        <f t="shared" si="8"/>
        <v>1.6619790334952698E-3</v>
      </c>
      <c r="G95" s="51">
        <f t="shared" si="9"/>
        <v>8.3333333333333329E-2</v>
      </c>
      <c r="H95" s="46">
        <f t="shared" si="10"/>
        <v>1.5583606046439146E-4</v>
      </c>
    </row>
    <row r="96" spans="2:9" s="37" customFormat="1" ht="15" x14ac:dyDescent="0.2">
      <c r="B96" s="3" t="s">
        <v>236</v>
      </c>
      <c r="C96" s="64">
        <v>11</v>
      </c>
      <c r="D96" s="64">
        <v>13</v>
      </c>
      <c r="E96" s="54">
        <f t="shared" si="7"/>
        <v>1.714196665108306E-3</v>
      </c>
      <c r="F96" s="54">
        <f t="shared" si="8"/>
        <v>1.6619790334952698E-3</v>
      </c>
      <c r="G96" s="51">
        <f t="shared" si="9"/>
        <v>0.18181818181818182</v>
      </c>
      <c r="H96" s="46">
        <f t="shared" si="10"/>
        <v>3.1167212092878292E-4</v>
      </c>
    </row>
    <row r="97" spans="2:8" s="37" customFormat="1" ht="15" x14ac:dyDescent="0.2">
      <c r="B97" s="3" t="s">
        <v>237</v>
      </c>
      <c r="C97" s="64">
        <v>19</v>
      </c>
      <c r="D97" s="64">
        <v>16</v>
      </c>
      <c r="E97" s="54">
        <f t="shared" si="7"/>
        <v>2.9608851488234379E-3</v>
      </c>
      <c r="F97" s="54">
        <f t="shared" si="8"/>
        <v>2.0455126566095629E-3</v>
      </c>
      <c r="G97" s="51">
        <f t="shared" si="9"/>
        <v>-0.15789473684210525</v>
      </c>
      <c r="H97" s="46">
        <f t="shared" si="10"/>
        <v>-4.6750818139317435E-4</v>
      </c>
    </row>
    <row r="98" spans="2:8" s="37" customFormat="1" ht="15" x14ac:dyDescent="0.2">
      <c r="B98" s="3" t="s">
        <v>238</v>
      </c>
      <c r="C98" s="64">
        <v>284</v>
      </c>
      <c r="D98" s="64">
        <v>588</v>
      </c>
      <c r="E98" s="54">
        <f t="shared" si="7"/>
        <v>4.4257441171887173E-2</v>
      </c>
      <c r="F98" s="54">
        <f t="shared" si="8"/>
        <v>7.5172590130401437E-2</v>
      </c>
      <c r="G98" s="51">
        <f t="shared" si="9"/>
        <v>1.0704225352112675</v>
      </c>
      <c r="H98" s="46">
        <f t="shared" si="10"/>
        <v>4.7374162381174999E-2</v>
      </c>
    </row>
    <row r="99" spans="2:8" s="37" customFormat="1" ht="15" x14ac:dyDescent="0.2">
      <c r="B99" s="3" t="s">
        <v>239</v>
      </c>
      <c r="C99" s="64">
        <v>136</v>
      </c>
      <c r="D99" s="64">
        <v>302</v>
      </c>
      <c r="E99" s="54">
        <f t="shared" si="7"/>
        <v>2.119370422315724E-2</v>
      </c>
      <c r="F99" s="54">
        <f t="shared" si="8"/>
        <v>3.8609051393505497E-2</v>
      </c>
      <c r="G99" s="51">
        <f t="shared" si="9"/>
        <v>1.2205882352941178</v>
      </c>
      <c r="H99" s="46">
        <f t="shared" si="10"/>
        <v>2.5868786037088986E-2</v>
      </c>
    </row>
    <row r="100" spans="2:8" s="37" customFormat="1" ht="15" x14ac:dyDescent="0.2">
      <c r="B100" s="3" t="s">
        <v>240</v>
      </c>
      <c r="C100" s="64">
        <v>109</v>
      </c>
      <c r="D100" s="64">
        <v>160</v>
      </c>
      <c r="E100" s="54">
        <f t="shared" si="7"/>
        <v>1.6986130590618671E-2</v>
      </c>
      <c r="F100" s="54">
        <f t="shared" si="8"/>
        <v>2.0455126566095629E-2</v>
      </c>
      <c r="G100" s="51">
        <f t="shared" si="9"/>
        <v>0.46788990825688076</v>
      </c>
      <c r="H100" s="46">
        <f t="shared" si="10"/>
        <v>7.9476390836839654E-3</v>
      </c>
    </row>
    <row r="101" spans="2:8" s="37" customFormat="1" ht="15" x14ac:dyDescent="0.2">
      <c r="B101" s="3" t="s">
        <v>241</v>
      </c>
      <c r="C101" s="64">
        <v>35</v>
      </c>
      <c r="D101" s="64">
        <v>58</v>
      </c>
      <c r="E101" s="54">
        <f t="shared" si="7"/>
        <v>5.4542621162537008E-3</v>
      </c>
      <c r="F101" s="54">
        <f t="shared" si="8"/>
        <v>7.414983380209665E-3</v>
      </c>
      <c r="G101" s="51">
        <f t="shared" si="9"/>
        <v>0.65714285714285714</v>
      </c>
      <c r="H101" s="46">
        <f t="shared" si="10"/>
        <v>3.5842293906810031E-3</v>
      </c>
    </row>
    <row r="102" spans="2:8" s="37" customFormat="1" ht="15" x14ac:dyDescent="0.2">
      <c r="B102" s="3" t="s">
        <v>242</v>
      </c>
      <c r="C102" s="64">
        <v>23</v>
      </c>
      <c r="D102" s="64">
        <v>41</v>
      </c>
      <c r="E102" s="54">
        <f t="shared" si="7"/>
        <v>3.5842293906810036E-3</v>
      </c>
      <c r="F102" s="54">
        <f t="shared" si="8"/>
        <v>5.2416261825620047E-3</v>
      </c>
      <c r="G102" s="51">
        <f t="shared" si="9"/>
        <v>0.78260869565217395</v>
      </c>
      <c r="H102" s="46">
        <f t="shared" si="10"/>
        <v>2.8050490883590462E-3</v>
      </c>
    </row>
    <row r="103" spans="2:8" s="37" customFormat="1" ht="15" x14ac:dyDescent="0.2">
      <c r="B103" s="3" t="s">
        <v>243</v>
      </c>
      <c r="C103" s="64">
        <v>45</v>
      </c>
      <c r="D103" s="64">
        <v>48</v>
      </c>
      <c r="E103" s="54">
        <f t="shared" si="7"/>
        <v>7.0126227208976155E-3</v>
      </c>
      <c r="F103" s="54">
        <f t="shared" si="8"/>
        <v>6.1365379698286879E-3</v>
      </c>
      <c r="G103" s="51">
        <f t="shared" si="9"/>
        <v>6.6666666666666666E-2</v>
      </c>
      <c r="H103" s="46">
        <f t="shared" si="10"/>
        <v>4.6750818139317435E-4</v>
      </c>
    </row>
    <row r="104" spans="2:8" s="37" customFormat="1" ht="15" x14ac:dyDescent="0.2">
      <c r="B104" s="3" t="s">
        <v>34</v>
      </c>
      <c r="C104" s="64">
        <v>50</v>
      </c>
      <c r="D104" s="64">
        <v>48</v>
      </c>
      <c r="E104" s="54">
        <f t="shared" si="7"/>
        <v>7.7918030232195729E-3</v>
      </c>
      <c r="F104" s="54">
        <f t="shared" si="8"/>
        <v>6.1365379698286879E-3</v>
      </c>
      <c r="G104" s="51">
        <f t="shared" si="9"/>
        <v>-0.04</v>
      </c>
      <c r="H104" s="46">
        <f t="shared" si="10"/>
        <v>-3.1167212092878292E-4</v>
      </c>
    </row>
    <row r="105" spans="2:8" s="37" customFormat="1" ht="15" x14ac:dyDescent="0.2">
      <c r="B105" s="3" t="s">
        <v>244</v>
      </c>
      <c r="C105" s="64">
        <v>6</v>
      </c>
      <c r="D105" s="64">
        <v>13</v>
      </c>
      <c r="E105" s="54">
        <f t="shared" si="7"/>
        <v>9.3501636278634881E-4</v>
      </c>
      <c r="F105" s="54">
        <f t="shared" si="8"/>
        <v>1.6619790334952698E-3</v>
      </c>
      <c r="G105" s="51">
        <f t="shared" si="9"/>
        <v>1.1666666666666667</v>
      </c>
      <c r="H105" s="46">
        <f t="shared" si="10"/>
        <v>1.0908524232507402E-3</v>
      </c>
    </row>
    <row r="106" spans="2:8" s="37" customFormat="1" ht="30" x14ac:dyDescent="0.2">
      <c r="B106" s="3" t="s">
        <v>245</v>
      </c>
      <c r="C106" s="64">
        <v>1</v>
      </c>
      <c r="D106" s="64">
        <v>2</v>
      </c>
      <c r="E106" s="54">
        <f t="shared" si="7"/>
        <v>1.5583606046439146E-4</v>
      </c>
      <c r="F106" s="54">
        <f t="shared" si="8"/>
        <v>2.5568908207619537E-4</v>
      </c>
      <c r="G106" s="51">
        <f t="shared" si="9"/>
        <v>1</v>
      </c>
      <c r="H106" s="46">
        <f t="shared" si="10"/>
        <v>1.5583606046439146E-4</v>
      </c>
    </row>
    <row r="107" spans="2:8" s="37" customFormat="1" ht="15" x14ac:dyDescent="0.2">
      <c r="B107" s="3" t="s">
        <v>246</v>
      </c>
      <c r="C107" s="64">
        <v>56</v>
      </c>
      <c r="D107" s="64">
        <v>95</v>
      </c>
      <c r="E107" s="54">
        <f t="shared" si="7"/>
        <v>8.7268193860059219E-3</v>
      </c>
      <c r="F107" s="54">
        <f t="shared" si="8"/>
        <v>1.2145231398619279E-2</v>
      </c>
      <c r="G107" s="51">
        <f t="shared" si="9"/>
        <v>0.6964285714285714</v>
      </c>
      <c r="H107" s="46">
        <f t="shared" si="10"/>
        <v>6.0776063581112665E-3</v>
      </c>
    </row>
    <row r="108" spans="2:8" s="37" customFormat="1" ht="15" x14ac:dyDescent="0.2">
      <c r="B108" s="3" t="s">
        <v>31</v>
      </c>
      <c r="C108" s="64">
        <v>9</v>
      </c>
      <c r="D108" s="64">
        <v>17</v>
      </c>
      <c r="E108" s="54">
        <f t="shared" si="7"/>
        <v>1.4025245441795231E-3</v>
      </c>
      <c r="F108" s="54">
        <f t="shared" si="8"/>
        <v>2.1733571976476603E-3</v>
      </c>
      <c r="G108" s="51">
        <f t="shared" si="9"/>
        <v>0.88888888888888884</v>
      </c>
      <c r="H108" s="46">
        <f t="shared" si="10"/>
        <v>1.2466884837151317E-3</v>
      </c>
    </row>
    <row r="109" spans="2:8" s="37" customFormat="1" ht="15" x14ac:dyDescent="0.2">
      <c r="B109" s="3" t="s">
        <v>247</v>
      </c>
      <c r="C109" s="64">
        <v>17</v>
      </c>
      <c r="D109" s="64">
        <v>12</v>
      </c>
      <c r="E109" s="54">
        <f t="shared" si="7"/>
        <v>2.649213027894655E-3</v>
      </c>
      <c r="F109" s="54">
        <f t="shared" si="8"/>
        <v>1.534134492457172E-3</v>
      </c>
      <c r="G109" s="51">
        <f t="shared" si="9"/>
        <v>-0.29411764705882354</v>
      </c>
      <c r="H109" s="46">
        <f t="shared" si="10"/>
        <v>-7.7918030232195738E-4</v>
      </c>
    </row>
    <row r="110" spans="2:8" s="37" customFormat="1" ht="15" x14ac:dyDescent="0.2">
      <c r="B110" s="3" t="s">
        <v>32</v>
      </c>
      <c r="C110" s="64">
        <v>73</v>
      </c>
      <c r="D110" s="64">
        <v>51</v>
      </c>
      <c r="E110" s="54">
        <f t="shared" si="7"/>
        <v>1.1376032413900576E-2</v>
      </c>
      <c r="F110" s="54">
        <f t="shared" si="8"/>
        <v>6.5200715929429817E-3</v>
      </c>
      <c r="G110" s="51">
        <f t="shared" si="9"/>
        <v>-0.30136986301369861</v>
      </c>
      <c r="H110" s="46">
        <f t="shared" si="10"/>
        <v>-3.4283933302166119E-3</v>
      </c>
    </row>
    <row r="111" spans="2:8" s="37" customFormat="1" ht="15" x14ac:dyDescent="0.2">
      <c r="B111" s="3" t="s">
        <v>30</v>
      </c>
      <c r="C111" s="64">
        <v>11</v>
      </c>
      <c r="D111" s="64">
        <v>15</v>
      </c>
      <c r="E111" s="54">
        <f t="shared" si="7"/>
        <v>1.714196665108306E-3</v>
      </c>
      <c r="F111" s="54">
        <f t="shared" si="8"/>
        <v>1.9176681155714651E-3</v>
      </c>
      <c r="G111" s="51">
        <f t="shared" si="9"/>
        <v>0.36363636363636365</v>
      </c>
      <c r="H111" s="46">
        <f t="shared" si="10"/>
        <v>6.2334424185756584E-4</v>
      </c>
    </row>
    <row r="112" spans="2:8" s="37" customFormat="1" ht="15" x14ac:dyDescent="0.2">
      <c r="B112" s="3" t="s">
        <v>33</v>
      </c>
      <c r="C112" s="64">
        <v>174</v>
      </c>
      <c r="D112" s="64">
        <v>164</v>
      </c>
      <c r="E112" s="54">
        <f t="shared" si="7"/>
        <v>2.7115474520804116E-2</v>
      </c>
      <c r="F112" s="54">
        <f t="shared" si="8"/>
        <v>2.0966504730248019E-2</v>
      </c>
      <c r="G112" s="51">
        <f t="shared" si="9"/>
        <v>-5.7471264367816091E-2</v>
      </c>
      <c r="H112" s="46">
        <f t="shared" si="10"/>
        <v>-1.5583606046439148E-3</v>
      </c>
    </row>
    <row r="113" spans="2:8" s="37" customFormat="1" ht="15" x14ac:dyDescent="0.2">
      <c r="B113" s="3" t="s">
        <v>248</v>
      </c>
      <c r="C113" s="64">
        <v>184</v>
      </c>
      <c r="D113" s="64">
        <v>191</v>
      </c>
      <c r="E113" s="54">
        <f t="shared" si="7"/>
        <v>2.8673835125448029E-2</v>
      </c>
      <c r="F113" s="54">
        <f t="shared" si="8"/>
        <v>2.4418307338276657E-2</v>
      </c>
      <c r="G113" s="51">
        <f t="shared" si="9"/>
        <v>3.8043478260869568E-2</v>
      </c>
      <c r="H113" s="46">
        <f t="shared" si="10"/>
        <v>1.0908524232507402E-3</v>
      </c>
    </row>
    <row r="114" spans="2:8" s="37" customFormat="1" ht="15" x14ac:dyDescent="0.2">
      <c r="B114" s="3" t="s">
        <v>38</v>
      </c>
      <c r="C114" s="64">
        <v>0</v>
      </c>
      <c r="D114" s="64">
        <v>2</v>
      </c>
      <c r="E114" s="54" t="str">
        <f t="shared" si="7"/>
        <v/>
      </c>
      <c r="F114" s="54">
        <f t="shared" si="8"/>
        <v>2.5568908207619537E-4</v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64">
        <v>361</v>
      </c>
      <c r="D115" s="64">
        <v>286</v>
      </c>
      <c r="E115" s="54">
        <f t="shared" si="7"/>
        <v>5.6256817827645314E-2</v>
      </c>
      <c r="F115" s="54">
        <f t="shared" si="8"/>
        <v>3.6563538736895933E-2</v>
      </c>
      <c r="G115" s="51">
        <f t="shared" si="9"/>
        <v>-0.2077562326869806</v>
      </c>
      <c r="H115" s="46">
        <f t="shared" si="10"/>
        <v>-1.1687704534829358E-2</v>
      </c>
    </row>
    <row r="116" spans="2:8" s="37" customFormat="1" ht="15" x14ac:dyDescent="0.2">
      <c r="B116" s="3" t="s">
        <v>249</v>
      </c>
      <c r="C116" s="64">
        <v>187</v>
      </c>
      <c r="D116" s="64">
        <v>180</v>
      </c>
      <c r="E116" s="54">
        <f t="shared" si="7"/>
        <v>2.9141343306841202E-2</v>
      </c>
      <c r="F116" s="54">
        <f t="shared" si="8"/>
        <v>2.301201738685758E-2</v>
      </c>
      <c r="G116" s="51">
        <f t="shared" si="9"/>
        <v>-3.7433155080213901E-2</v>
      </c>
      <c r="H116" s="46">
        <f t="shared" si="10"/>
        <v>-1.09085242325074E-3</v>
      </c>
    </row>
    <row r="117" spans="2:8" s="37" customFormat="1" ht="30" x14ac:dyDescent="0.2">
      <c r="B117" s="3" t="s">
        <v>250</v>
      </c>
      <c r="C117" s="64">
        <v>11</v>
      </c>
      <c r="D117" s="64">
        <v>5</v>
      </c>
      <c r="E117" s="54">
        <f t="shared" si="7"/>
        <v>1.714196665108306E-3</v>
      </c>
      <c r="F117" s="54">
        <f t="shared" si="8"/>
        <v>6.3922270519048841E-4</v>
      </c>
      <c r="G117" s="51">
        <f t="shared" si="9"/>
        <v>-0.54545454545454541</v>
      </c>
      <c r="H117" s="46">
        <f t="shared" si="10"/>
        <v>-9.3501636278634859E-4</v>
      </c>
    </row>
    <row r="118" spans="2:8" s="37" customFormat="1" ht="15" x14ac:dyDescent="0.2">
      <c r="B118" s="3" t="s">
        <v>251</v>
      </c>
      <c r="C118" s="64">
        <v>641</v>
      </c>
      <c r="D118" s="64">
        <v>403</v>
      </c>
      <c r="E118" s="54">
        <f t="shared" si="7"/>
        <v>9.989091475767492E-2</v>
      </c>
      <c r="F118" s="54">
        <f t="shared" si="8"/>
        <v>5.1521350038353363E-2</v>
      </c>
      <c r="G118" s="51">
        <f t="shared" si="9"/>
        <v>-0.37129485179407179</v>
      </c>
      <c r="H118" s="46">
        <f t="shared" si="10"/>
        <v>-3.7088982390525167E-2</v>
      </c>
    </row>
    <row r="119" spans="2:8" s="37" customFormat="1" ht="30" x14ac:dyDescent="0.2">
      <c r="B119" s="3" t="s">
        <v>252</v>
      </c>
      <c r="C119" s="64">
        <v>145</v>
      </c>
      <c r="D119" s="64">
        <v>196</v>
      </c>
      <c r="E119" s="54">
        <f t="shared" si="7"/>
        <v>2.2596228767336763E-2</v>
      </c>
      <c r="F119" s="54">
        <f t="shared" si="8"/>
        <v>2.5057530043467145E-2</v>
      </c>
      <c r="G119" s="51">
        <f t="shared" si="9"/>
        <v>0.35172413793103446</v>
      </c>
      <c r="H119" s="46">
        <f t="shared" si="10"/>
        <v>7.9476390836839637E-3</v>
      </c>
    </row>
    <row r="120" spans="2:8" s="37" customFormat="1" ht="15" x14ac:dyDescent="0.2">
      <c r="B120" s="3" t="s">
        <v>253</v>
      </c>
      <c r="C120" s="64">
        <v>213</v>
      </c>
      <c r="D120" s="64">
        <v>218</v>
      </c>
      <c r="E120" s="54">
        <f t="shared" si="7"/>
        <v>3.3193080878915378E-2</v>
      </c>
      <c r="F120" s="54">
        <f t="shared" si="8"/>
        <v>2.7870109946305292E-2</v>
      </c>
      <c r="G120" s="51">
        <f t="shared" si="9"/>
        <v>2.3474178403755867E-2</v>
      </c>
      <c r="H120" s="46">
        <f t="shared" si="10"/>
        <v>7.7918030232195716E-4</v>
      </c>
    </row>
    <row r="121" spans="2:8" s="37" customFormat="1" ht="15" x14ac:dyDescent="0.2">
      <c r="B121" s="3" t="s">
        <v>35</v>
      </c>
      <c r="C121" s="64">
        <v>197</v>
      </c>
      <c r="D121" s="64">
        <v>164</v>
      </c>
      <c r="E121" s="54">
        <f t="shared" si="7"/>
        <v>3.0699703911485118E-2</v>
      </c>
      <c r="F121" s="54">
        <f t="shared" si="8"/>
        <v>2.0966504730248019E-2</v>
      </c>
      <c r="G121" s="51">
        <f t="shared" si="9"/>
        <v>-0.16751269035532995</v>
      </c>
      <c r="H121" s="46">
        <f t="shared" si="10"/>
        <v>-5.1425899953249183E-3</v>
      </c>
    </row>
    <row r="122" spans="2:8" s="37" customFormat="1" ht="15" x14ac:dyDescent="0.2">
      <c r="B122" s="3" t="s">
        <v>39</v>
      </c>
      <c r="C122" s="64">
        <v>23</v>
      </c>
      <c r="D122" s="64">
        <v>5</v>
      </c>
      <c r="E122" s="54">
        <f t="shared" si="7"/>
        <v>3.5842293906810036E-3</v>
      </c>
      <c r="F122" s="54">
        <f t="shared" si="8"/>
        <v>6.3922270519048841E-4</v>
      </c>
      <c r="G122" s="51">
        <f t="shared" si="9"/>
        <v>-0.78260869565217395</v>
      </c>
      <c r="H122" s="46">
        <f t="shared" si="10"/>
        <v>-2.8050490883590462E-3</v>
      </c>
    </row>
    <row r="123" spans="2:8" s="37" customFormat="1" ht="15" x14ac:dyDescent="0.2">
      <c r="B123" s="3" t="s">
        <v>37</v>
      </c>
      <c r="C123" s="64">
        <v>87</v>
      </c>
      <c r="D123" s="64">
        <v>84</v>
      </c>
      <c r="E123" s="54">
        <f t="shared" si="7"/>
        <v>1.3557737260402058E-2</v>
      </c>
      <c r="F123" s="54">
        <f t="shared" si="8"/>
        <v>1.0738941447200204E-2</v>
      </c>
      <c r="G123" s="51">
        <f t="shared" si="9"/>
        <v>-3.4482758620689655E-2</v>
      </c>
      <c r="H123" s="46">
        <f t="shared" si="10"/>
        <v>-4.675081813931744E-4</v>
      </c>
    </row>
    <row r="124" spans="2:8" s="37" customFormat="1" ht="15" x14ac:dyDescent="0.2">
      <c r="B124" s="3" t="s">
        <v>36</v>
      </c>
      <c r="C124" s="64">
        <v>13</v>
      </c>
      <c r="D124" s="64">
        <v>17</v>
      </c>
      <c r="E124" s="54">
        <f t="shared" si="7"/>
        <v>2.0258687860370888E-3</v>
      </c>
      <c r="F124" s="54">
        <f t="shared" si="8"/>
        <v>2.1733571976476603E-3</v>
      </c>
      <c r="G124" s="51">
        <f t="shared" si="9"/>
        <v>0.30769230769230771</v>
      </c>
      <c r="H124" s="46">
        <f t="shared" si="10"/>
        <v>6.2334424185756584E-4</v>
      </c>
    </row>
    <row r="125" spans="2:8" s="37" customFormat="1" ht="15" x14ac:dyDescent="0.2">
      <c r="B125" s="3" t="s">
        <v>254</v>
      </c>
      <c r="C125" s="64">
        <v>28</v>
      </c>
      <c r="D125" s="64">
        <v>25</v>
      </c>
      <c r="E125" s="54">
        <f t="shared" si="7"/>
        <v>4.363409693002961E-3</v>
      </c>
      <c r="F125" s="54">
        <f t="shared" si="8"/>
        <v>3.1961135259524417E-3</v>
      </c>
      <c r="G125" s="51">
        <f t="shared" si="9"/>
        <v>-0.10714285714285714</v>
      </c>
      <c r="H125" s="46">
        <f t="shared" si="10"/>
        <v>-4.6750818139317435E-4</v>
      </c>
    </row>
    <row r="126" spans="2:8" s="37" customFormat="1" ht="15" x14ac:dyDescent="0.2">
      <c r="B126" s="3" t="s">
        <v>255</v>
      </c>
      <c r="C126" s="64">
        <v>22</v>
      </c>
      <c r="D126" s="64">
        <v>45</v>
      </c>
      <c r="E126" s="54">
        <f t="shared" si="7"/>
        <v>3.4283933302166119E-3</v>
      </c>
      <c r="F126" s="54">
        <f t="shared" si="8"/>
        <v>5.753004346714395E-3</v>
      </c>
      <c r="G126" s="51">
        <f t="shared" si="9"/>
        <v>1.0454545454545454</v>
      </c>
      <c r="H126" s="46">
        <f t="shared" si="10"/>
        <v>3.5842293906810031E-3</v>
      </c>
    </row>
    <row r="127" spans="2:8" s="37" customFormat="1" ht="30" x14ac:dyDescent="0.2">
      <c r="B127" s="3" t="s">
        <v>256</v>
      </c>
      <c r="C127" s="64">
        <v>68</v>
      </c>
      <c r="D127" s="64">
        <v>117</v>
      </c>
      <c r="E127" s="54">
        <f t="shared" si="7"/>
        <v>1.059685211157862E-2</v>
      </c>
      <c r="F127" s="54">
        <f t="shared" si="8"/>
        <v>1.4957811301457428E-2</v>
      </c>
      <c r="G127" s="51">
        <f t="shared" si="9"/>
        <v>0.72058823529411764</v>
      </c>
      <c r="H127" s="46">
        <f t="shared" si="10"/>
        <v>7.6359669627551821E-3</v>
      </c>
    </row>
    <row r="128" spans="2:8" s="37" customFormat="1" ht="30" x14ac:dyDescent="0.2">
      <c r="B128" s="3" t="s">
        <v>257</v>
      </c>
      <c r="C128" s="64">
        <v>49</v>
      </c>
      <c r="D128" s="64">
        <v>114</v>
      </c>
      <c r="E128" s="54">
        <f t="shared" si="7"/>
        <v>7.6359669627551812E-3</v>
      </c>
      <c r="F128" s="54">
        <f t="shared" si="8"/>
        <v>1.4574277678343135E-2</v>
      </c>
      <c r="G128" s="51">
        <f t="shared" si="9"/>
        <v>1.3265306122448979</v>
      </c>
      <c r="H128" s="46">
        <f t="shared" si="10"/>
        <v>1.0129343930185443E-2</v>
      </c>
    </row>
    <row r="129" spans="2:8" s="37" customFormat="1" ht="30" x14ac:dyDescent="0.2">
      <c r="B129" s="3" t="s">
        <v>258</v>
      </c>
      <c r="C129" s="64">
        <v>28</v>
      </c>
      <c r="D129" s="64">
        <v>22</v>
      </c>
      <c r="E129" s="54">
        <f t="shared" si="7"/>
        <v>4.363409693002961E-3</v>
      </c>
      <c r="F129" s="54">
        <f t="shared" si="8"/>
        <v>2.8125799028381488E-3</v>
      </c>
      <c r="G129" s="51">
        <f t="shared" si="9"/>
        <v>-0.21428571428571427</v>
      </c>
      <c r="H129" s="46">
        <f t="shared" si="10"/>
        <v>-9.350163627863487E-4</v>
      </c>
    </row>
    <row r="130" spans="2:8" s="37" customFormat="1" ht="30" x14ac:dyDescent="0.2">
      <c r="B130" s="3" t="s">
        <v>259</v>
      </c>
      <c r="C130" s="64">
        <v>27</v>
      </c>
      <c r="D130" s="64">
        <v>28</v>
      </c>
      <c r="E130" s="54">
        <f t="shared" si="7"/>
        <v>4.2075736325385693E-3</v>
      </c>
      <c r="F130" s="54">
        <f t="shared" si="8"/>
        <v>3.5796471490667347E-3</v>
      </c>
      <c r="G130" s="51">
        <f t="shared" si="9"/>
        <v>3.7037037037037035E-2</v>
      </c>
      <c r="H130" s="46">
        <f t="shared" si="10"/>
        <v>1.5583606046439146E-4</v>
      </c>
    </row>
    <row r="131" spans="2:8" s="37" customFormat="1" ht="30" x14ac:dyDescent="0.2">
      <c r="B131" s="3" t="s">
        <v>260</v>
      </c>
      <c r="C131" s="64">
        <v>92</v>
      </c>
      <c r="D131" s="64">
        <v>143</v>
      </c>
      <c r="E131" s="54">
        <f t="shared" si="7"/>
        <v>1.4336917562724014E-2</v>
      </c>
      <c r="F131" s="54">
        <f t="shared" si="8"/>
        <v>1.8281769368447966E-2</v>
      </c>
      <c r="G131" s="51">
        <f t="shared" si="9"/>
        <v>0.55434782608695654</v>
      </c>
      <c r="H131" s="46">
        <f t="shared" si="10"/>
        <v>7.9476390836839654E-3</v>
      </c>
    </row>
    <row r="132" spans="2:8" s="37" customFormat="1" ht="15" x14ac:dyDescent="0.2">
      <c r="B132" s="3" t="s">
        <v>50</v>
      </c>
      <c r="C132" s="64">
        <v>31</v>
      </c>
      <c r="D132" s="64">
        <v>60</v>
      </c>
      <c r="E132" s="54">
        <f t="shared" si="7"/>
        <v>4.830917874396135E-3</v>
      </c>
      <c r="F132" s="54">
        <f t="shared" si="8"/>
        <v>7.6706724622858605E-3</v>
      </c>
      <c r="G132" s="51">
        <f t="shared" si="9"/>
        <v>0.93548387096774188</v>
      </c>
      <c r="H132" s="46">
        <f t="shared" si="10"/>
        <v>4.5192457534673517E-3</v>
      </c>
    </row>
    <row r="133" spans="2:8" s="37" customFormat="1" ht="15" x14ac:dyDescent="0.2">
      <c r="B133" s="3" t="s">
        <v>45</v>
      </c>
      <c r="C133" s="64">
        <v>1</v>
      </c>
      <c r="D133" s="64">
        <v>2</v>
      </c>
      <c r="E133" s="54">
        <f t="shared" si="7"/>
        <v>1.5583606046439146E-4</v>
      </c>
      <c r="F133" s="54">
        <f t="shared" si="8"/>
        <v>2.5568908207619537E-4</v>
      </c>
      <c r="G133" s="51">
        <f t="shared" si="9"/>
        <v>1</v>
      </c>
      <c r="H133" s="46">
        <f t="shared" si="10"/>
        <v>1.5583606046439146E-4</v>
      </c>
    </row>
    <row r="134" spans="2:8" s="37" customFormat="1" ht="15" x14ac:dyDescent="0.2">
      <c r="B134" s="3" t="s">
        <v>42</v>
      </c>
      <c r="C134" s="64">
        <v>137</v>
      </c>
      <c r="D134" s="64">
        <v>114</v>
      </c>
      <c r="E134" s="54">
        <f t="shared" si="7"/>
        <v>2.134954028362163E-2</v>
      </c>
      <c r="F134" s="54">
        <f t="shared" si="8"/>
        <v>1.4574277678343135E-2</v>
      </c>
      <c r="G134" s="51">
        <f t="shared" si="9"/>
        <v>-0.16788321167883211</v>
      </c>
      <c r="H134" s="46">
        <f t="shared" si="10"/>
        <v>-3.5842293906810031E-3</v>
      </c>
    </row>
    <row r="135" spans="2:8" s="37" customFormat="1" ht="15" x14ac:dyDescent="0.2">
      <c r="B135" s="3" t="s">
        <v>43</v>
      </c>
      <c r="C135" s="64">
        <v>6</v>
      </c>
      <c r="D135" s="64">
        <v>4</v>
      </c>
      <c r="E135" s="54">
        <f t="shared" si="7"/>
        <v>9.3501636278634881E-4</v>
      </c>
      <c r="F135" s="54">
        <f t="shared" si="8"/>
        <v>5.1137816415239073E-4</v>
      </c>
      <c r="G135" s="51">
        <f t="shared" si="9"/>
        <v>-0.33333333333333331</v>
      </c>
      <c r="H135" s="46">
        <f t="shared" si="10"/>
        <v>-3.1167212092878292E-4</v>
      </c>
    </row>
    <row r="136" spans="2:8" s="37" customFormat="1" ht="15" x14ac:dyDescent="0.2">
      <c r="B136" s="3" t="s">
        <v>44</v>
      </c>
      <c r="C136" s="64">
        <v>12</v>
      </c>
      <c r="D136" s="64">
        <v>12</v>
      </c>
      <c r="E136" s="54">
        <f t="shared" ref="E136:E145" si="11">+IF(C136=0,"",C136/C$70)</f>
        <v>1.8700327255726976E-3</v>
      </c>
      <c r="F136" s="54">
        <f t="shared" ref="F136:F145" si="12">+IF(D136=0,"",D136/D$70)</f>
        <v>1.534134492457172E-3</v>
      </c>
      <c r="G136" s="51">
        <f t="shared" ref="G136:G145" si="13">+IF(OR(AND(D136=0),(C136=0)),"0",((D136-C136)/C136))</f>
        <v>0</v>
      </c>
      <c r="H136" s="46">
        <f t="shared" ref="H136:H145" si="14">+IF(OR(AND(E136=""),(G136="")),"",E136*G136)</f>
        <v>0</v>
      </c>
    </row>
    <row r="137" spans="2:8" s="37" customFormat="1" ht="15" x14ac:dyDescent="0.2">
      <c r="B137" s="3" t="s">
        <v>41</v>
      </c>
      <c r="C137" s="64">
        <v>114</v>
      </c>
      <c r="D137" s="64">
        <v>163</v>
      </c>
      <c r="E137" s="54">
        <f t="shared" si="11"/>
        <v>1.7765310892940627E-2</v>
      </c>
      <c r="F137" s="54">
        <f t="shared" si="12"/>
        <v>2.083866018920992E-2</v>
      </c>
      <c r="G137" s="51">
        <f t="shared" si="13"/>
        <v>0.42982456140350878</v>
      </c>
      <c r="H137" s="46">
        <f t="shared" si="14"/>
        <v>7.6359669627551821E-3</v>
      </c>
    </row>
    <row r="138" spans="2:8" s="37" customFormat="1" ht="15" x14ac:dyDescent="0.2">
      <c r="B138" s="3" t="s">
        <v>261</v>
      </c>
      <c r="C138" s="64">
        <v>15</v>
      </c>
      <c r="D138" s="64">
        <v>20</v>
      </c>
      <c r="E138" s="54">
        <f t="shared" si="11"/>
        <v>2.3375409069658717E-3</v>
      </c>
      <c r="F138" s="54">
        <f t="shared" si="12"/>
        <v>2.5568908207619537E-3</v>
      </c>
      <c r="G138" s="51">
        <f t="shared" si="13"/>
        <v>0.33333333333333331</v>
      </c>
      <c r="H138" s="46">
        <f t="shared" si="14"/>
        <v>7.7918030232195716E-4</v>
      </c>
    </row>
    <row r="139" spans="2:8" s="37" customFormat="1" ht="30" x14ac:dyDescent="0.2">
      <c r="B139" s="3" t="s">
        <v>262</v>
      </c>
      <c r="C139" s="64">
        <v>65</v>
      </c>
      <c r="D139" s="64">
        <v>83</v>
      </c>
      <c r="E139" s="54">
        <f t="shared" si="11"/>
        <v>1.0129343930185445E-2</v>
      </c>
      <c r="F139" s="54">
        <f t="shared" si="12"/>
        <v>1.0611096906162108E-2</v>
      </c>
      <c r="G139" s="51">
        <f t="shared" si="13"/>
        <v>0.27692307692307694</v>
      </c>
      <c r="H139" s="46">
        <f t="shared" si="14"/>
        <v>2.8050490883590466E-3</v>
      </c>
    </row>
    <row r="140" spans="2:8" s="37" customFormat="1" ht="30" x14ac:dyDescent="0.2">
      <c r="B140" s="3" t="s">
        <v>263</v>
      </c>
      <c r="C140" s="64">
        <v>21</v>
      </c>
      <c r="D140" s="64">
        <v>26</v>
      </c>
      <c r="E140" s="54">
        <f t="shared" si="11"/>
        <v>3.2725572697522207E-3</v>
      </c>
      <c r="F140" s="54">
        <f t="shared" si="12"/>
        <v>3.3239580669905395E-3</v>
      </c>
      <c r="G140" s="51">
        <f t="shared" si="13"/>
        <v>0.23809523809523808</v>
      </c>
      <c r="H140" s="46">
        <f t="shared" si="14"/>
        <v>7.7918030232195727E-4</v>
      </c>
    </row>
    <row r="141" spans="2:8" s="37" customFormat="1" ht="15" x14ac:dyDescent="0.2">
      <c r="B141" s="3" t="s">
        <v>48</v>
      </c>
      <c r="C141" s="64">
        <v>19</v>
      </c>
      <c r="D141" s="64">
        <v>9</v>
      </c>
      <c r="E141" s="54">
        <f t="shared" si="11"/>
        <v>2.9608851488234379E-3</v>
      </c>
      <c r="F141" s="54">
        <f t="shared" si="12"/>
        <v>1.150600869342879E-3</v>
      </c>
      <c r="G141" s="51">
        <f t="shared" si="13"/>
        <v>-0.52631578947368418</v>
      </c>
      <c r="H141" s="46">
        <f t="shared" si="14"/>
        <v>-1.5583606046439145E-3</v>
      </c>
    </row>
    <row r="142" spans="2:8" s="37" customFormat="1" ht="15" x14ac:dyDescent="0.2">
      <c r="B142" s="3" t="s">
        <v>264</v>
      </c>
      <c r="C142" s="64">
        <v>61</v>
      </c>
      <c r="D142" s="64">
        <v>64</v>
      </c>
      <c r="E142" s="54">
        <f t="shared" si="11"/>
        <v>9.5059996883278784E-3</v>
      </c>
      <c r="F142" s="54">
        <f t="shared" si="12"/>
        <v>8.1820506264382517E-3</v>
      </c>
      <c r="G142" s="51">
        <f t="shared" si="13"/>
        <v>4.9180327868852458E-2</v>
      </c>
      <c r="H142" s="46">
        <f t="shared" si="14"/>
        <v>4.6750818139317435E-4</v>
      </c>
    </row>
    <row r="143" spans="2:8" s="37" customFormat="1" ht="15" x14ac:dyDescent="0.2">
      <c r="B143" s="3" t="s">
        <v>49</v>
      </c>
      <c r="C143" s="64">
        <v>20</v>
      </c>
      <c r="D143" s="64">
        <v>60</v>
      </c>
      <c r="E143" s="54">
        <f t="shared" si="11"/>
        <v>3.1167212092878291E-3</v>
      </c>
      <c r="F143" s="54">
        <f t="shared" si="12"/>
        <v>7.6706724622858605E-3</v>
      </c>
      <c r="G143" s="51">
        <f t="shared" si="13"/>
        <v>2</v>
      </c>
      <c r="H143" s="46">
        <f t="shared" si="14"/>
        <v>6.2334424185756581E-3</v>
      </c>
    </row>
    <row r="144" spans="2:8" s="37" customFormat="1" ht="15" x14ac:dyDescent="0.2">
      <c r="B144" s="3" t="s">
        <v>46</v>
      </c>
      <c r="C144" s="64">
        <v>23</v>
      </c>
      <c r="D144" s="64">
        <v>110</v>
      </c>
      <c r="E144" s="54">
        <f t="shared" si="11"/>
        <v>3.5842293906810036E-3</v>
      </c>
      <c r="F144" s="54">
        <f t="shared" si="12"/>
        <v>1.4062899514190744E-2</v>
      </c>
      <c r="G144" s="51">
        <f t="shared" si="13"/>
        <v>3.7826086956521738</v>
      </c>
      <c r="H144" s="46">
        <f t="shared" si="14"/>
        <v>1.3557737260402056E-2</v>
      </c>
    </row>
    <row r="145" spans="2:8" s="37" customFormat="1" ht="15" x14ac:dyDescent="0.2">
      <c r="B145" s="3" t="s">
        <v>47</v>
      </c>
      <c r="C145" s="64">
        <v>13</v>
      </c>
      <c r="D145" s="64">
        <v>19</v>
      </c>
      <c r="E145" s="54">
        <f t="shared" si="11"/>
        <v>2.0258687860370888E-3</v>
      </c>
      <c r="F145" s="54">
        <f t="shared" si="12"/>
        <v>2.4290462797238559E-3</v>
      </c>
      <c r="G145" s="51">
        <f t="shared" si="13"/>
        <v>0.46153846153846156</v>
      </c>
      <c r="H145" s="46">
        <f t="shared" si="14"/>
        <v>9.350163627863487E-4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7421</v>
      </c>
      <c r="D151" s="41">
        <f>SUM(D152:D288)</f>
        <v>11796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0.58954318824956209</v>
      </c>
      <c r="H151" s="42">
        <f>+IF(OR(AND(E151=""),(G151="")),"",E151*G151)</f>
        <v>0.58954318824956209</v>
      </c>
    </row>
    <row r="152" spans="2:8" s="37" customFormat="1" ht="30" x14ac:dyDescent="0.2">
      <c r="B152" s="4" t="s">
        <v>54</v>
      </c>
      <c r="C152" s="64">
        <v>77</v>
      </c>
      <c r="D152" s="64">
        <v>117</v>
      </c>
      <c r="E152" s="54">
        <f>+IF(C152=0,"",C152/C$151)</f>
        <v>1.0375960113192292E-2</v>
      </c>
      <c r="F152" s="54">
        <f>+IF(D152=0,"",D152/D$151)</f>
        <v>9.9186164801627671E-3</v>
      </c>
      <c r="G152" s="51">
        <f>+IF(OR(AND(D152=0),(C152=0)),"0",((D152-C152)/C152))</f>
        <v>0.51948051948051943</v>
      </c>
      <c r="H152" s="46">
        <f>+IF(OR(AND(E152=""),(G152="")),"",E152*G152)</f>
        <v>5.3901091497102812E-3</v>
      </c>
    </row>
    <row r="153" spans="2:8" s="37" customFormat="1" ht="15" x14ac:dyDescent="0.2">
      <c r="B153" s="4" t="s">
        <v>58</v>
      </c>
      <c r="C153" s="64">
        <v>103</v>
      </c>
      <c r="D153" s="64">
        <v>48</v>
      </c>
      <c r="E153" s="54">
        <f t="shared" ref="E153:E216" si="15">+IF(C153=0,"",C153/C$151)</f>
        <v>1.3879531060503976E-2</v>
      </c>
      <c r="F153" s="54">
        <f t="shared" ref="F153:F216" si="16">+IF(D153=0,"",D153/D$151)</f>
        <v>4.0691759918616479E-3</v>
      </c>
      <c r="G153" s="51">
        <f t="shared" ref="G153:G216" si="17">+IF(OR(AND(D153=0),(C153=0)),"0",((D153-C153)/C153))</f>
        <v>-0.53398058252427183</v>
      </c>
      <c r="H153" s="46">
        <f t="shared" ref="H153:H216" si="18">+IF(OR(AND(E153=""),(G153="")),"",E153*G153)</f>
        <v>-7.4114000808516373E-3</v>
      </c>
    </row>
    <row r="154" spans="2:8" s="37" customFormat="1" ht="30" x14ac:dyDescent="0.2">
      <c r="B154" s="4" t="s">
        <v>265</v>
      </c>
      <c r="C154" s="64">
        <v>62</v>
      </c>
      <c r="D154" s="64">
        <v>76</v>
      </c>
      <c r="E154" s="54">
        <f t="shared" si="15"/>
        <v>8.3546691820509372E-3</v>
      </c>
      <c r="F154" s="54">
        <f t="shared" si="16"/>
        <v>6.442861987114276E-3</v>
      </c>
      <c r="G154" s="51">
        <f t="shared" si="17"/>
        <v>0.22580645161290322</v>
      </c>
      <c r="H154" s="46">
        <f t="shared" si="18"/>
        <v>1.8865382023985986E-3</v>
      </c>
    </row>
    <row r="155" spans="2:8" s="37" customFormat="1" ht="15" x14ac:dyDescent="0.2">
      <c r="B155" s="4" t="s">
        <v>266</v>
      </c>
      <c r="C155" s="64">
        <v>1</v>
      </c>
      <c r="D155" s="64">
        <v>1</v>
      </c>
      <c r="E155" s="54">
        <f t="shared" si="15"/>
        <v>1.3475272874275703E-4</v>
      </c>
      <c r="F155" s="54">
        <f t="shared" si="16"/>
        <v>8.4774499830451007E-5</v>
      </c>
      <c r="G155" s="51">
        <f t="shared" si="17"/>
        <v>0</v>
      </c>
      <c r="H155" s="46">
        <f t="shared" si="18"/>
        <v>0</v>
      </c>
    </row>
    <row r="156" spans="2:8" s="37" customFormat="1" ht="30" x14ac:dyDescent="0.2">
      <c r="B156" s="4" t="s">
        <v>267</v>
      </c>
      <c r="C156" s="64">
        <v>104</v>
      </c>
      <c r="D156" s="64">
        <v>182</v>
      </c>
      <c r="E156" s="54">
        <f t="shared" si="15"/>
        <v>1.4014283789246733E-2</v>
      </c>
      <c r="F156" s="54">
        <f t="shared" si="16"/>
        <v>1.5428958969142082E-2</v>
      </c>
      <c r="G156" s="51">
        <f t="shared" si="17"/>
        <v>0.75</v>
      </c>
      <c r="H156" s="46">
        <f t="shared" si="18"/>
        <v>1.051071284193505E-2</v>
      </c>
    </row>
    <row r="157" spans="2:8" s="37" customFormat="1" ht="15" x14ac:dyDescent="0.2">
      <c r="B157" s="4" t="s">
        <v>53</v>
      </c>
      <c r="C157" s="64">
        <v>1264</v>
      </c>
      <c r="D157" s="64">
        <v>2837</v>
      </c>
      <c r="E157" s="54">
        <f t="shared" si="15"/>
        <v>0.17032744913084491</v>
      </c>
      <c r="F157" s="54">
        <f t="shared" si="16"/>
        <v>0.24050525601898948</v>
      </c>
      <c r="G157" s="51">
        <f t="shared" si="17"/>
        <v>1.2444620253164558</v>
      </c>
      <c r="H157" s="46">
        <f t="shared" si="18"/>
        <v>0.21196604231235686</v>
      </c>
    </row>
    <row r="158" spans="2:8" s="37" customFormat="1" ht="15" x14ac:dyDescent="0.2">
      <c r="B158" s="4" t="s">
        <v>59</v>
      </c>
      <c r="C158" s="64">
        <v>42</v>
      </c>
      <c r="D158" s="64">
        <v>43</v>
      </c>
      <c r="E158" s="54">
        <f t="shared" si="15"/>
        <v>5.6596146071957957E-3</v>
      </c>
      <c r="F158" s="54">
        <f t="shared" si="16"/>
        <v>3.6453034927093932E-3</v>
      </c>
      <c r="G158" s="51">
        <f t="shared" si="17"/>
        <v>2.3809523809523808E-2</v>
      </c>
      <c r="H158" s="46">
        <f t="shared" si="18"/>
        <v>1.3475272874275703E-4</v>
      </c>
    </row>
    <row r="159" spans="2:8" s="37" customFormat="1" ht="15" x14ac:dyDescent="0.2">
      <c r="B159" s="4" t="s">
        <v>268</v>
      </c>
      <c r="C159" s="64">
        <v>106</v>
      </c>
      <c r="D159" s="64">
        <v>564</v>
      </c>
      <c r="E159" s="54">
        <f t="shared" si="15"/>
        <v>1.4283789246732246E-2</v>
      </c>
      <c r="F159" s="54">
        <f t="shared" si="16"/>
        <v>4.7812817904374368E-2</v>
      </c>
      <c r="G159" s="51">
        <f t="shared" si="17"/>
        <v>4.3207547169811322</v>
      </c>
      <c r="H159" s="46">
        <f t="shared" si="18"/>
        <v>6.1716749764182725E-2</v>
      </c>
    </row>
    <row r="160" spans="2:8" s="37" customFormat="1" ht="15" x14ac:dyDescent="0.2">
      <c r="B160" s="4" t="s">
        <v>55</v>
      </c>
      <c r="C160" s="64">
        <v>28</v>
      </c>
      <c r="D160" s="64">
        <v>29</v>
      </c>
      <c r="E160" s="54">
        <f t="shared" si="15"/>
        <v>3.7730764047971973E-3</v>
      </c>
      <c r="F160" s="54">
        <f t="shared" si="16"/>
        <v>2.4584604950830791E-3</v>
      </c>
      <c r="G160" s="51">
        <f t="shared" si="17"/>
        <v>3.5714285714285712E-2</v>
      </c>
      <c r="H160" s="46">
        <f t="shared" si="18"/>
        <v>1.3475272874275703E-4</v>
      </c>
    </row>
    <row r="161" spans="2:8" s="37" customFormat="1" ht="15" x14ac:dyDescent="0.2">
      <c r="B161" s="4" t="s">
        <v>51</v>
      </c>
      <c r="C161" s="64">
        <v>11</v>
      </c>
      <c r="D161" s="64">
        <v>6</v>
      </c>
      <c r="E161" s="54">
        <f t="shared" si="15"/>
        <v>1.4822800161703275E-3</v>
      </c>
      <c r="F161" s="54">
        <f t="shared" si="16"/>
        <v>5.0864699898270599E-4</v>
      </c>
      <c r="G161" s="51">
        <f t="shared" si="17"/>
        <v>-0.45454545454545453</v>
      </c>
      <c r="H161" s="46">
        <f t="shared" si="18"/>
        <v>-6.7376364371378526E-4</v>
      </c>
    </row>
    <row r="162" spans="2:8" s="37" customFormat="1" ht="30" x14ac:dyDescent="0.2">
      <c r="B162" s="4" t="s">
        <v>269</v>
      </c>
      <c r="C162" s="64">
        <v>3</v>
      </c>
      <c r="D162" s="64">
        <v>10</v>
      </c>
      <c r="E162" s="54">
        <f t="shared" si="15"/>
        <v>4.0425818622827114E-4</v>
      </c>
      <c r="F162" s="54">
        <f t="shared" si="16"/>
        <v>8.4774499830451001E-4</v>
      </c>
      <c r="G162" s="51">
        <f t="shared" si="17"/>
        <v>2.3333333333333335</v>
      </c>
      <c r="H162" s="46">
        <f t="shared" si="18"/>
        <v>9.4326910119929943E-4</v>
      </c>
    </row>
    <row r="163" spans="2:8" s="37" customFormat="1" ht="15" x14ac:dyDescent="0.2">
      <c r="B163" s="4" t="s">
        <v>61</v>
      </c>
      <c r="C163" s="64">
        <v>94</v>
      </c>
      <c r="D163" s="64">
        <v>216</v>
      </c>
      <c r="E163" s="54">
        <f t="shared" si="15"/>
        <v>1.2666756501819162E-2</v>
      </c>
      <c r="F163" s="54">
        <f t="shared" si="16"/>
        <v>1.8311291963377416E-2</v>
      </c>
      <c r="G163" s="51">
        <f t="shared" si="17"/>
        <v>1.2978723404255319</v>
      </c>
      <c r="H163" s="46">
        <f t="shared" si="18"/>
        <v>1.643983290661636E-2</v>
      </c>
    </row>
    <row r="164" spans="2:8" s="37" customFormat="1" ht="15" x14ac:dyDescent="0.2">
      <c r="B164" s="4" t="s">
        <v>56</v>
      </c>
      <c r="C164" s="64">
        <v>31</v>
      </c>
      <c r="D164" s="64">
        <v>99</v>
      </c>
      <c r="E164" s="54">
        <f t="shared" si="15"/>
        <v>4.1773345910254686E-3</v>
      </c>
      <c r="F164" s="54">
        <f t="shared" si="16"/>
        <v>8.3926754832146493E-3</v>
      </c>
      <c r="G164" s="51">
        <f t="shared" si="17"/>
        <v>2.193548387096774</v>
      </c>
      <c r="H164" s="46">
        <f t="shared" si="18"/>
        <v>9.1631855545074789E-3</v>
      </c>
    </row>
    <row r="165" spans="2:8" s="37" customFormat="1" ht="15" x14ac:dyDescent="0.2">
      <c r="B165" s="4" t="s">
        <v>57</v>
      </c>
      <c r="C165" s="64">
        <v>409</v>
      </c>
      <c r="D165" s="64">
        <v>497</v>
      </c>
      <c r="E165" s="54">
        <f t="shared" si="15"/>
        <v>5.5113866055787629E-2</v>
      </c>
      <c r="F165" s="54">
        <f t="shared" si="16"/>
        <v>4.213292641573415E-2</v>
      </c>
      <c r="G165" s="51">
        <f t="shared" si="17"/>
        <v>0.21515892420537897</v>
      </c>
      <c r="H165" s="46">
        <f t="shared" si="18"/>
        <v>1.1858240129362619E-2</v>
      </c>
    </row>
    <row r="166" spans="2:8" s="37" customFormat="1" ht="15" x14ac:dyDescent="0.2">
      <c r="B166" s="4" t="s">
        <v>270</v>
      </c>
      <c r="C166" s="64">
        <v>42</v>
      </c>
      <c r="D166" s="64">
        <v>165</v>
      </c>
      <c r="E166" s="54">
        <f t="shared" si="15"/>
        <v>5.6596146071957957E-3</v>
      </c>
      <c r="F166" s="54">
        <f t="shared" si="16"/>
        <v>1.3987792472024415E-2</v>
      </c>
      <c r="G166" s="51">
        <f t="shared" si="17"/>
        <v>2.9285714285714284</v>
      </c>
      <c r="H166" s="46">
        <f t="shared" si="18"/>
        <v>1.6574585635359115E-2</v>
      </c>
    </row>
    <row r="167" spans="2:8" s="37" customFormat="1" ht="15" x14ac:dyDescent="0.2">
      <c r="B167" s="4" t="s">
        <v>52</v>
      </c>
      <c r="C167" s="64">
        <v>28</v>
      </c>
      <c r="D167" s="64">
        <v>133</v>
      </c>
      <c r="E167" s="54">
        <f t="shared" si="15"/>
        <v>3.7730764047971973E-3</v>
      </c>
      <c r="F167" s="54">
        <f t="shared" si="16"/>
        <v>1.1275008477449984E-2</v>
      </c>
      <c r="G167" s="51">
        <f t="shared" si="17"/>
        <v>3.75</v>
      </c>
      <c r="H167" s="46">
        <f t="shared" si="18"/>
        <v>1.414903651798949E-2</v>
      </c>
    </row>
    <row r="168" spans="2:8" s="37" customFormat="1" ht="15" x14ac:dyDescent="0.2">
      <c r="B168" s="4" t="s">
        <v>60</v>
      </c>
      <c r="C168" s="64">
        <v>42</v>
      </c>
      <c r="D168" s="64">
        <v>31</v>
      </c>
      <c r="E168" s="54">
        <f t="shared" si="15"/>
        <v>5.6596146071957957E-3</v>
      </c>
      <c r="F168" s="54">
        <f t="shared" si="16"/>
        <v>2.6280094947439812E-3</v>
      </c>
      <c r="G168" s="51">
        <f t="shared" si="17"/>
        <v>-0.26190476190476192</v>
      </c>
      <c r="H168" s="46">
        <f t="shared" si="18"/>
        <v>-1.4822800161703275E-3</v>
      </c>
    </row>
    <row r="169" spans="2:8" s="37" customFormat="1" ht="15" x14ac:dyDescent="0.2">
      <c r="B169" s="4" t="s">
        <v>271</v>
      </c>
      <c r="C169" s="64">
        <v>76</v>
      </c>
      <c r="D169" s="64">
        <v>169</v>
      </c>
      <c r="E169" s="54">
        <f t="shared" si="15"/>
        <v>1.0241207384449535E-2</v>
      </c>
      <c r="F169" s="54">
        <f t="shared" si="16"/>
        <v>1.4326890471346219E-2</v>
      </c>
      <c r="G169" s="51">
        <f t="shared" si="17"/>
        <v>1.2236842105263157</v>
      </c>
      <c r="H169" s="46">
        <f t="shared" si="18"/>
        <v>1.2532003773076405E-2</v>
      </c>
    </row>
    <row r="170" spans="2:8" s="37" customFormat="1" ht="15" x14ac:dyDescent="0.2">
      <c r="B170" s="4" t="s">
        <v>272</v>
      </c>
      <c r="C170" s="64">
        <v>9</v>
      </c>
      <c r="D170" s="64">
        <v>6</v>
      </c>
      <c r="E170" s="54">
        <f t="shared" si="15"/>
        <v>1.2127745586848133E-3</v>
      </c>
      <c r="F170" s="54">
        <f t="shared" si="16"/>
        <v>5.0864699898270599E-4</v>
      </c>
      <c r="G170" s="51">
        <f t="shared" si="17"/>
        <v>-0.33333333333333331</v>
      </c>
      <c r="H170" s="46">
        <f t="shared" si="18"/>
        <v>-4.0425818622827109E-4</v>
      </c>
    </row>
    <row r="171" spans="2:8" s="37" customFormat="1" ht="15" x14ac:dyDescent="0.2">
      <c r="B171" s="4" t="s">
        <v>273</v>
      </c>
      <c r="C171" s="64">
        <v>0</v>
      </c>
      <c r="D171" s="64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64">
        <v>3</v>
      </c>
      <c r="D172" s="64">
        <v>6</v>
      </c>
      <c r="E172" s="54">
        <f t="shared" si="15"/>
        <v>4.0425818622827114E-4</v>
      </c>
      <c r="F172" s="54">
        <f t="shared" si="16"/>
        <v>5.0864699898270599E-4</v>
      </c>
      <c r="G172" s="51">
        <f t="shared" si="17"/>
        <v>1</v>
      </c>
      <c r="H172" s="46">
        <f t="shared" si="18"/>
        <v>4.0425818622827114E-4</v>
      </c>
    </row>
    <row r="173" spans="2:8" s="37" customFormat="1" ht="15" x14ac:dyDescent="0.2">
      <c r="B173" s="4" t="s">
        <v>275</v>
      </c>
      <c r="C173" s="64">
        <v>44</v>
      </c>
      <c r="D173" s="64">
        <v>81</v>
      </c>
      <c r="E173" s="54">
        <f t="shared" si="15"/>
        <v>5.9291200646813102E-3</v>
      </c>
      <c r="F173" s="54">
        <f t="shared" si="16"/>
        <v>6.8667344862665307E-3</v>
      </c>
      <c r="G173" s="51">
        <f t="shared" si="17"/>
        <v>0.84090909090909094</v>
      </c>
      <c r="H173" s="46">
        <f t="shared" si="18"/>
        <v>4.9858509634820112E-3</v>
      </c>
    </row>
    <row r="174" spans="2:8" s="37" customFormat="1" ht="15" x14ac:dyDescent="0.2">
      <c r="B174" s="4" t="s">
        <v>276</v>
      </c>
      <c r="C174" s="64">
        <v>117</v>
      </c>
      <c r="D174" s="64">
        <v>175</v>
      </c>
      <c r="E174" s="54">
        <f t="shared" si="15"/>
        <v>1.5766069262902575E-2</v>
      </c>
      <c r="F174" s="54">
        <f t="shared" si="16"/>
        <v>1.4835537470328924E-2</v>
      </c>
      <c r="G174" s="51">
        <f t="shared" si="17"/>
        <v>0.49572649572649574</v>
      </c>
      <c r="H174" s="46">
        <f t="shared" si="18"/>
        <v>7.8156582670799099E-3</v>
      </c>
    </row>
    <row r="175" spans="2:8" s="37" customFormat="1" ht="15" x14ac:dyDescent="0.2">
      <c r="B175" s="4" t="s">
        <v>277</v>
      </c>
      <c r="C175" s="64">
        <v>57</v>
      </c>
      <c r="D175" s="64">
        <v>108</v>
      </c>
      <c r="E175" s="54">
        <f t="shared" si="15"/>
        <v>7.6809055383371509E-3</v>
      </c>
      <c r="F175" s="54">
        <f t="shared" si="16"/>
        <v>9.1556459816887082E-3</v>
      </c>
      <c r="G175" s="51">
        <f t="shared" si="17"/>
        <v>0.89473684210526316</v>
      </c>
      <c r="H175" s="46">
        <f t="shared" si="18"/>
        <v>6.8723891658806092E-3</v>
      </c>
    </row>
    <row r="176" spans="2:8" s="37" customFormat="1" ht="15" x14ac:dyDescent="0.2">
      <c r="B176" s="4" t="s">
        <v>278</v>
      </c>
      <c r="C176" s="64">
        <v>167</v>
      </c>
      <c r="D176" s="64">
        <v>262</v>
      </c>
      <c r="E176" s="54">
        <f t="shared" si="15"/>
        <v>2.2503705700040427E-2</v>
      </c>
      <c r="F176" s="54">
        <f t="shared" si="16"/>
        <v>2.2210918955578161E-2</v>
      </c>
      <c r="G176" s="51">
        <f t="shared" si="17"/>
        <v>0.56886227544910184</v>
      </c>
      <c r="H176" s="46">
        <f t="shared" si="18"/>
        <v>1.2801509230561921E-2</v>
      </c>
    </row>
    <row r="177" spans="2:8" s="37" customFormat="1" ht="15" x14ac:dyDescent="0.2">
      <c r="B177" s="4" t="s">
        <v>279</v>
      </c>
      <c r="C177" s="64">
        <v>70</v>
      </c>
      <c r="D177" s="64">
        <v>160</v>
      </c>
      <c r="E177" s="54">
        <f t="shared" si="15"/>
        <v>9.4326910119929934E-3</v>
      </c>
      <c r="F177" s="54">
        <f t="shared" si="16"/>
        <v>1.356391997287216E-2</v>
      </c>
      <c r="G177" s="51">
        <f t="shared" si="17"/>
        <v>1.2857142857142858</v>
      </c>
      <c r="H177" s="46">
        <f t="shared" si="18"/>
        <v>1.2127745586848135E-2</v>
      </c>
    </row>
    <row r="178" spans="2:8" s="37" customFormat="1" ht="15" x14ac:dyDescent="0.2">
      <c r="B178" s="4" t="s">
        <v>280</v>
      </c>
      <c r="C178" s="64">
        <v>204</v>
      </c>
      <c r="D178" s="64">
        <v>531</v>
      </c>
      <c r="E178" s="54">
        <f t="shared" si="15"/>
        <v>2.7489556663522437E-2</v>
      </c>
      <c r="F178" s="54">
        <f t="shared" si="16"/>
        <v>4.5015259409969484E-2</v>
      </c>
      <c r="G178" s="51">
        <f t="shared" si="17"/>
        <v>1.6029411764705883</v>
      </c>
      <c r="H178" s="46">
        <f t="shared" si="18"/>
        <v>4.4064142298881552E-2</v>
      </c>
    </row>
    <row r="179" spans="2:8" s="37" customFormat="1" ht="15" x14ac:dyDescent="0.2">
      <c r="B179" s="4" t="s">
        <v>281</v>
      </c>
      <c r="C179" s="64">
        <v>21</v>
      </c>
      <c r="D179" s="64">
        <v>35</v>
      </c>
      <c r="E179" s="54">
        <f t="shared" si="15"/>
        <v>2.8298073035978978E-3</v>
      </c>
      <c r="F179" s="54">
        <f t="shared" si="16"/>
        <v>2.9671074940657849E-3</v>
      </c>
      <c r="G179" s="51">
        <f t="shared" si="17"/>
        <v>0.66666666666666663</v>
      </c>
      <c r="H179" s="46">
        <f t="shared" si="18"/>
        <v>1.8865382023985984E-3</v>
      </c>
    </row>
    <row r="180" spans="2:8" s="37" customFormat="1" ht="15" x14ac:dyDescent="0.2">
      <c r="B180" s="4" t="s">
        <v>282</v>
      </c>
      <c r="C180" s="64">
        <v>6</v>
      </c>
      <c r="D180" s="64">
        <v>3</v>
      </c>
      <c r="E180" s="54">
        <f t="shared" si="15"/>
        <v>8.0851637245654229E-4</v>
      </c>
      <c r="F180" s="54">
        <f t="shared" si="16"/>
        <v>2.5432349949135299E-4</v>
      </c>
      <c r="G180" s="51">
        <f t="shared" si="17"/>
        <v>-0.5</v>
      </c>
      <c r="H180" s="46">
        <f t="shared" si="18"/>
        <v>-4.0425818622827114E-4</v>
      </c>
    </row>
    <row r="181" spans="2:8" s="37" customFormat="1" ht="15" x14ac:dyDescent="0.2">
      <c r="B181" s="4" t="s">
        <v>283</v>
      </c>
      <c r="C181" s="64">
        <v>48</v>
      </c>
      <c r="D181" s="64">
        <v>60</v>
      </c>
      <c r="E181" s="54">
        <f t="shared" si="15"/>
        <v>6.4681309796523383E-3</v>
      </c>
      <c r="F181" s="54">
        <f t="shared" si="16"/>
        <v>5.0864699898270603E-3</v>
      </c>
      <c r="G181" s="51">
        <f t="shared" si="17"/>
        <v>0.25</v>
      </c>
      <c r="H181" s="46">
        <f t="shared" si="18"/>
        <v>1.6170327449130846E-3</v>
      </c>
    </row>
    <row r="182" spans="2:8" s="37" customFormat="1" ht="15" x14ac:dyDescent="0.2">
      <c r="B182" s="4" t="s">
        <v>284</v>
      </c>
      <c r="C182" s="64">
        <v>97</v>
      </c>
      <c r="D182" s="64">
        <v>127</v>
      </c>
      <c r="E182" s="54">
        <f t="shared" si="15"/>
        <v>1.3071014688047432E-2</v>
      </c>
      <c r="F182" s="54">
        <f t="shared" si="16"/>
        <v>1.0766361478467277E-2</v>
      </c>
      <c r="G182" s="51">
        <f t="shared" si="17"/>
        <v>0.30927835051546393</v>
      </c>
      <c r="H182" s="46">
        <f t="shared" si="18"/>
        <v>4.0425818622827113E-3</v>
      </c>
    </row>
    <row r="183" spans="2:8" s="37" customFormat="1" ht="15" x14ac:dyDescent="0.2">
      <c r="B183" s="4" t="s">
        <v>285</v>
      </c>
      <c r="C183" s="64">
        <v>43</v>
      </c>
      <c r="D183" s="64">
        <v>63</v>
      </c>
      <c r="E183" s="54">
        <f t="shared" si="15"/>
        <v>5.7943673359385529E-3</v>
      </c>
      <c r="F183" s="54">
        <f t="shared" si="16"/>
        <v>5.340793489318413E-3</v>
      </c>
      <c r="G183" s="51">
        <f t="shared" si="17"/>
        <v>0.46511627906976744</v>
      </c>
      <c r="H183" s="46">
        <f t="shared" si="18"/>
        <v>2.695054574855141E-3</v>
      </c>
    </row>
    <row r="184" spans="2:8" s="37" customFormat="1" ht="15" x14ac:dyDescent="0.2">
      <c r="B184" s="4" t="s">
        <v>286</v>
      </c>
      <c r="C184" s="64">
        <v>1</v>
      </c>
      <c r="D184" s="64">
        <v>3</v>
      </c>
      <c r="E184" s="54">
        <f t="shared" si="15"/>
        <v>1.3475272874275703E-4</v>
      </c>
      <c r="F184" s="54">
        <f t="shared" si="16"/>
        <v>2.5432349949135299E-4</v>
      </c>
      <c r="G184" s="51">
        <f t="shared" si="17"/>
        <v>2</v>
      </c>
      <c r="H184" s="46">
        <f t="shared" si="18"/>
        <v>2.6950545748551406E-4</v>
      </c>
    </row>
    <row r="185" spans="2:8" s="37" customFormat="1" ht="15" x14ac:dyDescent="0.2">
      <c r="B185" s="4" t="s">
        <v>62</v>
      </c>
      <c r="C185" s="64">
        <v>8</v>
      </c>
      <c r="D185" s="64">
        <v>6</v>
      </c>
      <c r="E185" s="54">
        <f t="shared" si="15"/>
        <v>1.0780218299420562E-3</v>
      </c>
      <c r="F185" s="54">
        <f t="shared" si="16"/>
        <v>5.0864699898270599E-4</v>
      </c>
      <c r="G185" s="51">
        <f t="shared" si="17"/>
        <v>-0.25</v>
      </c>
      <c r="H185" s="46">
        <f t="shared" si="18"/>
        <v>-2.6950545748551406E-4</v>
      </c>
    </row>
    <row r="186" spans="2:8" s="37" customFormat="1" ht="30" x14ac:dyDescent="0.2">
      <c r="B186" s="4" t="s">
        <v>63</v>
      </c>
      <c r="C186" s="64">
        <v>178</v>
      </c>
      <c r="D186" s="64">
        <v>202</v>
      </c>
      <c r="E186" s="54">
        <f t="shared" si="15"/>
        <v>2.3985985716210752E-2</v>
      </c>
      <c r="F186" s="54">
        <f t="shared" si="16"/>
        <v>1.7124448965751101E-2</v>
      </c>
      <c r="G186" s="51">
        <f t="shared" si="17"/>
        <v>0.1348314606741573</v>
      </c>
      <c r="H186" s="46">
        <f t="shared" si="18"/>
        <v>3.2340654898261687E-3</v>
      </c>
    </row>
    <row r="187" spans="2:8" s="37" customFormat="1" ht="15" x14ac:dyDescent="0.2">
      <c r="B187" s="4" t="s">
        <v>287</v>
      </c>
      <c r="C187" s="64">
        <v>19</v>
      </c>
      <c r="D187" s="64">
        <v>12</v>
      </c>
      <c r="E187" s="54">
        <f t="shared" si="15"/>
        <v>2.5603018461123838E-3</v>
      </c>
      <c r="F187" s="54">
        <f t="shared" si="16"/>
        <v>1.017293997965412E-3</v>
      </c>
      <c r="G187" s="51">
        <f t="shared" si="17"/>
        <v>-0.36842105263157893</v>
      </c>
      <c r="H187" s="46">
        <f t="shared" si="18"/>
        <v>-9.4326910119929921E-4</v>
      </c>
    </row>
    <row r="188" spans="2:8" s="37" customFormat="1" ht="30" x14ac:dyDescent="0.2">
      <c r="B188" s="4" t="s">
        <v>288</v>
      </c>
      <c r="C188" s="64">
        <v>4</v>
      </c>
      <c r="D188" s="64">
        <v>7</v>
      </c>
      <c r="E188" s="54">
        <f t="shared" si="15"/>
        <v>5.3901091497102812E-4</v>
      </c>
      <c r="F188" s="54">
        <f t="shared" si="16"/>
        <v>5.9342149881315702E-4</v>
      </c>
      <c r="G188" s="51">
        <f t="shared" si="17"/>
        <v>0.75</v>
      </c>
      <c r="H188" s="46">
        <f t="shared" si="18"/>
        <v>4.0425818622827109E-4</v>
      </c>
    </row>
    <row r="189" spans="2:8" s="37" customFormat="1" ht="30" x14ac:dyDescent="0.2">
      <c r="B189" s="4" t="s">
        <v>289</v>
      </c>
      <c r="C189" s="64">
        <v>1</v>
      </c>
      <c r="D189" s="64">
        <v>2</v>
      </c>
      <c r="E189" s="54">
        <f t="shared" si="15"/>
        <v>1.3475272874275703E-4</v>
      </c>
      <c r="F189" s="54">
        <f t="shared" si="16"/>
        <v>1.6954899966090201E-4</v>
      </c>
      <c r="G189" s="51">
        <f t="shared" si="17"/>
        <v>1</v>
      </c>
      <c r="H189" s="46">
        <f t="shared" si="18"/>
        <v>1.3475272874275703E-4</v>
      </c>
    </row>
    <row r="190" spans="2:8" s="37" customFormat="1" ht="15" x14ac:dyDescent="0.2">
      <c r="B190" s="4" t="s">
        <v>65</v>
      </c>
      <c r="C190" s="64">
        <v>7</v>
      </c>
      <c r="D190" s="64">
        <v>7</v>
      </c>
      <c r="E190" s="54">
        <f t="shared" si="15"/>
        <v>9.4326910119929932E-4</v>
      </c>
      <c r="F190" s="54">
        <f t="shared" si="16"/>
        <v>5.9342149881315702E-4</v>
      </c>
      <c r="G190" s="51">
        <f t="shared" si="17"/>
        <v>0</v>
      </c>
      <c r="H190" s="46">
        <f t="shared" si="18"/>
        <v>0</v>
      </c>
    </row>
    <row r="191" spans="2:8" s="37" customFormat="1" ht="15" x14ac:dyDescent="0.2">
      <c r="B191" s="4" t="s">
        <v>290</v>
      </c>
      <c r="C191" s="64">
        <v>0</v>
      </c>
      <c r="D191" s="64">
        <v>6</v>
      </c>
      <c r="E191" s="54" t="str">
        <f t="shared" si="15"/>
        <v/>
      </c>
      <c r="F191" s="54">
        <f t="shared" si="16"/>
        <v>5.0864699898270599E-4</v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64">
        <v>3</v>
      </c>
      <c r="D192" s="64">
        <v>1</v>
      </c>
      <c r="E192" s="54">
        <f t="shared" si="15"/>
        <v>4.0425818622827114E-4</v>
      </c>
      <c r="F192" s="54">
        <f t="shared" si="16"/>
        <v>8.4774499830451007E-5</v>
      </c>
      <c r="G192" s="51">
        <f t="shared" si="17"/>
        <v>-0.66666666666666663</v>
      </c>
      <c r="H192" s="46">
        <f t="shared" si="18"/>
        <v>-2.6950545748551406E-4</v>
      </c>
    </row>
    <row r="193" spans="2:8" s="37" customFormat="1" ht="15" x14ac:dyDescent="0.2">
      <c r="B193" s="4" t="s">
        <v>291</v>
      </c>
      <c r="C193" s="64">
        <v>0</v>
      </c>
      <c r="D193" s="64">
        <v>2</v>
      </c>
      <c r="E193" s="54" t="str">
        <f t="shared" si="15"/>
        <v/>
      </c>
      <c r="F193" s="54">
        <f t="shared" si="16"/>
        <v>1.6954899966090201E-4</v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64">
        <v>0</v>
      </c>
      <c r="D194" s="64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64">
        <v>4</v>
      </c>
      <c r="D195" s="64">
        <v>57</v>
      </c>
      <c r="E195" s="54">
        <f t="shared" si="15"/>
        <v>5.3901091497102812E-4</v>
      </c>
      <c r="F195" s="54">
        <f t="shared" si="16"/>
        <v>4.8321464903357068E-3</v>
      </c>
      <c r="G195" s="51">
        <f t="shared" si="17"/>
        <v>13.25</v>
      </c>
      <c r="H195" s="46">
        <f t="shared" si="18"/>
        <v>7.1418946233661228E-3</v>
      </c>
    </row>
    <row r="196" spans="2:8" s="37" customFormat="1" ht="15" x14ac:dyDescent="0.2">
      <c r="B196" s="4" t="s">
        <v>293</v>
      </c>
      <c r="C196" s="64">
        <v>537</v>
      </c>
      <c r="D196" s="64">
        <v>694</v>
      </c>
      <c r="E196" s="54">
        <f t="shared" si="15"/>
        <v>7.2362215334860536E-2</v>
      </c>
      <c r="F196" s="54">
        <f t="shared" si="16"/>
        <v>5.8833502882332994E-2</v>
      </c>
      <c r="G196" s="51">
        <f t="shared" si="17"/>
        <v>0.29236499068901306</v>
      </c>
      <c r="H196" s="46">
        <f t="shared" si="18"/>
        <v>2.1156178412612858E-2</v>
      </c>
    </row>
    <row r="197" spans="2:8" s="37" customFormat="1" ht="15" x14ac:dyDescent="0.2">
      <c r="B197" s="4" t="s">
        <v>294</v>
      </c>
      <c r="C197" s="64">
        <v>3</v>
      </c>
      <c r="D197" s="64">
        <v>10</v>
      </c>
      <c r="E197" s="54">
        <f t="shared" si="15"/>
        <v>4.0425818622827114E-4</v>
      </c>
      <c r="F197" s="54">
        <f t="shared" si="16"/>
        <v>8.4774499830451001E-4</v>
      </c>
      <c r="G197" s="51">
        <f t="shared" si="17"/>
        <v>2.3333333333333335</v>
      </c>
      <c r="H197" s="46">
        <f t="shared" si="18"/>
        <v>9.4326910119929943E-4</v>
      </c>
    </row>
    <row r="198" spans="2:8" s="37" customFormat="1" ht="15" x14ac:dyDescent="0.2">
      <c r="B198" s="4" t="s">
        <v>295</v>
      </c>
      <c r="C198" s="64">
        <v>3</v>
      </c>
      <c r="D198" s="64">
        <v>2</v>
      </c>
      <c r="E198" s="54">
        <f t="shared" si="15"/>
        <v>4.0425818622827114E-4</v>
      </c>
      <c r="F198" s="54">
        <f t="shared" si="16"/>
        <v>1.6954899966090201E-4</v>
      </c>
      <c r="G198" s="51">
        <f t="shared" si="17"/>
        <v>-0.33333333333333331</v>
      </c>
      <c r="H198" s="46">
        <f t="shared" si="18"/>
        <v>-1.3475272874275703E-4</v>
      </c>
    </row>
    <row r="199" spans="2:8" s="37" customFormat="1" ht="15" x14ac:dyDescent="0.2">
      <c r="B199" s="4" t="s">
        <v>296</v>
      </c>
      <c r="C199" s="64">
        <v>6</v>
      </c>
      <c r="D199" s="64">
        <v>27</v>
      </c>
      <c r="E199" s="54">
        <f t="shared" si="15"/>
        <v>8.0851637245654229E-4</v>
      </c>
      <c r="F199" s="54">
        <f t="shared" si="16"/>
        <v>2.2889114954221771E-3</v>
      </c>
      <c r="G199" s="51">
        <f t="shared" si="17"/>
        <v>3.5</v>
      </c>
      <c r="H199" s="46">
        <f t="shared" si="18"/>
        <v>2.8298073035978978E-3</v>
      </c>
    </row>
    <row r="200" spans="2:8" s="37" customFormat="1" ht="15" x14ac:dyDescent="0.2">
      <c r="B200" s="4" t="s">
        <v>297</v>
      </c>
      <c r="C200" s="64">
        <v>12</v>
      </c>
      <c r="D200" s="64">
        <v>14</v>
      </c>
      <c r="E200" s="54">
        <f t="shared" si="15"/>
        <v>1.6170327449130846E-3</v>
      </c>
      <c r="F200" s="54">
        <f t="shared" si="16"/>
        <v>1.186842997626314E-3</v>
      </c>
      <c r="G200" s="51">
        <f t="shared" si="17"/>
        <v>0.16666666666666666</v>
      </c>
      <c r="H200" s="46">
        <f t="shared" si="18"/>
        <v>2.6950545748551406E-4</v>
      </c>
    </row>
    <row r="201" spans="2:8" s="37" customFormat="1" ht="15" x14ac:dyDescent="0.2">
      <c r="B201" s="4" t="s">
        <v>298</v>
      </c>
      <c r="C201" s="64">
        <v>3</v>
      </c>
      <c r="D201" s="64">
        <v>9</v>
      </c>
      <c r="E201" s="54">
        <f t="shared" si="15"/>
        <v>4.0425818622827114E-4</v>
      </c>
      <c r="F201" s="54">
        <f t="shared" si="16"/>
        <v>7.6297049847405898E-4</v>
      </c>
      <c r="G201" s="51">
        <f t="shared" si="17"/>
        <v>2</v>
      </c>
      <c r="H201" s="46">
        <f t="shared" si="18"/>
        <v>8.0851637245654229E-4</v>
      </c>
    </row>
    <row r="202" spans="2:8" s="37" customFormat="1" ht="15" x14ac:dyDescent="0.2">
      <c r="B202" s="4" t="s">
        <v>299</v>
      </c>
      <c r="C202" s="64">
        <v>6</v>
      </c>
      <c r="D202" s="64">
        <v>6</v>
      </c>
      <c r="E202" s="54">
        <f t="shared" si="15"/>
        <v>8.0851637245654229E-4</v>
      </c>
      <c r="F202" s="54">
        <f t="shared" si="16"/>
        <v>5.0864699898270599E-4</v>
      </c>
      <c r="G202" s="51">
        <f t="shared" si="17"/>
        <v>0</v>
      </c>
      <c r="H202" s="46">
        <f t="shared" si="18"/>
        <v>0</v>
      </c>
    </row>
    <row r="203" spans="2:8" s="37" customFormat="1" ht="15" x14ac:dyDescent="0.2">
      <c r="B203" s="4" t="s">
        <v>67</v>
      </c>
      <c r="C203" s="64">
        <v>13</v>
      </c>
      <c r="D203" s="64">
        <v>20</v>
      </c>
      <c r="E203" s="54">
        <f t="shared" si="15"/>
        <v>1.7517854736558416E-3</v>
      </c>
      <c r="F203" s="54">
        <f t="shared" si="16"/>
        <v>1.69548999660902E-3</v>
      </c>
      <c r="G203" s="51">
        <f t="shared" si="17"/>
        <v>0.53846153846153844</v>
      </c>
      <c r="H203" s="46">
        <f t="shared" si="18"/>
        <v>9.4326910119929932E-4</v>
      </c>
    </row>
    <row r="204" spans="2:8" s="37" customFormat="1" ht="15" x14ac:dyDescent="0.2">
      <c r="B204" s="4" t="s">
        <v>300</v>
      </c>
      <c r="C204" s="64">
        <v>2</v>
      </c>
      <c r="D204" s="64">
        <v>2</v>
      </c>
      <c r="E204" s="54">
        <f t="shared" si="15"/>
        <v>2.6950545748551406E-4</v>
      </c>
      <c r="F204" s="54">
        <f t="shared" si="16"/>
        <v>1.6954899966090201E-4</v>
      </c>
      <c r="G204" s="51">
        <f t="shared" si="17"/>
        <v>0</v>
      </c>
      <c r="H204" s="46">
        <f t="shared" si="18"/>
        <v>0</v>
      </c>
    </row>
    <row r="205" spans="2:8" s="37" customFormat="1" ht="15" x14ac:dyDescent="0.2">
      <c r="B205" s="4" t="s">
        <v>66</v>
      </c>
      <c r="C205" s="64">
        <v>7</v>
      </c>
      <c r="D205" s="64">
        <v>6</v>
      </c>
      <c r="E205" s="54">
        <f t="shared" si="15"/>
        <v>9.4326910119929932E-4</v>
      </c>
      <c r="F205" s="54">
        <f t="shared" si="16"/>
        <v>5.0864699898270599E-4</v>
      </c>
      <c r="G205" s="51">
        <f t="shared" si="17"/>
        <v>-0.14285714285714285</v>
      </c>
      <c r="H205" s="46">
        <f t="shared" si="18"/>
        <v>-1.3475272874275703E-4</v>
      </c>
    </row>
    <row r="206" spans="2:8" s="37" customFormat="1" ht="30" x14ac:dyDescent="0.2">
      <c r="B206" s="4" t="s">
        <v>301</v>
      </c>
      <c r="C206" s="64">
        <v>8</v>
      </c>
      <c r="D206" s="64">
        <v>15</v>
      </c>
      <c r="E206" s="54">
        <f t="shared" si="15"/>
        <v>1.0780218299420562E-3</v>
      </c>
      <c r="F206" s="54">
        <f t="shared" si="16"/>
        <v>1.2716174974567651E-3</v>
      </c>
      <c r="G206" s="51">
        <f t="shared" si="17"/>
        <v>0.875</v>
      </c>
      <c r="H206" s="46">
        <f t="shared" si="18"/>
        <v>9.4326910119929921E-4</v>
      </c>
    </row>
    <row r="207" spans="2:8" s="37" customFormat="1" ht="30" x14ac:dyDescent="0.2">
      <c r="B207" s="4" t="s">
        <v>527</v>
      </c>
      <c r="C207" s="64">
        <v>3</v>
      </c>
      <c r="D207" s="64">
        <v>0</v>
      </c>
      <c r="E207" s="54">
        <f t="shared" si="15"/>
        <v>4.0425818622827114E-4</v>
      </c>
      <c r="F207" s="54" t="str">
        <f t="shared" si="16"/>
        <v/>
      </c>
      <c r="G207" s="51" t="str">
        <f t="shared" si="17"/>
        <v>0</v>
      </c>
      <c r="H207" s="46">
        <f t="shared" si="18"/>
        <v>0</v>
      </c>
    </row>
    <row r="208" spans="2:8" s="37" customFormat="1" ht="15" x14ac:dyDescent="0.2">
      <c r="B208" s="4" t="s">
        <v>72</v>
      </c>
      <c r="C208" s="64">
        <v>187</v>
      </c>
      <c r="D208" s="64">
        <v>151</v>
      </c>
      <c r="E208" s="54">
        <f t="shared" si="15"/>
        <v>2.5198760274895565E-2</v>
      </c>
      <c r="F208" s="54">
        <f t="shared" si="16"/>
        <v>1.2800949474398101E-2</v>
      </c>
      <c r="G208" s="51">
        <f t="shared" si="17"/>
        <v>-0.19251336898395721</v>
      </c>
      <c r="H208" s="46">
        <f t="shared" si="18"/>
        <v>-4.8510982347392531E-3</v>
      </c>
    </row>
    <row r="209" spans="2:8" s="37" customFormat="1" ht="15" x14ac:dyDescent="0.2">
      <c r="B209" s="4" t="s">
        <v>71</v>
      </c>
      <c r="C209" s="64">
        <v>10</v>
      </c>
      <c r="D209" s="64">
        <v>12</v>
      </c>
      <c r="E209" s="54">
        <f t="shared" si="15"/>
        <v>1.3475272874275705E-3</v>
      </c>
      <c r="F209" s="54">
        <f t="shared" si="16"/>
        <v>1.017293997965412E-3</v>
      </c>
      <c r="G209" s="51">
        <f t="shared" si="17"/>
        <v>0.2</v>
      </c>
      <c r="H209" s="46">
        <f t="shared" si="18"/>
        <v>2.6950545748551411E-4</v>
      </c>
    </row>
    <row r="210" spans="2:8" s="37" customFormat="1" ht="30" x14ac:dyDescent="0.2">
      <c r="B210" s="4" t="s">
        <v>73</v>
      </c>
      <c r="C210" s="64">
        <v>17</v>
      </c>
      <c r="D210" s="64">
        <v>3</v>
      </c>
      <c r="E210" s="54">
        <f t="shared" si="15"/>
        <v>2.2907963886268697E-3</v>
      </c>
      <c r="F210" s="54">
        <f t="shared" si="16"/>
        <v>2.5432349949135299E-4</v>
      </c>
      <c r="G210" s="51">
        <f t="shared" si="17"/>
        <v>-0.82352941176470584</v>
      </c>
      <c r="H210" s="46">
        <f t="shared" si="18"/>
        <v>-1.8865382023985984E-3</v>
      </c>
    </row>
    <row r="211" spans="2:8" s="37" customFormat="1" ht="15" x14ac:dyDescent="0.2">
      <c r="B211" s="4" t="s">
        <v>69</v>
      </c>
      <c r="C211" s="64">
        <v>9</v>
      </c>
      <c r="D211" s="64">
        <v>9</v>
      </c>
      <c r="E211" s="54">
        <f t="shared" si="15"/>
        <v>1.2127745586848133E-3</v>
      </c>
      <c r="F211" s="54">
        <f t="shared" si="16"/>
        <v>7.6297049847405898E-4</v>
      </c>
      <c r="G211" s="51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64">
        <v>1</v>
      </c>
      <c r="D212" s="64">
        <v>2</v>
      </c>
      <c r="E212" s="54">
        <f t="shared" si="15"/>
        <v>1.3475272874275703E-4</v>
      </c>
      <c r="F212" s="54">
        <f t="shared" si="16"/>
        <v>1.6954899966090201E-4</v>
      </c>
      <c r="G212" s="51">
        <f t="shared" si="17"/>
        <v>1</v>
      </c>
      <c r="H212" s="46">
        <f t="shared" si="18"/>
        <v>1.3475272874275703E-4</v>
      </c>
    </row>
    <row r="213" spans="2:8" s="37" customFormat="1" ht="15" x14ac:dyDescent="0.2">
      <c r="B213" s="4" t="s">
        <v>302</v>
      </c>
      <c r="C213" s="64">
        <v>31</v>
      </c>
      <c r="D213" s="64">
        <v>24</v>
      </c>
      <c r="E213" s="54">
        <f t="shared" si="15"/>
        <v>4.1773345910254686E-3</v>
      </c>
      <c r="F213" s="54">
        <f t="shared" si="16"/>
        <v>2.0345879959308239E-3</v>
      </c>
      <c r="G213" s="51">
        <f t="shared" si="17"/>
        <v>-0.22580645161290322</v>
      </c>
      <c r="H213" s="46">
        <f t="shared" si="18"/>
        <v>-9.4326910119929932E-4</v>
      </c>
    </row>
    <row r="214" spans="2:8" s="37" customFormat="1" ht="15" x14ac:dyDescent="0.2">
      <c r="B214" s="4" t="s">
        <v>70</v>
      </c>
      <c r="C214" s="64">
        <v>71</v>
      </c>
      <c r="D214" s="64">
        <v>124</v>
      </c>
      <c r="E214" s="54">
        <f t="shared" si="15"/>
        <v>9.5674437407357506E-3</v>
      </c>
      <c r="F214" s="54">
        <f t="shared" si="16"/>
        <v>1.0512037978975925E-2</v>
      </c>
      <c r="G214" s="51">
        <f t="shared" si="17"/>
        <v>0.74647887323943662</v>
      </c>
      <c r="H214" s="46">
        <f t="shared" si="18"/>
        <v>7.1418946233661237E-3</v>
      </c>
    </row>
    <row r="215" spans="2:8" s="37" customFormat="1" ht="30" x14ac:dyDescent="0.2">
      <c r="B215" s="4" t="s">
        <v>303</v>
      </c>
      <c r="C215" s="64">
        <v>2</v>
      </c>
      <c r="D215" s="64">
        <v>2</v>
      </c>
      <c r="E215" s="54">
        <f t="shared" si="15"/>
        <v>2.6950545748551406E-4</v>
      </c>
      <c r="F215" s="54">
        <f t="shared" si="16"/>
        <v>1.6954899966090201E-4</v>
      </c>
      <c r="G215" s="51">
        <f t="shared" si="17"/>
        <v>0</v>
      </c>
      <c r="H215" s="46">
        <f t="shared" si="18"/>
        <v>0</v>
      </c>
    </row>
    <row r="216" spans="2:8" s="37" customFormat="1" ht="15" x14ac:dyDescent="0.2">
      <c r="B216" s="4" t="s">
        <v>304</v>
      </c>
      <c r="C216" s="64">
        <v>38</v>
      </c>
      <c r="D216" s="64">
        <v>57</v>
      </c>
      <c r="E216" s="54">
        <f t="shared" si="15"/>
        <v>5.1206036922247676E-3</v>
      </c>
      <c r="F216" s="54">
        <f t="shared" si="16"/>
        <v>4.8321464903357068E-3</v>
      </c>
      <c r="G216" s="51">
        <f t="shared" si="17"/>
        <v>0.5</v>
      </c>
      <c r="H216" s="46">
        <f t="shared" si="18"/>
        <v>2.5603018461123838E-3</v>
      </c>
    </row>
    <row r="217" spans="2:8" s="37" customFormat="1" ht="30" x14ac:dyDescent="0.2">
      <c r="B217" s="4" t="s">
        <v>470</v>
      </c>
      <c r="C217" s="64">
        <v>8</v>
      </c>
      <c r="D217" s="64">
        <v>4</v>
      </c>
      <c r="E217" s="54">
        <f t="shared" ref="E217:E280" si="19">+IF(C217=0,"",C217/C$151)</f>
        <v>1.0780218299420562E-3</v>
      </c>
      <c r="F217" s="54">
        <f t="shared" ref="F217:F280" si="20">+IF(D217=0,"",D217/D$151)</f>
        <v>3.3909799932180403E-4</v>
      </c>
      <c r="G217" s="51">
        <f t="shared" ref="G217:G280" si="21">+IF(OR(AND(D217=0),(C217=0)),"0",((D217-C217)/C217))</f>
        <v>-0.5</v>
      </c>
      <c r="H217" s="46">
        <f t="shared" ref="H217:H280" si="22">+IF(OR(AND(E217=""),(G217="")),"",E217*G217)</f>
        <v>-5.3901091497102812E-4</v>
      </c>
    </row>
    <row r="218" spans="2:8" s="37" customFormat="1" ht="15" x14ac:dyDescent="0.2">
      <c r="B218" s="4" t="s">
        <v>305</v>
      </c>
      <c r="C218" s="64">
        <v>47</v>
      </c>
      <c r="D218" s="64">
        <v>41</v>
      </c>
      <c r="E218" s="54">
        <f t="shared" si="19"/>
        <v>6.3333782509095811E-3</v>
      </c>
      <c r="F218" s="54">
        <f t="shared" si="20"/>
        <v>3.4757544930484911E-3</v>
      </c>
      <c r="G218" s="51">
        <f t="shared" si="21"/>
        <v>-0.1276595744680851</v>
      </c>
      <c r="H218" s="46">
        <f t="shared" si="22"/>
        <v>-8.0851637245654218E-4</v>
      </c>
    </row>
    <row r="219" spans="2:8" s="37" customFormat="1" ht="15" x14ac:dyDescent="0.2">
      <c r="B219" s="4" t="s">
        <v>306</v>
      </c>
      <c r="C219" s="64">
        <v>30</v>
      </c>
      <c r="D219" s="64">
        <v>21</v>
      </c>
      <c r="E219" s="54">
        <f t="shared" si="19"/>
        <v>4.0425818622827113E-3</v>
      </c>
      <c r="F219" s="54">
        <f t="shared" si="20"/>
        <v>1.7802644964394711E-3</v>
      </c>
      <c r="G219" s="51">
        <f t="shared" si="21"/>
        <v>-0.3</v>
      </c>
      <c r="H219" s="46">
        <f t="shared" si="22"/>
        <v>-1.2127745586848133E-3</v>
      </c>
    </row>
    <row r="220" spans="2:8" s="37" customFormat="1" ht="15" x14ac:dyDescent="0.2">
      <c r="B220" s="4" t="s">
        <v>307</v>
      </c>
      <c r="C220" s="64">
        <v>17</v>
      </c>
      <c r="D220" s="64">
        <v>38</v>
      </c>
      <c r="E220" s="54">
        <f t="shared" si="19"/>
        <v>2.2907963886268697E-3</v>
      </c>
      <c r="F220" s="54">
        <f t="shared" si="20"/>
        <v>3.221430993557138E-3</v>
      </c>
      <c r="G220" s="51">
        <f t="shared" si="21"/>
        <v>1.2352941176470589</v>
      </c>
      <c r="H220" s="46">
        <f t="shared" si="22"/>
        <v>2.8298073035978978E-3</v>
      </c>
    </row>
    <row r="221" spans="2:8" s="37" customFormat="1" ht="15" x14ac:dyDescent="0.2">
      <c r="B221" s="4" t="s">
        <v>308</v>
      </c>
      <c r="C221" s="64">
        <v>1</v>
      </c>
      <c r="D221" s="64">
        <v>2</v>
      </c>
      <c r="E221" s="54">
        <f t="shared" si="19"/>
        <v>1.3475272874275703E-4</v>
      </c>
      <c r="F221" s="54">
        <f t="shared" si="20"/>
        <v>1.6954899966090201E-4</v>
      </c>
      <c r="G221" s="51">
        <f t="shared" si="21"/>
        <v>1</v>
      </c>
      <c r="H221" s="46">
        <f t="shared" si="22"/>
        <v>1.3475272874275703E-4</v>
      </c>
    </row>
    <row r="222" spans="2:8" s="37" customFormat="1" ht="15" x14ac:dyDescent="0.2">
      <c r="B222" s="4" t="s">
        <v>309</v>
      </c>
      <c r="C222" s="64">
        <v>36</v>
      </c>
      <c r="D222" s="64">
        <v>49</v>
      </c>
      <c r="E222" s="54">
        <f t="shared" si="19"/>
        <v>4.8510982347392531E-3</v>
      </c>
      <c r="F222" s="54">
        <f t="shared" si="20"/>
        <v>4.1539504916920994E-3</v>
      </c>
      <c r="G222" s="51">
        <f t="shared" si="21"/>
        <v>0.3611111111111111</v>
      </c>
      <c r="H222" s="46">
        <f t="shared" si="22"/>
        <v>1.7517854736558414E-3</v>
      </c>
    </row>
    <row r="223" spans="2:8" s="37" customFormat="1" ht="30" x14ac:dyDescent="0.2">
      <c r="B223" s="4" t="s">
        <v>528</v>
      </c>
      <c r="C223" s="64">
        <v>35</v>
      </c>
      <c r="D223" s="64">
        <v>39</v>
      </c>
      <c r="E223" s="54">
        <f t="shared" si="19"/>
        <v>4.7163455059964967E-3</v>
      </c>
      <c r="F223" s="54">
        <f t="shared" si="20"/>
        <v>3.306205493387589E-3</v>
      </c>
      <c r="G223" s="51">
        <f t="shared" si="21"/>
        <v>0.11428571428571428</v>
      </c>
      <c r="H223" s="46">
        <f t="shared" si="22"/>
        <v>5.3901091497102823E-4</v>
      </c>
    </row>
    <row r="224" spans="2:8" s="37" customFormat="1" ht="30" x14ac:dyDescent="0.2">
      <c r="B224" s="4" t="s">
        <v>310</v>
      </c>
      <c r="C224" s="64">
        <v>0</v>
      </c>
      <c r="D224" s="64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64">
        <v>0</v>
      </c>
      <c r="D225" s="64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64">
        <v>17</v>
      </c>
      <c r="D226" s="64">
        <v>18</v>
      </c>
      <c r="E226" s="54">
        <f t="shared" si="19"/>
        <v>2.2907963886268697E-3</v>
      </c>
      <c r="F226" s="54">
        <f t="shared" si="20"/>
        <v>1.525940996948118E-3</v>
      </c>
      <c r="G226" s="51">
        <f t="shared" si="21"/>
        <v>5.8823529411764705E-2</v>
      </c>
      <c r="H226" s="46">
        <f t="shared" si="22"/>
        <v>1.3475272874275703E-4</v>
      </c>
    </row>
    <row r="227" spans="2:8" s="37" customFormat="1" ht="15" x14ac:dyDescent="0.2">
      <c r="B227" s="4" t="s">
        <v>472</v>
      </c>
      <c r="C227" s="64">
        <v>0</v>
      </c>
      <c r="D227" s="64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64">
        <v>22</v>
      </c>
      <c r="D228" s="64">
        <v>18</v>
      </c>
      <c r="E228" s="54">
        <f t="shared" si="19"/>
        <v>2.9645600323406551E-3</v>
      </c>
      <c r="F228" s="54">
        <f t="shared" si="20"/>
        <v>1.525940996948118E-3</v>
      </c>
      <c r="G228" s="51">
        <f t="shared" si="21"/>
        <v>-0.18181818181818182</v>
      </c>
      <c r="H228" s="46">
        <f t="shared" si="22"/>
        <v>-5.3901091497102823E-4</v>
      </c>
    </row>
    <row r="229" spans="2:8" s="37" customFormat="1" ht="15" x14ac:dyDescent="0.2">
      <c r="B229" s="4" t="s">
        <v>311</v>
      </c>
      <c r="C229" s="64">
        <v>532</v>
      </c>
      <c r="D229" s="64">
        <v>587</v>
      </c>
      <c r="E229" s="54">
        <f t="shared" si="19"/>
        <v>7.1688451691146751E-2</v>
      </c>
      <c r="F229" s="54">
        <f t="shared" si="20"/>
        <v>4.9762631400474738E-2</v>
      </c>
      <c r="G229" s="51">
        <f t="shared" si="21"/>
        <v>0.10338345864661654</v>
      </c>
      <c r="H229" s="46">
        <f t="shared" si="22"/>
        <v>7.4114000808516373E-3</v>
      </c>
    </row>
    <row r="230" spans="2:8" s="37" customFormat="1" ht="15" x14ac:dyDescent="0.2">
      <c r="B230" s="4" t="s">
        <v>312</v>
      </c>
      <c r="C230" s="64">
        <v>13</v>
      </c>
      <c r="D230" s="64">
        <v>27</v>
      </c>
      <c r="E230" s="54">
        <f t="shared" si="19"/>
        <v>1.7517854736558416E-3</v>
      </c>
      <c r="F230" s="54">
        <f t="shared" si="20"/>
        <v>2.2889114954221771E-3</v>
      </c>
      <c r="G230" s="51">
        <f t="shared" si="21"/>
        <v>1.0769230769230769</v>
      </c>
      <c r="H230" s="46">
        <f t="shared" si="22"/>
        <v>1.8865382023985986E-3</v>
      </c>
    </row>
    <row r="231" spans="2:8" s="37" customFormat="1" ht="30" x14ac:dyDescent="0.2">
      <c r="B231" s="4" t="s">
        <v>313</v>
      </c>
      <c r="C231" s="64">
        <v>91</v>
      </c>
      <c r="D231" s="64">
        <v>107</v>
      </c>
      <c r="E231" s="54">
        <f t="shared" si="19"/>
        <v>1.226249831559089E-2</v>
      </c>
      <c r="F231" s="54">
        <f t="shared" si="20"/>
        <v>9.0708714818582576E-3</v>
      </c>
      <c r="G231" s="51">
        <f t="shared" si="21"/>
        <v>0.17582417582417584</v>
      </c>
      <c r="H231" s="46">
        <f t="shared" si="22"/>
        <v>2.1560436598841129E-3</v>
      </c>
    </row>
    <row r="232" spans="2:8" s="37" customFormat="1" ht="15" x14ac:dyDescent="0.2">
      <c r="B232" s="4" t="s">
        <v>77</v>
      </c>
      <c r="C232" s="64">
        <v>98</v>
      </c>
      <c r="D232" s="64">
        <v>142</v>
      </c>
      <c r="E232" s="54">
        <f t="shared" si="19"/>
        <v>1.3205767416790189E-2</v>
      </c>
      <c r="F232" s="54">
        <f t="shared" si="20"/>
        <v>1.2037978975924042E-2</v>
      </c>
      <c r="G232" s="51">
        <f t="shared" si="21"/>
        <v>0.44897959183673469</v>
      </c>
      <c r="H232" s="46">
        <f t="shared" si="22"/>
        <v>5.9291200646813093E-3</v>
      </c>
    </row>
    <row r="233" spans="2:8" s="37" customFormat="1" ht="15" x14ac:dyDescent="0.2">
      <c r="B233" s="4" t="s">
        <v>74</v>
      </c>
      <c r="C233" s="64">
        <v>18</v>
      </c>
      <c r="D233" s="64">
        <v>6</v>
      </c>
      <c r="E233" s="54">
        <f t="shared" si="19"/>
        <v>2.4255491173696265E-3</v>
      </c>
      <c r="F233" s="54">
        <f t="shared" si="20"/>
        <v>5.0864699898270599E-4</v>
      </c>
      <c r="G233" s="51">
        <f t="shared" si="21"/>
        <v>-0.66666666666666663</v>
      </c>
      <c r="H233" s="46">
        <f t="shared" si="22"/>
        <v>-1.6170327449130844E-3</v>
      </c>
    </row>
    <row r="234" spans="2:8" s="37" customFormat="1" ht="15" x14ac:dyDescent="0.2">
      <c r="B234" s="4" t="s">
        <v>75</v>
      </c>
      <c r="C234" s="64">
        <v>15</v>
      </c>
      <c r="D234" s="64">
        <v>19</v>
      </c>
      <c r="E234" s="54">
        <f t="shared" si="19"/>
        <v>2.0212909311413557E-3</v>
      </c>
      <c r="F234" s="54">
        <f t="shared" si="20"/>
        <v>1.610715496778569E-3</v>
      </c>
      <c r="G234" s="51">
        <f t="shared" si="21"/>
        <v>0.26666666666666666</v>
      </c>
      <c r="H234" s="46">
        <f t="shared" si="22"/>
        <v>5.3901091497102812E-4</v>
      </c>
    </row>
    <row r="235" spans="2:8" s="37" customFormat="1" ht="15" x14ac:dyDescent="0.2">
      <c r="B235" s="4" t="s">
        <v>314</v>
      </c>
      <c r="C235" s="64">
        <v>200</v>
      </c>
      <c r="D235" s="64">
        <v>415</v>
      </c>
      <c r="E235" s="54">
        <f t="shared" si="19"/>
        <v>2.6950545748551408E-2</v>
      </c>
      <c r="F235" s="54">
        <f t="shared" si="20"/>
        <v>3.5181417429637166E-2</v>
      </c>
      <c r="G235" s="51">
        <f t="shared" si="21"/>
        <v>1.075</v>
      </c>
      <c r="H235" s="46">
        <f t="shared" si="22"/>
        <v>2.8971836679692761E-2</v>
      </c>
    </row>
    <row r="236" spans="2:8" s="37" customFormat="1" ht="15" x14ac:dyDescent="0.2">
      <c r="B236" s="4" t="s">
        <v>315</v>
      </c>
      <c r="C236" s="64">
        <v>1</v>
      </c>
      <c r="D236" s="64">
        <v>3</v>
      </c>
      <c r="E236" s="54">
        <f t="shared" si="19"/>
        <v>1.3475272874275703E-4</v>
      </c>
      <c r="F236" s="54">
        <f t="shared" si="20"/>
        <v>2.5432349949135299E-4</v>
      </c>
      <c r="G236" s="51">
        <f t="shared" si="21"/>
        <v>2</v>
      </c>
      <c r="H236" s="46">
        <f t="shared" si="22"/>
        <v>2.6950545748551406E-4</v>
      </c>
    </row>
    <row r="237" spans="2:8" s="37" customFormat="1" ht="15" x14ac:dyDescent="0.2">
      <c r="B237" s="4" t="s">
        <v>80</v>
      </c>
      <c r="C237" s="64">
        <v>74</v>
      </c>
      <c r="D237" s="64">
        <v>66</v>
      </c>
      <c r="E237" s="54">
        <f t="shared" si="19"/>
        <v>9.9717019269640206E-3</v>
      </c>
      <c r="F237" s="54">
        <f t="shared" si="20"/>
        <v>5.5951169888097656E-3</v>
      </c>
      <c r="G237" s="51">
        <f t="shared" si="21"/>
        <v>-0.10810810810810811</v>
      </c>
      <c r="H237" s="46">
        <f t="shared" si="22"/>
        <v>-1.0780218299420562E-3</v>
      </c>
    </row>
    <row r="238" spans="2:8" s="37" customFormat="1" ht="30" x14ac:dyDescent="0.2">
      <c r="B238" s="4" t="s">
        <v>85</v>
      </c>
      <c r="C238" s="64">
        <v>262</v>
      </c>
      <c r="D238" s="64">
        <v>335</v>
      </c>
      <c r="E238" s="54">
        <f t="shared" si="19"/>
        <v>3.5305214930602347E-2</v>
      </c>
      <c r="F238" s="54">
        <f t="shared" si="20"/>
        <v>2.8399457443201086E-2</v>
      </c>
      <c r="G238" s="51">
        <f t="shared" si="21"/>
        <v>0.2786259541984733</v>
      </c>
      <c r="H238" s="46">
        <f t="shared" si="22"/>
        <v>9.8369491982212651E-3</v>
      </c>
    </row>
    <row r="239" spans="2:8" s="37" customFormat="1" ht="15" x14ac:dyDescent="0.2">
      <c r="B239" s="4" t="s">
        <v>81</v>
      </c>
      <c r="C239" s="64">
        <v>39</v>
      </c>
      <c r="D239" s="64">
        <v>49</v>
      </c>
      <c r="E239" s="54">
        <f t="shared" si="19"/>
        <v>5.2553564209675248E-3</v>
      </c>
      <c r="F239" s="54">
        <f t="shared" si="20"/>
        <v>4.1539504916920994E-3</v>
      </c>
      <c r="G239" s="51">
        <f t="shared" si="21"/>
        <v>0.25641025641025639</v>
      </c>
      <c r="H239" s="46">
        <f t="shared" si="22"/>
        <v>1.3475272874275703E-3</v>
      </c>
    </row>
    <row r="240" spans="2:8" s="37" customFormat="1" ht="15" x14ac:dyDescent="0.2">
      <c r="B240" s="4" t="s">
        <v>316</v>
      </c>
      <c r="C240" s="64">
        <v>48</v>
      </c>
      <c r="D240" s="64">
        <v>37</v>
      </c>
      <c r="E240" s="54">
        <f t="shared" si="19"/>
        <v>6.4681309796523383E-3</v>
      </c>
      <c r="F240" s="54">
        <f t="shared" si="20"/>
        <v>3.136656493726687E-3</v>
      </c>
      <c r="G240" s="51">
        <f t="shared" si="21"/>
        <v>-0.22916666666666666</v>
      </c>
      <c r="H240" s="46">
        <f t="shared" si="22"/>
        <v>-1.4822800161703275E-3</v>
      </c>
    </row>
    <row r="241" spans="2:8" s="37" customFormat="1" ht="15" x14ac:dyDescent="0.2">
      <c r="B241" s="4" t="s">
        <v>78</v>
      </c>
      <c r="C241" s="64">
        <v>0</v>
      </c>
      <c r="D241" s="64">
        <v>1</v>
      </c>
      <c r="E241" s="54" t="str">
        <f t="shared" si="19"/>
        <v/>
      </c>
      <c r="F241" s="54">
        <f t="shared" si="20"/>
        <v>8.4774499830451007E-5</v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64">
        <v>10</v>
      </c>
      <c r="D242" s="64">
        <v>13</v>
      </c>
      <c r="E242" s="54">
        <f t="shared" si="19"/>
        <v>1.3475272874275705E-3</v>
      </c>
      <c r="F242" s="54">
        <f t="shared" si="20"/>
        <v>1.102068497795863E-3</v>
      </c>
      <c r="G242" s="51">
        <f t="shared" si="21"/>
        <v>0.3</v>
      </c>
      <c r="H242" s="46">
        <f t="shared" si="22"/>
        <v>4.0425818622827114E-4</v>
      </c>
    </row>
    <row r="243" spans="2:8" s="37" customFormat="1" ht="15" x14ac:dyDescent="0.2">
      <c r="B243" s="4" t="s">
        <v>317</v>
      </c>
      <c r="C243" s="64">
        <v>3</v>
      </c>
      <c r="D243" s="64">
        <v>4</v>
      </c>
      <c r="E243" s="54">
        <f t="shared" si="19"/>
        <v>4.0425818622827114E-4</v>
      </c>
      <c r="F243" s="54">
        <f t="shared" si="20"/>
        <v>3.3909799932180403E-4</v>
      </c>
      <c r="G243" s="51">
        <f t="shared" si="21"/>
        <v>0.33333333333333331</v>
      </c>
      <c r="H243" s="46">
        <f t="shared" si="22"/>
        <v>1.3475272874275703E-4</v>
      </c>
    </row>
    <row r="244" spans="2:8" s="37" customFormat="1" ht="15" x14ac:dyDescent="0.2">
      <c r="B244" s="4" t="s">
        <v>79</v>
      </c>
      <c r="C244" s="64">
        <v>73</v>
      </c>
      <c r="D244" s="64">
        <v>64</v>
      </c>
      <c r="E244" s="54">
        <f t="shared" si="19"/>
        <v>9.8369491982212634E-3</v>
      </c>
      <c r="F244" s="54">
        <f t="shared" si="20"/>
        <v>5.4255679891488644E-3</v>
      </c>
      <c r="G244" s="51">
        <f t="shared" si="21"/>
        <v>-0.12328767123287671</v>
      </c>
      <c r="H244" s="46">
        <f t="shared" si="22"/>
        <v>-1.2127745586848133E-3</v>
      </c>
    </row>
    <row r="245" spans="2:8" s="37" customFormat="1" ht="15" x14ac:dyDescent="0.2">
      <c r="B245" s="4" t="s">
        <v>84</v>
      </c>
      <c r="C245" s="64">
        <v>20</v>
      </c>
      <c r="D245" s="64">
        <v>33</v>
      </c>
      <c r="E245" s="54">
        <f t="shared" si="19"/>
        <v>2.695054574855141E-3</v>
      </c>
      <c r="F245" s="54">
        <f t="shared" si="20"/>
        <v>2.7975584944048828E-3</v>
      </c>
      <c r="G245" s="51">
        <f t="shared" si="21"/>
        <v>0.65</v>
      </c>
      <c r="H245" s="46">
        <f t="shared" si="22"/>
        <v>1.7517854736558418E-3</v>
      </c>
    </row>
    <row r="246" spans="2:8" s="37" customFormat="1" ht="15" x14ac:dyDescent="0.2">
      <c r="B246" s="4" t="s">
        <v>318</v>
      </c>
      <c r="C246" s="64">
        <v>11</v>
      </c>
      <c r="D246" s="64">
        <v>25</v>
      </c>
      <c r="E246" s="54">
        <f t="shared" si="19"/>
        <v>1.4822800161703275E-3</v>
      </c>
      <c r="F246" s="54">
        <f t="shared" si="20"/>
        <v>2.119362495761275E-3</v>
      </c>
      <c r="G246" s="51">
        <f t="shared" si="21"/>
        <v>1.2727272727272727</v>
      </c>
      <c r="H246" s="46">
        <f t="shared" si="22"/>
        <v>1.8865382023985986E-3</v>
      </c>
    </row>
    <row r="247" spans="2:8" s="37" customFormat="1" ht="15" x14ac:dyDescent="0.2">
      <c r="B247" s="4" t="s">
        <v>319</v>
      </c>
      <c r="C247" s="64">
        <v>116</v>
      </c>
      <c r="D247" s="64">
        <v>238</v>
      </c>
      <c r="E247" s="54">
        <f t="shared" si="19"/>
        <v>1.5631316534159816E-2</v>
      </c>
      <c r="F247" s="54">
        <f t="shared" si="20"/>
        <v>2.0176330959647337E-2</v>
      </c>
      <c r="G247" s="51">
        <f t="shared" si="21"/>
        <v>1.0517241379310345</v>
      </c>
      <c r="H247" s="46">
        <f t="shared" si="22"/>
        <v>1.643983290661636E-2</v>
      </c>
    </row>
    <row r="248" spans="2:8" s="37" customFormat="1" ht="15" x14ac:dyDescent="0.2">
      <c r="B248" s="4" t="s">
        <v>86</v>
      </c>
      <c r="C248" s="64">
        <v>55</v>
      </c>
      <c r="D248" s="64">
        <v>120</v>
      </c>
      <c r="E248" s="54">
        <f t="shared" si="19"/>
        <v>7.4114000808516373E-3</v>
      </c>
      <c r="F248" s="54">
        <f t="shared" si="20"/>
        <v>1.0172939979654121E-2</v>
      </c>
      <c r="G248" s="51">
        <f t="shared" si="21"/>
        <v>1.1818181818181819</v>
      </c>
      <c r="H248" s="46">
        <f t="shared" si="22"/>
        <v>8.7589273682792089E-3</v>
      </c>
    </row>
    <row r="249" spans="2:8" s="37" customFormat="1" ht="15" x14ac:dyDescent="0.2">
      <c r="B249" s="4" t="s">
        <v>87</v>
      </c>
      <c r="C249" s="64">
        <v>119</v>
      </c>
      <c r="D249" s="64">
        <v>160</v>
      </c>
      <c r="E249" s="54">
        <f t="shared" si="19"/>
        <v>1.6035574720388086E-2</v>
      </c>
      <c r="F249" s="54">
        <f t="shared" si="20"/>
        <v>1.356391997287216E-2</v>
      </c>
      <c r="G249" s="51">
        <f t="shared" si="21"/>
        <v>0.34453781512605042</v>
      </c>
      <c r="H249" s="46">
        <f t="shared" si="22"/>
        <v>5.5248618784530384E-3</v>
      </c>
    </row>
    <row r="250" spans="2:8" s="37" customFormat="1" ht="15" x14ac:dyDescent="0.2">
      <c r="B250" s="4" t="s">
        <v>82</v>
      </c>
      <c r="C250" s="64">
        <v>20</v>
      </c>
      <c r="D250" s="64">
        <v>36</v>
      </c>
      <c r="E250" s="54">
        <f t="shared" si="19"/>
        <v>2.695054574855141E-3</v>
      </c>
      <c r="F250" s="54">
        <f t="shared" si="20"/>
        <v>3.0518819938962359E-3</v>
      </c>
      <c r="G250" s="51">
        <f t="shared" si="21"/>
        <v>0.8</v>
      </c>
      <c r="H250" s="46">
        <f t="shared" si="22"/>
        <v>2.1560436598841129E-3</v>
      </c>
    </row>
    <row r="251" spans="2:8" s="37" customFormat="1" ht="15" x14ac:dyDescent="0.2">
      <c r="B251" s="4" t="s">
        <v>320</v>
      </c>
      <c r="C251" s="64">
        <v>3</v>
      </c>
      <c r="D251" s="64">
        <v>5</v>
      </c>
      <c r="E251" s="54">
        <f t="shared" si="19"/>
        <v>4.0425818622827114E-4</v>
      </c>
      <c r="F251" s="54">
        <f t="shared" si="20"/>
        <v>4.2387249915225501E-4</v>
      </c>
      <c r="G251" s="51">
        <f t="shared" si="21"/>
        <v>0.66666666666666663</v>
      </c>
      <c r="H251" s="46">
        <f t="shared" si="22"/>
        <v>2.6950545748551406E-4</v>
      </c>
    </row>
    <row r="252" spans="2:8" s="37" customFormat="1" ht="30" x14ac:dyDescent="0.2">
      <c r="B252" s="4" t="s">
        <v>321</v>
      </c>
      <c r="C252" s="64">
        <v>12</v>
      </c>
      <c r="D252" s="64">
        <v>21</v>
      </c>
      <c r="E252" s="54">
        <f t="shared" si="19"/>
        <v>1.6170327449130846E-3</v>
      </c>
      <c r="F252" s="54">
        <f t="shared" si="20"/>
        <v>1.7802644964394711E-3</v>
      </c>
      <c r="G252" s="51">
        <f t="shared" si="21"/>
        <v>0.75</v>
      </c>
      <c r="H252" s="46">
        <f t="shared" si="22"/>
        <v>1.2127745586848135E-3</v>
      </c>
    </row>
    <row r="253" spans="2:8" s="37" customFormat="1" ht="15" x14ac:dyDescent="0.2">
      <c r="B253" s="4" t="s">
        <v>322</v>
      </c>
      <c r="C253" s="64">
        <v>10</v>
      </c>
      <c r="D253" s="64">
        <v>16</v>
      </c>
      <c r="E253" s="54">
        <f t="shared" si="19"/>
        <v>1.3475272874275705E-3</v>
      </c>
      <c r="F253" s="54">
        <f t="shared" si="20"/>
        <v>1.3563919972872161E-3</v>
      </c>
      <c r="G253" s="51">
        <f t="shared" si="21"/>
        <v>0.6</v>
      </c>
      <c r="H253" s="46">
        <f t="shared" si="22"/>
        <v>8.0851637245654229E-4</v>
      </c>
    </row>
    <row r="254" spans="2:8" s="37" customFormat="1" ht="15" x14ac:dyDescent="0.2">
      <c r="B254" s="4" t="s">
        <v>323</v>
      </c>
      <c r="C254" s="64">
        <v>9</v>
      </c>
      <c r="D254" s="64">
        <v>8</v>
      </c>
      <c r="E254" s="54">
        <f t="shared" si="19"/>
        <v>1.2127745586848133E-3</v>
      </c>
      <c r="F254" s="54">
        <f t="shared" si="20"/>
        <v>6.7819599864360806E-4</v>
      </c>
      <c r="G254" s="51">
        <f t="shared" si="21"/>
        <v>-0.1111111111111111</v>
      </c>
      <c r="H254" s="46">
        <f t="shared" si="22"/>
        <v>-1.3475272874275703E-4</v>
      </c>
    </row>
    <row r="255" spans="2:8" s="37" customFormat="1" ht="15" x14ac:dyDescent="0.2">
      <c r="B255" s="4" t="s">
        <v>324</v>
      </c>
      <c r="C255" s="64">
        <v>4</v>
      </c>
      <c r="D255" s="64">
        <v>2</v>
      </c>
      <c r="E255" s="54">
        <f t="shared" si="19"/>
        <v>5.3901091497102812E-4</v>
      </c>
      <c r="F255" s="54">
        <f t="shared" si="20"/>
        <v>1.6954899966090201E-4</v>
      </c>
      <c r="G255" s="51">
        <f t="shared" si="21"/>
        <v>-0.5</v>
      </c>
      <c r="H255" s="46">
        <f t="shared" si="22"/>
        <v>-2.6950545748551406E-4</v>
      </c>
    </row>
    <row r="256" spans="2:8" s="37" customFormat="1" ht="15" x14ac:dyDescent="0.2">
      <c r="B256" s="4" t="s">
        <v>88</v>
      </c>
      <c r="C256" s="64">
        <v>315</v>
      </c>
      <c r="D256" s="64">
        <v>329</v>
      </c>
      <c r="E256" s="54">
        <f t="shared" si="19"/>
        <v>4.2447109553968465E-2</v>
      </c>
      <c r="F256" s="54">
        <f t="shared" si="20"/>
        <v>2.7890810444218379E-2</v>
      </c>
      <c r="G256" s="51">
        <f t="shared" si="21"/>
        <v>4.4444444444444446E-2</v>
      </c>
      <c r="H256" s="46">
        <f t="shared" si="22"/>
        <v>1.8865382023985984E-3</v>
      </c>
    </row>
    <row r="257" spans="2:8" s="37" customFormat="1" ht="15" x14ac:dyDescent="0.2">
      <c r="B257" s="4" t="s">
        <v>325</v>
      </c>
      <c r="C257" s="64">
        <v>11</v>
      </c>
      <c r="D257" s="64">
        <v>4</v>
      </c>
      <c r="E257" s="54">
        <f t="shared" si="19"/>
        <v>1.4822800161703275E-3</v>
      </c>
      <c r="F257" s="54">
        <f t="shared" si="20"/>
        <v>3.3909799932180403E-4</v>
      </c>
      <c r="G257" s="51">
        <f t="shared" si="21"/>
        <v>-0.63636363636363635</v>
      </c>
      <c r="H257" s="46">
        <f t="shared" si="22"/>
        <v>-9.4326910119929932E-4</v>
      </c>
    </row>
    <row r="258" spans="2:8" s="37" customFormat="1" ht="30" x14ac:dyDescent="0.2">
      <c r="B258" s="4" t="s">
        <v>326</v>
      </c>
      <c r="C258" s="64">
        <v>6</v>
      </c>
      <c r="D258" s="64">
        <v>7</v>
      </c>
      <c r="E258" s="54">
        <f t="shared" si="19"/>
        <v>8.0851637245654229E-4</v>
      </c>
      <c r="F258" s="54">
        <f t="shared" si="20"/>
        <v>5.9342149881315702E-4</v>
      </c>
      <c r="G258" s="51">
        <f t="shared" si="21"/>
        <v>0.16666666666666666</v>
      </c>
      <c r="H258" s="46">
        <f t="shared" si="22"/>
        <v>1.3475272874275703E-4</v>
      </c>
    </row>
    <row r="259" spans="2:8" s="37" customFormat="1" ht="15" x14ac:dyDescent="0.2">
      <c r="B259" s="4" t="s">
        <v>327</v>
      </c>
      <c r="C259" s="64">
        <v>6</v>
      </c>
      <c r="D259" s="64">
        <v>0</v>
      </c>
      <c r="E259" s="54">
        <f t="shared" si="19"/>
        <v>8.0851637245654229E-4</v>
      </c>
      <c r="F259" s="54" t="str">
        <f t="shared" si="20"/>
        <v/>
      </c>
      <c r="G259" s="51" t="str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64">
        <v>0</v>
      </c>
      <c r="D260" s="64">
        <v>1</v>
      </c>
      <c r="E260" s="54" t="str">
        <f t="shared" si="19"/>
        <v/>
      </c>
      <c r="F260" s="54">
        <f t="shared" si="20"/>
        <v>8.4774499830451007E-5</v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64">
        <v>4</v>
      </c>
      <c r="D261" s="64">
        <v>14</v>
      </c>
      <c r="E261" s="54">
        <f t="shared" si="19"/>
        <v>5.3901091497102812E-4</v>
      </c>
      <c r="F261" s="54">
        <f t="shared" si="20"/>
        <v>1.186842997626314E-3</v>
      </c>
      <c r="G261" s="51">
        <f t="shared" si="21"/>
        <v>2.5</v>
      </c>
      <c r="H261" s="46">
        <f t="shared" si="22"/>
        <v>1.3475272874275703E-3</v>
      </c>
    </row>
    <row r="262" spans="2:8" s="37" customFormat="1" ht="30" x14ac:dyDescent="0.2">
      <c r="B262" s="4" t="s">
        <v>90</v>
      </c>
      <c r="C262" s="64">
        <v>15</v>
      </c>
      <c r="D262" s="64">
        <v>29</v>
      </c>
      <c r="E262" s="54">
        <f t="shared" si="19"/>
        <v>2.0212909311413557E-3</v>
      </c>
      <c r="F262" s="54">
        <f t="shared" si="20"/>
        <v>2.4584604950830791E-3</v>
      </c>
      <c r="G262" s="51">
        <f t="shared" si="21"/>
        <v>0.93333333333333335</v>
      </c>
      <c r="H262" s="46">
        <f t="shared" si="22"/>
        <v>1.8865382023985986E-3</v>
      </c>
    </row>
    <row r="263" spans="2:8" s="37" customFormat="1" ht="30" x14ac:dyDescent="0.2">
      <c r="B263" s="4" t="s">
        <v>329</v>
      </c>
      <c r="C263" s="64">
        <v>5</v>
      </c>
      <c r="D263" s="64">
        <v>8</v>
      </c>
      <c r="E263" s="54">
        <f t="shared" si="19"/>
        <v>6.7376364371378526E-4</v>
      </c>
      <c r="F263" s="54">
        <f t="shared" si="20"/>
        <v>6.7819599864360806E-4</v>
      </c>
      <c r="G263" s="51">
        <f t="shared" si="21"/>
        <v>0.6</v>
      </c>
      <c r="H263" s="46">
        <f t="shared" si="22"/>
        <v>4.0425818622827114E-4</v>
      </c>
    </row>
    <row r="264" spans="2:8" s="37" customFormat="1" ht="30" x14ac:dyDescent="0.2">
      <c r="B264" s="4" t="s">
        <v>330</v>
      </c>
      <c r="C264" s="64">
        <v>1</v>
      </c>
      <c r="D264" s="64">
        <v>2</v>
      </c>
      <c r="E264" s="54">
        <f t="shared" si="19"/>
        <v>1.3475272874275703E-4</v>
      </c>
      <c r="F264" s="54">
        <f t="shared" si="20"/>
        <v>1.6954899966090201E-4</v>
      </c>
      <c r="G264" s="51">
        <f t="shared" si="21"/>
        <v>1</v>
      </c>
      <c r="H264" s="46">
        <f t="shared" si="22"/>
        <v>1.3475272874275703E-4</v>
      </c>
    </row>
    <row r="265" spans="2:8" s="37" customFormat="1" ht="15" x14ac:dyDescent="0.2">
      <c r="B265" s="4" t="s">
        <v>331</v>
      </c>
      <c r="C265" s="64">
        <v>4</v>
      </c>
      <c r="D265" s="64">
        <v>10</v>
      </c>
      <c r="E265" s="54">
        <f t="shared" si="19"/>
        <v>5.3901091497102812E-4</v>
      </c>
      <c r="F265" s="54">
        <f t="shared" si="20"/>
        <v>8.4774499830451001E-4</v>
      </c>
      <c r="G265" s="51">
        <f t="shared" si="21"/>
        <v>1.5</v>
      </c>
      <c r="H265" s="46">
        <f t="shared" si="22"/>
        <v>8.0851637245654218E-4</v>
      </c>
    </row>
    <row r="266" spans="2:8" s="37" customFormat="1" ht="15" x14ac:dyDescent="0.2">
      <c r="B266" s="4" t="s">
        <v>332</v>
      </c>
      <c r="C266" s="64">
        <v>23</v>
      </c>
      <c r="D266" s="64">
        <v>36</v>
      </c>
      <c r="E266" s="54">
        <f t="shared" si="19"/>
        <v>3.0993127610834119E-3</v>
      </c>
      <c r="F266" s="54">
        <f t="shared" si="20"/>
        <v>3.0518819938962359E-3</v>
      </c>
      <c r="G266" s="51">
        <f t="shared" si="21"/>
        <v>0.56521739130434778</v>
      </c>
      <c r="H266" s="46">
        <f t="shared" si="22"/>
        <v>1.7517854736558414E-3</v>
      </c>
    </row>
    <row r="267" spans="2:8" s="37" customFormat="1" ht="30" x14ac:dyDescent="0.2">
      <c r="B267" s="4" t="s">
        <v>333</v>
      </c>
      <c r="C267" s="64">
        <v>2</v>
      </c>
      <c r="D267" s="64">
        <v>1</v>
      </c>
      <c r="E267" s="54">
        <f t="shared" si="19"/>
        <v>2.6950545748551406E-4</v>
      </c>
      <c r="F267" s="54">
        <f t="shared" si="20"/>
        <v>8.4774499830451007E-5</v>
      </c>
      <c r="G267" s="51">
        <f t="shared" si="21"/>
        <v>-0.5</v>
      </c>
      <c r="H267" s="46">
        <f t="shared" si="22"/>
        <v>-1.3475272874275703E-4</v>
      </c>
    </row>
    <row r="268" spans="2:8" s="37" customFormat="1" ht="30" x14ac:dyDescent="0.2">
      <c r="B268" s="4" t="s">
        <v>334</v>
      </c>
      <c r="C268" s="64">
        <v>84</v>
      </c>
      <c r="D268" s="64">
        <v>116</v>
      </c>
      <c r="E268" s="54">
        <f t="shared" si="19"/>
        <v>1.1319229214391591E-2</v>
      </c>
      <c r="F268" s="54">
        <f t="shared" si="20"/>
        <v>9.8338419803323165E-3</v>
      </c>
      <c r="G268" s="51">
        <f t="shared" si="21"/>
        <v>0.38095238095238093</v>
      </c>
      <c r="H268" s="46">
        <f t="shared" si="22"/>
        <v>4.312087319768225E-3</v>
      </c>
    </row>
    <row r="269" spans="2:8" s="37" customFormat="1" ht="30" x14ac:dyDescent="0.2">
      <c r="B269" s="4" t="s">
        <v>335</v>
      </c>
      <c r="C269" s="64">
        <v>1</v>
      </c>
      <c r="D269" s="64">
        <v>0</v>
      </c>
      <c r="E269" s="54">
        <f t="shared" si="19"/>
        <v>1.3475272874275703E-4</v>
      </c>
      <c r="F269" s="54" t="str">
        <f t="shared" si="20"/>
        <v/>
      </c>
      <c r="G269" s="51" t="str">
        <f t="shared" si="21"/>
        <v>0</v>
      </c>
      <c r="H269" s="46">
        <f t="shared" si="22"/>
        <v>0</v>
      </c>
    </row>
    <row r="270" spans="2:8" s="37" customFormat="1" ht="30" x14ac:dyDescent="0.2">
      <c r="B270" s="4" t="s">
        <v>336</v>
      </c>
      <c r="C270" s="64">
        <v>14</v>
      </c>
      <c r="D270" s="64">
        <v>13</v>
      </c>
      <c r="E270" s="54">
        <f t="shared" si="19"/>
        <v>1.8865382023985986E-3</v>
      </c>
      <c r="F270" s="54">
        <f t="shared" si="20"/>
        <v>1.102068497795863E-3</v>
      </c>
      <c r="G270" s="51">
        <f t="shared" si="21"/>
        <v>-7.1428571428571425E-2</v>
      </c>
      <c r="H270" s="46">
        <f t="shared" si="22"/>
        <v>-1.3475272874275703E-4</v>
      </c>
    </row>
    <row r="271" spans="2:8" s="37" customFormat="1" ht="15" x14ac:dyDescent="0.2">
      <c r="B271" s="4" t="s">
        <v>93</v>
      </c>
      <c r="C271" s="64">
        <v>1</v>
      </c>
      <c r="D271" s="64">
        <v>0</v>
      </c>
      <c r="E271" s="54">
        <f t="shared" si="19"/>
        <v>1.3475272874275703E-4</v>
      </c>
      <c r="F271" s="54" t="str">
        <f t="shared" si="20"/>
        <v/>
      </c>
      <c r="G271" s="51" t="str">
        <f t="shared" si="21"/>
        <v>0</v>
      </c>
      <c r="H271" s="46">
        <f t="shared" si="22"/>
        <v>0</v>
      </c>
    </row>
    <row r="272" spans="2:8" s="37" customFormat="1" ht="45" x14ac:dyDescent="0.2">
      <c r="B272" s="4" t="s">
        <v>337</v>
      </c>
      <c r="C272" s="64">
        <v>6</v>
      </c>
      <c r="D272" s="64">
        <v>6</v>
      </c>
      <c r="E272" s="54">
        <f t="shared" si="19"/>
        <v>8.0851637245654229E-4</v>
      </c>
      <c r="F272" s="54">
        <f t="shared" si="20"/>
        <v>5.0864699898270599E-4</v>
      </c>
      <c r="G272" s="51">
        <f t="shared" si="21"/>
        <v>0</v>
      </c>
      <c r="H272" s="46">
        <f t="shared" si="22"/>
        <v>0</v>
      </c>
    </row>
    <row r="273" spans="2:8" s="37" customFormat="1" ht="30" x14ac:dyDescent="0.2">
      <c r="B273" s="4" t="s">
        <v>91</v>
      </c>
      <c r="C273" s="64">
        <v>25</v>
      </c>
      <c r="D273" s="64">
        <v>17</v>
      </c>
      <c r="E273" s="54">
        <f t="shared" si="19"/>
        <v>3.368818218568926E-3</v>
      </c>
      <c r="F273" s="54">
        <f t="shared" si="20"/>
        <v>1.4411664971176669E-3</v>
      </c>
      <c r="G273" s="51">
        <f t="shared" si="21"/>
        <v>-0.32</v>
      </c>
      <c r="H273" s="46">
        <f t="shared" si="22"/>
        <v>-1.0780218299420562E-3</v>
      </c>
    </row>
    <row r="274" spans="2:8" s="37" customFormat="1" ht="30" x14ac:dyDescent="0.2">
      <c r="B274" s="4" t="s">
        <v>338</v>
      </c>
      <c r="C274" s="64">
        <v>5</v>
      </c>
      <c r="D274" s="64">
        <v>7</v>
      </c>
      <c r="E274" s="54">
        <f t="shared" si="19"/>
        <v>6.7376364371378526E-4</v>
      </c>
      <c r="F274" s="54">
        <f t="shared" si="20"/>
        <v>5.9342149881315702E-4</v>
      </c>
      <c r="G274" s="51">
        <f t="shared" si="21"/>
        <v>0.4</v>
      </c>
      <c r="H274" s="46">
        <f t="shared" si="22"/>
        <v>2.6950545748551411E-4</v>
      </c>
    </row>
    <row r="275" spans="2:8" s="37" customFormat="1" ht="30" x14ac:dyDescent="0.2">
      <c r="B275" s="4" t="s">
        <v>339</v>
      </c>
      <c r="C275" s="64">
        <v>0</v>
      </c>
      <c r="D275" s="64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64">
        <v>23</v>
      </c>
      <c r="D276" s="64">
        <v>7</v>
      </c>
      <c r="E276" s="54">
        <f t="shared" si="19"/>
        <v>3.0993127610834119E-3</v>
      </c>
      <c r="F276" s="54">
        <f t="shared" si="20"/>
        <v>5.9342149881315702E-4</v>
      </c>
      <c r="G276" s="51">
        <f t="shared" si="21"/>
        <v>-0.69565217391304346</v>
      </c>
      <c r="H276" s="46">
        <f t="shared" si="22"/>
        <v>-2.1560436598841125E-3</v>
      </c>
    </row>
    <row r="277" spans="2:8" s="37" customFormat="1" ht="15" x14ac:dyDescent="0.2">
      <c r="B277" s="4" t="s">
        <v>340</v>
      </c>
      <c r="C277" s="64">
        <v>48</v>
      </c>
      <c r="D277" s="64">
        <v>0</v>
      </c>
      <c r="E277" s="54">
        <f t="shared" si="19"/>
        <v>6.4681309796523383E-3</v>
      </c>
      <c r="F277" s="54" t="str">
        <f t="shared" si="20"/>
        <v/>
      </c>
      <c r="G277" s="51" t="str">
        <f t="shared" si="21"/>
        <v>0</v>
      </c>
      <c r="H277" s="46">
        <f t="shared" si="22"/>
        <v>0</v>
      </c>
    </row>
    <row r="278" spans="2:8" s="37" customFormat="1" ht="30" x14ac:dyDescent="0.2">
      <c r="B278" s="4" t="s">
        <v>341</v>
      </c>
      <c r="C278" s="64">
        <v>1</v>
      </c>
      <c r="D278" s="64">
        <v>2</v>
      </c>
      <c r="E278" s="54">
        <f t="shared" si="19"/>
        <v>1.3475272874275703E-4</v>
      </c>
      <c r="F278" s="54">
        <f t="shared" si="20"/>
        <v>1.6954899966090201E-4</v>
      </c>
      <c r="G278" s="51">
        <f t="shared" si="21"/>
        <v>1</v>
      </c>
      <c r="H278" s="46">
        <f t="shared" si="22"/>
        <v>1.3475272874275703E-4</v>
      </c>
    </row>
    <row r="279" spans="2:8" s="37" customFormat="1" ht="15" x14ac:dyDescent="0.2">
      <c r="B279" s="4" t="s">
        <v>342</v>
      </c>
      <c r="C279" s="64">
        <v>0</v>
      </c>
      <c r="D279" s="64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64">
        <v>4</v>
      </c>
      <c r="D280" s="64">
        <v>4</v>
      </c>
      <c r="E280" s="54">
        <f t="shared" si="19"/>
        <v>5.3901091497102812E-4</v>
      </c>
      <c r="F280" s="54">
        <f t="shared" si="20"/>
        <v>3.3909799932180403E-4</v>
      </c>
      <c r="G280" s="51">
        <f t="shared" si="21"/>
        <v>0</v>
      </c>
      <c r="H280" s="46">
        <f t="shared" si="22"/>
        <v>0</v>
      </c>
    </row>
    <row r="281" spans="2:8" s="37" customFormat="1" ht="30" x14ac:dyDescent="0.2">
      <c r="B281" s="4" t="s">
        <v>344</v>
      </c>
      <c r="C281" s="64">
        <v>16</v>
      </c>
      <c r="D281" s="64">
        <v>13</v>
      </c>
      <c r="E281" s="54">
        <f t="shared" ref="E281:E288" si="23">+IF(C281=0,"",C281/C$151)</f>
        <v>2.1560436598841125E-3</v>
      </c>
      <c r="F281" s="54">
        <f t="shared" ref="F281:F288" si="24">+IF(D281=0,"",D281/D$151)</f>
        <v>1.102068497795863E-3</v>
      </c>
      <c r="G281" s="51">
        <f t="shared" ref="G281:G288" si="25">+IF(OR(AND(D281=0),(C281=0)),"0",((D281-C281)/C281))</f>
        <v>-0.1875</v>
      </c>
      <c r="H281" s="46">
        <f t="shared" ref="H281:H288" si="26">+IF(OR(AND(E281=""),(G281="")),"",E281*G281)</f>
        <v>-4.0425818622827109E-4</v>
      </c>
    </row>
    <row r="282" spans="2:8" s="37" customFormat="1" ht="30" x14ac:dyDescent="0.2">
      <c r="B282" s="4" t="s">
        <v>345</v>
      </c>
      <c r="C282" s="64">
        <v>58</v>
      </c>
      <c r="D282" s="64">
        <v>36</v>
      </c>
      <c r="E282" s="54">
        <f t="shared" si="23"/>
        <v>7.8156582670799082E-3</v>
      </c>
      <c r="F282" s="54">
        <f t="shared" si="24"/>
        <v>3.0518819938962359E-3</v>
      </c>
      <c r="G282" s="51">
        <f t="shared" si="25"/>
        <v>-0.37931034482758619</v>
      </c>
      <c r="H282" s="46">
        <f t="shared" si="26"/>
        <v>-2.9645600323406547E-3</v>
      </c>
    </row>
    <row r="283" spans="2:8" s="37" customFormat="1" ht="30" x14ac:dyDescent="0.2">
      <c r="B283" s="4" t="s">
        <v>346</v>
      </c>
      <c r="C283" s="64">
        <v>35</v>
      </c>
      <c r="D283" s="64">
        <v>7</v>
      </c>
      <c r="E283" s="54">
        <f t="shared" si="23"/>
        <v>4.7163455059964967E-3</v>
      </c>
      <c r="F283" s="54">
        <f t="shared" si="24"/>
        <v>5.9342149881315702E-4</v>
      </c>
      <c r="G283" s="51">
        <f t="shared" si="25"/>
        <v>-0.8</v>
      </c>
      <c r="H283" s="46">
        <f t="shared" si="26"/>
        <v>-3.7730764047971977E-3</v>
      </c>
    </row>
    <row r="284" spans="2:8" s="37" customFormat="1" ht="30" x14ac:dyDescent="0.2">
      <c r="B284" s="4" t="s">
        <v>347</v>
      </c>
      <c r="C284" s="64">
        <v>4</v>
      </c>
      <c r="D284" s="64">
        <v>1</v>
      </c>
      <c r="E284" s="54">
        <f t="shared" si="23"/>
        <v>5.3901091497102812E-4</v>
      </c>
      <c r="F284" s="54">
        <f t="shared" si="24"/>
        <v>8.4774499830451007E-5</v>
      </c>
      <c r="G284" s="51">
        <f t="shared" si="25"/>
        <v>-0.75</v>
      </c>
      <c r="H284" s="46">
        <f t="shared" si="26"/>
        <v>-4.0425818622827109E-4</v>
      </c>
    </row>
    <row r="285" spans="2:8" s="37" customFormat="1" ht="30" x14ac:dyDescent="0.2">
      <c r="B285" s="4" t="s">
        <v>94</v>
      </c>
      <c r="C285" s="64">
        <v>1</v>
      </c>
      <c r="D285" s="64">
        <v>1</v>
      </c>
      <c r="E285" s="54">
        <f t="shared" si="23"/>
        <v>1.3475272874275703E-4</v>
      </c>
      <c r="F285" s="54">
        <f t="shared" si="24"/>
        <v>8.4774499830451007E-5</v>
      </c>
      <c r="G285" s="51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64">
        <v>26</v>
      </c>
      <c r="D286" s="64">
        <v>20</v>
      </c>
      <c r="E286" s="54">
        <f t="shared" si="23"/>
        <v>3.5035709473116832E-3</v>
      </c>
      <c r="F286" s="54">
        <f t="shared" si="24"/>
        <v>1.69548999660902E-3</v>
      </c>
      <c r="G286" s="51">
        <f t="shared" si="25"/>
        <v>-0.23076923076923078</v>
      </c>
      <c r="H286" s="46">
        <f t="shared" si="26"/>
        <v>-8.0851637245654229E-4</v>
      </c>
    </row>
    <row r="287" spans="2:8" s="37" customFormat="1" ht="30" x14ac:dyDescent="0.2">
      <c r="B287" s="4" t="s">
        <v>349</v>
      </c>
      <c r="C287" s="64">
        <v>1</v>
      </c>
      <c r="D287" s="64">
        <v>0</v>
      </c>
      <c r="E287" s="54">
        <f t="shared" si="23"/>
        <v>1.3475272874275703E-4</v>
      </c>
      <c r="F287" s="54" t="str">
        <f t="shared" si="24"/>
        <v/>
      </c>
      <c r="G287" s="51" t="str">
        <f t="shared" si="25"/>
        <v>0</v>
      </c>
      <c r="H287" s="46">
        <f t="shared" si="26"/>
        <v>0</v>
      </c>
    </row>
    <row r="288" spans="2:8" s="37" customFormat="1" ht="30" x14ac:dyDescent="0.2">
      <c r="B288" s="4" t="s">
        <v>350</v>
      </c>
      <c r="C288" s="64">
        <v>4</v>
      </c>
      <c r="D288" s="64">
        <v>2</v>
      </c>
      <c r="E288" s="54">
        <f t="shared" si="23"/>
        <v>5.3901091497102812E-4</v>
      </c>
      <c r="F288" s="54">
        <f t="shared" si="24"/>
        <v>1.6954899966090201E-4</v>
      </c>
      <c r="G288" s="51">
        <f t="shared" si="25"/>
        <v>-0.5</v>
      </c>
      <c r="H288" s="46">
        <f t="shared" si="26"/>
        <v>-2.6950545748551406E-4</v>
      </c>
    </row>
    <row r="289" spans="2:8" s="37" customFormat="1" ht="15" x14ac:dyDescent="0.2">
      <c r="B289" s="10"/>
      <c r="C289" s="56"/>
      <c r="D289" s="56"/>
      <c r="E289" s="57"/>
      <c r="F289" s="57"/>
      <c r="G289" s="58"/>
      <c r="H289" s="59"/>
    </row>
    <row r="290" spans="2:8" s="37" customFormat="1" ht="15" x14ac:dyDescent="0.2">
      <c r="B290" s="10"/>
      <c r="C290" s="56"/>
      <c r="D290" s="56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29433</v>
      </c>
      <c r="D294" s="41">
        <f>SUM(D295:D499)</f>
        <v>37842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0.28569972479869532</v>
      </c>
      <c r="H294" s="42">
        <f>+IF(OR(AND(E294=""),(G294="")),"",E294*G294)</f>
        <v>0.28569972479869532</v>
      </c>
    </row>
    <row r="295" spans="2:8" s="37" customFormat="1" ht="15" x14ac:dyDescent="0.2">
      <c r="B295" s="3" t="s">
        <v>100</v>
      </c>
      <c r="C295" s="64">
        <v>772</v>
      </c>
      <c r="D295" s="64">
        <v>860</v>
      </c>
      <c r="E295" s="54">
        <f>+IF(C295=0,"",C295/C$294)</f>
        <v>2.6229062616790678E-2</v>
      </c>
      <c r="F295" s="54">
        <f>+IF(D295=0,"",D295/D$294)</f>
        <v>2.2726071560699751E-2</v>
      </c>
      <c r="G295" s="51">
        <f>+IF(OR(AND(D295=0),(C295=0)),"0",((D295-C295)/C295))</f>
        <v>0.11398963730569948</v>
      </c>
      <c r="H295" s="46">
        <f>+IF(OR(AND(E295=""),(G295="")),"",E295*G295)</f>
        <v>2.9898413345564503E-3</v>
      </c>
    </row>
    <row r="296" spans="2:8" s="37" customFormat="1" ht="15" x14ac:dyDescent="0.2">
      <c r="B296" s="3" t="s">
        <v>113</v>
      </c>
      <c r="C296" s="64">
        <v>978</v>
      </c>
      <c r="D296" s="64">
        <v>2275</v>
      </c>
      <c r="E296" s="54">
        <f t="shared" ref="E296:E359" si="27">+IF(C296=0,"",C296/C$294)</f>
        <v>3.3228009377229639E-2</v>
      </c>
      <c r="F296" s="54">
        <f t="shared" ref="F296:F359" si="28">+IF(D296=0,"",D296/D$294)</f>
        <v>6.0118386977432485E-2</v>
      </c>
      <c r="G296" s="51">
        <f t="shared" ref="G296:G359" si="29">+IF(OR(AND(D296=0),(C296=0)),"0",((D296-C296)/C296))</f>
        <v>1.3261758691206544</v>
      </c>
      <c r="H296" s="46">
        <f t="shared" ref="H296:H359" si="30">+IF(OR(AND(E296=""),(G296="")),"",E296*G296)</f>
        <v>4.4066184214996772E-2</v>
      </c>
    </row>
    <row r="297" spans="2:8" s="37" customFormat="1" ht="15" x14ac:dyDescent="0.2">
      <c r="B297" s="3" t="s">
        <v>104</v>
      </c>
      <c r="C297" s="64">
        <v>366</v>
      </c>
      <c r="D297" s="64">
        <v>359</v>
      </c>
      <c r="E297" s="54">
        <f t="shared" si="27"/>
        <v>1.2435021914177963E-2</v>
      </c>
      <c r="F297" s="54">
        <f t="shared" si="28"/>
        <v>9.4868135933618737E-3</v>
      </c>
      <c r="G297" s="51">
        <f t="shared" si="29"/>
        <v>-1.912568306010929E-2</v>
      </c>
      <c r="H297" s="46">
        <f t="shared" si="30"/>
        <v>-2.3782828797608128E-4</v>
      </c>
    </row>
    <row r="298" spans="2:8" s="37" customFormat="1" ht="15" x14ac:dyDescent="0.2">
      <c r="B298" s="3" t="s">
        <v>95</v>
      </c>
      <c r="C298" s="64">
        <v>4449</v>
      </c>
      <c r="D298" s="64">
        <v>2142</v>
      </c>
      <c r="E298" s="54">
        <f t="shared" si="27"/>
        <v>0.15115686474365508</v>
      </c>
      <c r="F298" s="54">
        <f t="shared" si="28"/>
        <v>5.6603773584905662E-2</v>
      </c>
      <c r="G298" s="51">
        <f t="shared" si="29"/>
        <v>-0.51854349291975721</v>
      </c>
      <c r="H298" s="46">
        <f t="shared" si="30"/>
        <v>-7.8381408622974214E-2</v>
      </c>
    </row>
    <row r="299" spans="2:8" s="37" customFormat="1" ht="15" x14ac:dyDescent="0.2">
      <c r="B299" s="3" t="s">
        <v>112</v>
      </c>
      <c r="C299" s="64">
        <v>1</v>
      </c>
      <c r="D299" s="64">
        <v>2</v>
      </c>
      <c r="E299" s="54">
        <f t="shared" si="27"/>
        <v>3.3975469710868751E-5</v>
      </c>
      <c r="F299" s="54">
        <f t="shared" si="28"/>
        <v>5.2851329210929655E-5</v>
      </c>
      <c r="G299" s="51">
        <f t="shared" si="29"/>
        <v>1</v>
      </c>
      <c r="H299" s="46">
        <f t="shared" si="30"/>
        <v>3.3975469710868751E-5</v>
      </c>
    </row>
    <row r="300" spans="2:8" s="37" customFormat="1" ht="15" x14ac:dyDescent="0.2">
      <c r="B300" s="3" t="s">
        <v>111</v>
      </c>
      <c r="C300" s="64">
        <v>19</v>
      </c>
      <c r="D300" s="64">
        <v>15</v>
      </c>
      <c r="E300" s="54">
        <f t="shared" si="27"/>
        <v>6.4553392450650629E-4</v>
      </c>
      <c r="F300" s="54">
        <f t="shared" si="28"/>
        <v>3.9638496908197239E-4</v>
      </c>
      <c r="G300" s="51">
        <f t="shared" si="29"/>
        <v>-0.21052631578947367</v>
      </c>
      <c r="H300" s="46">
        <f t="shared" si="30"/>
        <v>-1.35901878843475E-4</v>
      </c>
    </row>
    <row r="301" spans="2:8" s="37" customFormat="1" ht="15" x14ac:dyDescent="0.2">
      <c r="B301" s="3" t="s">
        <v>105</v>
      </c>
      <c r="C301" s="64">
        <v>1399</v>
      </c>
      <c r="D301" s="64">
        <v>1315</v>
      </c>
      <c r="E301" s="54">
        <f t="shared" si="27"/>
        <v>4.7531682125505383E-2</v>
      </c>
      <c r="F301" s="54">
        <f t="shared" si="28"/>
        <v>3.4749748956186245E-2</v>
      </c>
      <c r="G301" s="51">
        <f t="shared" si="29"/>
        <v>-6.0042887776983557E-2</v>
      </c>
      <c r="H301" s="46">
        <f t="shared" si="30"/>
        <v>-2.8539394557129749E-3</v>
      </c>
    </row>
    <row r="302" spans="2:8" s="37" customFormat="1" ht="15" x14ac:dyDescent="0.2">
      <c r="B302" s="3" t="s">
        <v>109</v>
      </c>
      <c r="C302" s="64">
        <v>108</v>
      </c>
      <c r="D302" s="64">
        <v>164</v>
      </c>
      <c r="E302" s="54">
        <f t="shared" si="27"/>
        <v>3.6693507287738252E-3</v>
      </c>
      <c r="F302" s="54">
        <f t="shared" si="28"/>
        <v>4.3338089952962315E-3</v>
      </c>
      <c r="G302" s="51">
        <f t="shared" si="29"/>
        <v>0.51851851851851849</v>
      </c>
      <c r="H302" s="46">
        <f t="shared" si="30"/>
        <v>1.90262630380865E-3</v>
      </c>
    </row>
    <row r="303" spans="2:8" s="37" customFormat="1" ht="30" x14ac:dyDescent="0.2">
      <c r="B303" s="3" t="s">
        <v>108</v>
      </c>
      <c r="C303" s="64">
        <v>348</v>
      </c>
      <c r="D303" s="64">
        <v>426</v>
      </c>
      <c r="E303" s="54">
        <f t="shared" si="27"/>
        <v>1.1823463459382327E-2</v>
      </c>
      <c r="F303" s="54">
        <f t="shared" si="28"/>
        <v>1.1257333121928016E-2</v>
      </c>
      <c r="G303" s="51">
        <f t="shared" si="29"/>
        <v>0.22413793103448276</v>
      </c>
      <c r="H303" s="46">
        <f t="shared" si="30"/>
        <v>2.6500866374477628E-3</v>
      </c>
    </row>
    <row r="304" spans="2:8" s="37" customFormat="1" ht="15" x14ac:dyDescent="0.2">
      <c r="B304" s="3" t="s">
        <v>107</v>
      </c>
      <c r="C304" s="64">
        <v>220</v>
      </c>
      <c r="D304" s="64">
        <v>1824</v>
      </c>
      <c r="E304" s="54">
        <f t="shared" si="27"/>
        <v>7.4746033363911257E-3</v>
      </c>
      <c r="F304" s="54">
        <f t="shared" si="28"/>
        <v>4.8200412240367849E-2</v>
      </c>
      <c r="G304" s="51">
        <f t="shared" si="29"/>
        <v>7.290909090909091</v>
      </c>
      <c r="H304" s="46">
        <f t="shared" si="30"/>
        <v>5.4496653416233484E-2</v>
      </c>
    </row>
    <row r="305" spans="2:8" s="37" customFormat="1" ht="15" x14ac:dyDescent="0.2">
      <c r="B305" s="3" t="s">
        <v>351</v>
      </c>
      <c r="C305" s="64">
        <v>106</v>
      </c>
      <c r="D305" s="64">
        <v>56</v>
      </c>
      <c r="E305" s="54">
        <f t="shared" si="27"/>
        <v>3.601399789352088E-3</v>
      </c>
      <c r="F305" s="54">
        <f t="shared" si="28"/>
        <v>1.4798372179060304E-3</v>
      </c>
      <c r="G305" s="51">
        <f t="shared" si="29"/>
        <v>-0.47169811320754718</v>
      </c>
      <c r="H305" s="46">
        <f t="shared" si="30"/>
        <v>-1.6987734855434377E-3</v>
      </c>
    </row>
    <row r="306" spans="2:8" s="37" customFormat="1" ht="15" x14ac:dyDescent="0.2">
      <c r="B306" s="3" t="s">
        <v>530</v>
      </c>
      <c r="C306" s="64">
        <v>0</v>
      </c>
      <c r="D306" s="64">
        <v>1</v>
      </c>
      <c r="E306" s="54" t="str">
        <f t="shared" si="27"/>
        <v/>
      </c>
      <c r="F306" s="54">
        <f t="shared" si="28"/>
        <v>2.6425664605464827E-5</v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64">
        <v>1546</v>
      </c>
      <c r="D307" s="64">
        <v>1096</v>
      </c>
      <c r="E307" s="54">
        <f t="shared" si="27"/>
        <v>5.2526076173003089E-2</v>
      </c>
      <c r="F307" s="54">
        <f t="shared" si="28"/>
        <v>2.896252840758945E-2</v>
      </c>
      <c r="G307" s="51">
        <f t="shared" si="29"/>
        <v>-0.29107373868046571</v>
      </c>
      <c r="H307" s="46">
        <f t="shared" si="30"/>
        <v>-1.5288961369890938E-2</v>
      </c>
    </row>
    <row r="308" spans="2:8" s="37" customFormat="1" ht="15" x14ac:dyDescent="0.2">
      <c r="B308" s="3" t="s">
        <v>99</v>
      </c>
      <c r="C308" s="64">
        <v>291</v>
      </c>
      <c r="D308" s="64">
        <v>426</v>
      </c>
      <c r="E308" s="54">
        <f t="shared" si="27"/>
        <v>9.8868616858628078E-3</v>
      </c>
      <c r="F308" s="54">
        <f t="shared" si="28"/>
        <v>1.1257333121928016E-2</v>
      </c>
      <c r="G308" s="51">
        <f t="shared" si="29"/>
        <v>0.46391752577319589</v>
      </c>
      <c r="H308" s="46">
        <f t="shared" si="30"/>
        <v>4.5866884109672821E-3</v>
      </c>
    </row>
    <row r="309" spans="2:8" s="37" customFormat="1" ht="15" x14ac:dyDescent="0.2">
      <c r="B309" s="3" t="s">
        <v>96</v>
      </c>
      <c r="C309" s="64">
        <v>3</v>
      </c>
      <c r="D309" s="64">
        <v>6</v>
      </c>
      <c r="E309" s="54">
        <f t="shared" si="27"/>
        <v>1.0192640913260625E-4</v>
      </c>
      <c r="F309" s="54">
        <f t="shared" si="28"/>
        <v>1.5855398763278897E-4</v>
      </c>
      <c r="G309" s="51">
        <f t="shared" si="29"/>
        <v>1</v>
      </c>
      <c r="H309" s="46">
        <f t="shared" si="30"/>
        <v>1.0192640913260625E-4</v>
      </c>
    </row>
    <row r="310" spans="2:8" s="37" customFormat="1" ht="15" x14ac:dyDescent="0.2">
      <c r="B310" s="3" t="s">
        <v>106</v>
      </c>
      <c r="C310" s="64">
        <v>496</v>
      </c>
      <c r="D310" s="64">
        <v>718</v>
      </c>
      <c r="E310" s="54">
        <f t="shared" si="27"/>
        <v>1.6851832976590903E-2</v>
      </c>
      <c r="F310" s="54">
        <f t="shared" si="28"/>
        <v>1.8973627186723747E-2</v>
      </c>
      <c r="G310" s="51">
        <f t="shared" si="29"/>
        <v>0.44758064516129031</v>
      </c>
      <c r="H310" s="46">
        <f t="shared" si="30"/>
        <v>7.5425542758128638E-3</v>
      </c>
    </row>
    <row r="311" spans="2:8" s="37" customFormat="1" ht="15" x14ac:dyDescent="0.2">
      <c r="B311" s="3" t="s">
        <v>102</v>
      </c>
      <c r="C311" s="64">
        <v>246</v>
      </c>
      <c r="D311" s="64">
        <v>337</v>
      </c>
      <c r="E311" s="54">
        <f t="shared" si="27"/>
        <v>8.357965548873714E-3</v>
      </c>
      <c r="F311" s="54">
        <f t="shared" si="28"/>
        <v>8.9054489720416467E-3</v>
      </c>
      <c r="G311" s="51">
        <f t="shared" si="29"/>
        <v>0.36991869918699188</v>
      </c>
      <c r="H311" s="46">
        <f t="shared" si="30"/>
        <v>3.091767743689057E-3</v>
      </c>
    </row>
    <row r="312" spans="2:8" s="37" customFormat="1" ht="15" x14ac:dyDescent="0.2">
      <c r="B312" s="3" t="s">
        <v>97</v>
      </c>
      <c r="C312" s="64">
        <v>13</v>
      </c>
      <c r="D312" s="64">
        <v>32</v>
      </c>
      <c r="E312" s="54">
        <f t="shared" si="27"/>
        <v>4.4168110624129379E-4</v>
      </c>
      <c r="F312" s="54">
        <f t="shared" si="28"/>
        <v>8.4562126737487448E-4</v>
      </c>
      <c r="G312" s="51">
        <f t="shared" si="29"/>
        <v>1.4615384615384615</v>
      </c>
      <c r="H312" s="46">
        <f t="shared" si="30"/>
        <v>6.4553392450650629E-4</v>
      </c>
    </row>
    <row r="313" spans="2:8" s="37" customFormat="1" ht="15" x14ac:dyDescent="0.2">
      <c r="B313" s="3" t="s">
        <v>352</v>
      </c>
      <c r="C313" s="64">
        <v>2</v>
      </c>
      <c r="D313" s="64">
        <v>4</v>
      </c>
      <c r="E313" s="54">
        <f t="shared" si="27"/>
        <v>6.7950939421737501E-5</v>
      </c>
      <c r="F313" s="54">
        <f t="shared" si="28"/>
        <v>1.0570265842185931E-4</v>
      </c>
      <c r="G313" s="51">
        <f t="shared" si="29"/>
        <v>1</v>
      </c>
      <c r="H313" s="46">
        <f t="shared" si="30"/>
        <v>6.7950939421737501E-5</v>
      </c>
    </row>
    <row r="314" spans="2:8" s="37" customFormat="1" ht="15" x14ac:dyDescent="0.2">
      <c r="B314" s="3" t="s">
        <v>353</v>
      </c>
      <c r="C314" s="64">
        <v>2902</v>
      </c>
      <c r="D314" s="64">
        <v>4406</v>
      </c>
      <c r="E314" s="54">
        <f t="shared" si="27"/>
        <v>9.8596813100941122E-2</v>
      </c>
      <c r="F314" s="54">
        <f t="shared" si="28"/>
        <v>0.11643147825167803</v>
      </c>
      <c r="G314" s="51">
        <f t="shared" si="29"/>
        <v>0.51826326671261203</v>
      </c>
      <c r="H314" s="46">
        <f t="shared" si="30"/>
        <v>5.1099106445146605E-2</v>
      </c>
    </row>
    <row r="315" spans="2:8" s="37" customFormat="1" ht="15" x14ac:dyDescent="0.2">
      <c r="B315" s="3" t="s">
        <v>354</v>
      </c>
      <c r="C315" s="64">
        <v>145</v>
      </c>
      <c r="D315" s="64">
        <v>88</v>
      </c>
      <c r="E315" s="54">
        <f t="shared" si="27"/>
        <v>4.9264431080759691E-3</v>
      </c>
      <c r="F315" s="54">
        <f t="shared" si="28"/>
        <v>2.3254584852809047E-3</v>
      </c>
      <c r="G315" s="51">
        <f t="shared" si="29"/>
        <v>-0.39310344827586208</v>
      </c>
      <c r="H315" s="46">
        <f t="shared" si="30"/>
        <v>-1.9366017735195189E-3</v>
      </c>
    </row>
    <row r="316" spans="2:8" s="37" customFormat="1" ht="15" x14ac:dyDescent="0.2">
      <c r="B316" s="3" t="s">
        <v>101</v>
      </c>
      <c r="C316" s="64">
        <v>5</v>
      </c>
      <c r="D316" s="64">
        <v>2</v>
      </c>
      <c r="E316" s="54">
        <f t="shared" si="27"/>
        <v>1.6987734855434375E-4</v>
      </c>
      <c r="F316" s="54">
        <f t="shared" si="28"/>
        <v>5.2851329210929655E-5</v>
      </c>
      <c r="G316" s="51">
        <f t="shared" si="29"/>
        <v>-0.6</v>
      </c>
      <c r="H316" s="46">
        <f t="shared" si="30"/>
        <v>-1.0192640913260625E-4</v>
      </c>
    </row>
    <row r="317" spans="2:8" s="37" customFormat="1" ht="15" x14ac:dyDescent="0.2">
      <c r="B317" s="3" t="s">
        <v>103</v>
      </c>
      <c r="C317" s="64">
        <v>168</v>
      </c>
      <c r="D317" s="64">
        <v>190</v>
      </c>
      <c r="E317" s="54">
        <f t="shared" si="27"/>
        <v>5.7078789114259508E-3</v>
      </c>
      <c r="F317" s="54">
        <f t="shared" si="28"/>
        <v>5.0208762750383173E-3</v>
      </c>
      <c r="G317" s="51">
        <f t="shared" si="29"/>
        <v>0.13095238095238096</v>
      </c>
      <c r="H317" s="46">
        <f t="shared" si="30"/>
        <v>7.4746033363911268E-4</v>
      </c>
    </row>
    <row r="318" spans="2:8" s="37" customFormat="1" ht="15" x14ac:dyDescent="0.2">
      <c r="B318" s="3" t="s">
        <v>355</v>
      </c>
      <c r="C318" s="64">
        <v>929</v>
      </c>
      <c r="D318" s="64">
        <v>1114</v>
      </c>
      <c r="E318" s="54">
        <f t="shared" si="27"/>
        <v>3.1563211361397073E-2</v>
      </c>
      <c r="F318" s="54">
        <f t="shared" si="28"/>
        <v>2.9438190370487817E-2</v>
      </c>
      <c r="G318" s="51">
        <f t="shared" si="29"/>
        <v>0.19913885898815931</v>
      </c>
      <c r="H318" s="46">
        <f t="shared" si="30"/>
        <v>6.285461896510719E-3</v>
      </c>
    </row>
    <row r="319" spans="2:8" s="37" customFormat="1" ht="15" x14ac:dyDescent="0.2">
      <c r="B319" s="3" t="s">
        <v>115</v>
      </c>
      <c r="C319" s="64">
        <v>83</v>
      </c>
      <c r="D319" s="64">
        <v>68</v>
      </c>
      <c r="E319" s="54">
        <f t="shared" si="27"/>
        <v>2.8199639860021063E-3</v>
      </c>
      <c r="F319" s="54">
        <f t="shared" si="28"/>
        <v>1.7969451931716084E-3</v>
      </c>
      <c r="G319" s="51">
        <f t="shared" si="29"/>
        <v>-0.18072289156626506</v>
      </c>
      <c r="H319" s="46">
        <f t="shared" si="30"/>
        <v>-5.0963204566303129E-4</v>
      </c>
    </row>
    <row r="320" spans="2:8" s="37" customFormat="1" ht="15" x14ac:dyDescent="0.2">
      <c r="B320" s="3" t="s">
        <v>114</v>
      </c>
      <c r="C320" s="64">
        <v>2</v>
      </c>
      <c r="D320" s="64">
        <v>6</v>
      </c>
      <c r="E320" s="54">
        <f t="shared" si="27"/>
        <v>6.7950939421737501E-5</v>
      </c>
      <c r="F320" s="54">
        <f t="shared" si="28"/>
        <v>1.5855398763278897E-4</v>
      </c>
      <c r="G320" s="51">
        <f t="shared" si="29"/>
        <v>2</v>
      </c>
      <c r="H320" s="46">
        <f t="shared" si="30"/>
        <v>1.35901878843475E-4</v>
      </c>
    </row>
    <row r="321" spans="2:8" s="37" customFormat="1" ht="15" x14ac:dyDescent="0.2">
      <c r="B321" s="3" t="s">
        <v>98</v>
      </c>
      <c r="C321" s="64">
        <v>17</v>
      </c>
      <c r="D321" s="64">
        <v>15</v>
      </c>
      <c r="E321" s="54">
        <f t="shared" si="27"/>
        <v>5.7758298508476884E-4</v>
      </c>
      <c r="F321" s="54">
        <f t="shared" si="28"/>
        <v>3.9638496908197239E-4</v>
      </c>
      <c r="G321" s="51">
        <f t="shared" si="29"/>
        <v>-0.11764705882352941</v>
      </c>
      <c r="H321" s="46">
        <f t="shared" si="30"/>
        <v>-6.7950939421737515E-5</v>
      </c>
    </row>
    <row r="322" spans="2:8" s="37" customFormat="1" ht="15" x14ac:dyDescent="0.2">
      <c r="B322" s="3" t="s">
        <v>356</v>
      </c>
      <c r="C322" s="64">
        <v>3</v>
      </c>
      <c r="D322" s="64">
        <v>41</v>
      </c>
      <c r="E322" s="54">
        <f t="shared" si="27"/>
        <v>1.0192640913260625E-4</v>
      </c>
      <c r="F322" s="54">
        <f t="shared" si="28"/>
        <v>1.0834522488240579E-3</v>
      </c>
      <c r="G322" s="51">
        <f t="shared" si="29"/>
        <v>12.666666666666666</v>
      </c>
      <c r="H322" s="46">
        <f t="shared" si="30"/>
        <v>1.2910678490130124E-3</v>
      </c>
    </row>
    <row r="323" spans="2:8" s="37" customFormat="1" ht="15" x14ac:dyDescent="0.2">
      <c r="B323" s="3" t="s">
        <v>473</v>
      </c>
      <c r="C323" s="64">
        <v>10</v>
      </c>
      <c r="D323" s="64">
        <v>25</v>
      </c>
      <c r="E323" s="54">
        <f t="shared" si="27"/>
        <v>3.3975469710868751E-4</v>
      </c>
      <c r="F323" s="54">
        <f t="shared" si="28"/>
        <v>6.6064161513662068E-4</v>
      </c>
      <c r="G323" s="51">
        <f t="shared" si="29"/>
        <v>1.5</v>
      </c>
      <c r="H323" s="46">
        <f t="shared" si="30"/>
        <v>5.0963204566303129E-4</v>
      </c>
    </row>
    <row r="324" spans="2:8" s="37" customFormat="1" ht="15" x14ac:dyDescent="0.2">
      <c r="B324" s="3" t="s">
        <v>474</v>
      </c>
      <c r="C324" s="64">
        <v>17</v>
      </c>
      <c r="D324" s="64">
        <v>24</v>
      </c>
      <c r="E324" s="54">
        <f t="shared" si="27"/>
        <v>5.7758298508476884E-4</v>
      </c>
      <c r="F324" s="54">
        <f t="shared" si="28"/>
        <v>6.3421595053115589E-4</v>
      </c>
      <c r="G324" s="51">
        <f t="shared" si="29"/>
        <v>0.41176470588235292</v>
      </c>
      <c r="H324" s="46">
        <f t="shared" si="30"/>
        <v>2.3782828797608128E-4</v>
      </c>
    </row>
    <row r="325" spans="2:8" s="37" customFormat="1" ht="15" x14ac:dyDescent="0.2">
      <c r="B325" s="3" t="s">
        <v>475</v>
      </c>
      <c r="C325" s="64">
        <v>1</v>
      </c>
      <c r="D325" s="64">
        <v>5</v>
      </c>
      <c r="E325" s="54">
        <f t="shared" si="27"/>
        <v>3.3975469710868751E-5</v>
      </c>
      <c r="F325" s="54">
        <f t="shared" si="28"/>
        <v>1.3212832302732415E-4</v>
      </c>
      <c r="G325" s="51">
        <f t="shared" si="29"/>
        <v>4</v>
      </c>
      <c r="H325" s="46">
        <f t="shared" si="30"/>
        <v>1.35901878843475E-4</v>
      </c>
    </row>
    <row r="326" spans="2:8" s="37" customFormat="1" ht="15" x14ac:dyDescent="0.2">
      <c r="B326" s="3" t="s">
        <v>357</v>
      </c>
      <c r="C326" s="64">
        <v>450</v>
      </c>
      <c r="D326" s="64">
        <v>540</v>
      </c>
      <c r="E326" s="54">
        <f t="shared" si="27"/>
        <v>1.5288961369890939E-2</v>
      </c>
      <c r="F326" s="54">
        <f t="shared" si="28"/>
        <v>1.4269858886951007E-2</v>
      </c>
      <c r="G326" s="51">
        <f t="shared" si="29"/>
        <v>0.2</v>
      </c>
      <c r="H326" s="46">
        <f t="shared" si="30"/>
        <v>3.0577922739781879E-3</v>
      </c>
    </row>
    <row r="327" spans="2:8" s="37" customFormat="1" ht="15" x14ac:dyDescent="0.2">
      <c r="B327" s="3" t="s">
        <v>358</v>
      </c>
      <c r="C327" s="64">
        <v>45</v>
      </c>
      <c r="D327" s="64">
        <v>65</v>
      </c>
      <c r="E327" s="54">
        <f t="shared" si="27"/>
        <v>1.528896136989094E-3</v>
      </c>
      <c r="F327" s="54">
        <f t="shared" si="28"/>
        <v>1.7176681993552139E-3</v>
      </c>
      <c r="G327" s="51">
        <f t="shared" si="29"/>
        <v>0.44444444444444442</v>
      </c>
      <c r="H327" s="46">
        <f t="shared" si="30"/>
        <v>6.7950939421737501E-4</v>
      </c>
    </row>
    <row r="328" spans="2:8" s="37" customFormat="1" ht="15" x14ac:dyDescent="0.2">
      <c r="B328" s="3" t="s">
        <v>116</v>
      </c>
      <c r="C328" s="64">
        <v>36</v>
      </c>
      <c r="D328" s="64">
        <v>34</v>
      </c>
      <c r="E328" s="54">
        <f t="shared" si="27"/>
        <v>1.2231169095912751E-3</v>
      </c>
      <c r="F328" s="54">
        <f t="shared" si="28"/>
        <v>8.9847259658580418E-4</v>
      </c>
      <c r="G328" s="51">
        <f t="shared" si="29"/>
        <v>-5.5555555555555552E-2</v>
      </c>
      <c r="H328" s="46">
        <f t="shared" si="30"/>
        <v>-6.7950939421737501E-5</v>
      </c>
    </row>
    <row r="329" spans="2:8" s="37" customFormat="1" ht="15" x14ac:dyDescent="0.2">
      <c r="B329" s="3" t="s">
        <v>359</v>
      </c>
      <c r="C329" s="64">
        <v>28</v>
      </c>
      <c r="D329" s="64">
        <v>23</v>
      </c>
      <c r="E329" s="54">
        <f t="shared" si="27"/>
        <v>9.5131315190432513E-4</v>
      </c>
      <c r="F329" s="54">
        <f t="shared" si="28"/>
        <v>6.0779028592569098E-4</v>
      </c>
      <c r="G329" s="51">
        <f t="shared" si="29"/>
        <v>-0.17857142857142858</v>
      </c>
      <c r="H329" s="46">
        <f t="shared" si="30"/>
        <v>-1.6987734855434378E-4</v>
      </c>
    </row>
    <row r="330" spans="2:8" s="37" customFormat="1" ht="15" x14ac:dyDescent="0.2">
      <c r="B330" s="3" t="s">
        <v>360</v>
      </c>
      <c r="C330" s="64">
        <v>197</v>
      </c>
      <c r="D330" s="64">
        <v>166</v>
      </c>
      <c r="E330" s="54">
        <f t="shared" si="27"/>
        <v>6.6931675330411441E-3</v>
      </c>
      <c r="F330" s="54">
        <f t="shared" si="28"/>
        <v>4.3866603245071613E-3</v>
      </c>
      <c r="G330" s="51">
        <f t="shared" si="29"/>
        <v>-0.15736040609137056</v>
      </c>
      <c r="H330" s="46">
        <f t="shared" si="30"/>
        <v>-1.0532395610369314E-3</v>
      </c>
    </row>
    <row r="331" spans="2:8" s="37" customFormat="1" ht="15" x14ac:dyDescent="0.2">
      <c r="B331" s="3" t="s">
        <v>117</v>
      </c>
      <c r="C331" s="64">
        <v>18</v>
      </c>
      <c r="D331" s="64">
        <v>19</v>
      </c>
      <c r="E331" s="54">
        <f t="shared" si="27"/>
        <v>6.1155845479563757E-4</v>
      </c>
      <c r="F331" s="54">
        <f t="shared" si="28"/>
        <v>5.0208762750383168E-4</v>
      </c>
      <c r="G331" s="51">
        <f t="shared" si="29"/>
        <v>5.5555555555555552E-2</v>
      </c>
      <c r="H331" s="46">
        <f t="shared" si="30"/>
        <v>3.3975469710868751E-5</v>
      </c>
    </row>
    <row r="332" spans="2:8" s="37" customFormat="1" ht="15" x14ac:dyDescent="0.2">
      <c r="B332" s="3" t="s">
        <v>361</v>
      </c>
      <c r="C332" s="64">
        <v>3197</v>
      </c>
      <c r="D332" s="64">
        <v>5427</v>
      </c>
      <c r="E332" s="54">
        <f t="shared" si="27"/>
        <v>0.10861957666564741</v>
      </c>
      <c r="F332" s="54">
        <f t="shared" si="28"/>
        <v>0.14341208181385762</v>
      </c>
      <c r="G332" s="51">
        <f t="shared" si="29"/>
        <v>0.69752893337503907</v>
      </c>
      <c r="H332" s="46">
        <f t="shared" si="30"/>
        <v>7.5765297455237315E-2</v>
      </c>
    </row>
    <row r="333" spans="2:8" s="37" customFormat="1" ht="15" x14ac:dyDescent="0.2">
      <c r="B333" s="3" t="s">
        <v>130</v>
      </c>
      <c r="C333" s="64">
        <v>535</v>
      </c>
      <c r="D333" s="64">
        <v>867</v>
      </c>
      <c r="E333" s="54">
        <f t="shared" si="27"/>
        <v>1.8176876295314781E-2</v>
      </c>
      <c r="F333" s="54">
        <f t="shared" si="28"/>
        <v>2.2911051212938006E-2</v>
      </c>
      <c r="G333" s="51">
        <f t="shared" si="29"/>
        <v>0.6205607476635514</v>
      </c>
      <c r="H333" s="46">
        <f t="shared" si="30"/>
        <v>1.1279855944008425E-2</v>
      </c>
    </row>
    <row r="334" spans="2:8" s="37" customFormat="1" ht="15" x14ac:dyDescent="0.2">
      <c r="B334" s="3" t="s">
        <v>119</v>
      </c>
      <c r="C334" s="64">
        <v>1592</v>
      </c>
      <c r="D334" s="64">
        <v>2682</v>
      </c>
      <c r="E334" s="54">
        <f t="shared" si="27"/>
        <v>5.4088947779703057E-2</v>
      </c>
      <c r="F334" s="54">
        <f t="shared" si="28"/>
        <v>7.0873632471856671E-2</v>
      </c>
      <c r="G334" s="51">
        <f t="shared" si="29"/>
        <v>0.6846733668341709</v>
      </c>
      <c r="H334" s="46">
        <f t="shared" si="30"/>
        <v>3.7033261984846945E-2</v>
      </c>
    </row>
    <row r="335" spans="2:8" s="37" customFormat="1" ht="15" x14ac:dyDescent="0.2">
      <c r="B335" s="3" t="s">
        <v>128</v>
      </c>
      <c r="C335" s="64">
        <v>442</v>
      </c>
      <c r="D335" s="64">
        <v>447</v>
      </c>
      <c r="E335" s="54">
        <f t="shared" si="27"/>
        <v>1.5017157612203989E-2</v>
      </c>
      <c r="F335" s="54">
        <f t="shared" si="28"/>
        <v>1.1812272078642778E-2</v>
      </c>
      <c r="G335" s="51">
        <f t="shared" si="29"/>
        <v>1.1312217194570135E-2</v>
      </c>
      <c r="H335" s="46">
        <f t="shared" si="30"/>
        <v>1.6987734855434375E-4</v>
      </c>
    </row>
    <row r="336" spans="2:8" s="37" customFormat="1" ht="15" x14ac:dyDescent="0.2">
      <c r="B336" s="3" t="s">
        <v>132</v>
      </c>
      <c r="C336" s="64">
        <v>7</v>
      </c>
      <c r="D336" s="64">
        <v>12</v>
      </c>
      <c r="E336" s="54">
        <f t="shared" si="27"/>
        <v>2.3782828797608128E-4</v>
      </c>
      <c r="F336" s="54">
        <f t="shared" si="28"/>
        <v>3.1710797526557794E-4</v>
      </c>
      <c r="G336" s="51">
        <f t="shared" si="29"/>
        <v>0.7142857142857143</v>
      </c>
      <c r="H336" s="46">
        <f t="shared" si="30"/>
        <v>1.6987734855434378E-4</v>
      </c>
    </row>
    <row r="337" spans="2:8" s="37" customFormat="1" ht="15" x14ac:dyDescent="0.2">
      <c r="B337" s="3" t="s">
        <v>133</v>
      </c>
      <c r="C337" s="64">
        <v>69</v>
      </c>
      <c r="D337" s="64">
        <v>84</v>
      </c>
      <c r="E337" s="54">
        <f t="shared" si="27"/>
        <v>2.344307410049944E-3</v>
      </c>
      <c r="F337" s="54">
        <f t="shared" si="28"/>
        <v>2.2197558268590455E-3</v>
      </c>
      <c r="G337" s="51">
        <f t="shared" si="29"/>
        <v>0.21739130434782608</v>
      </c>
      <c r="H337" s="46">
        <f t="shared" si="30"/>
        <v>5.0963204566303129E-4</v>
      </c>
    </row>
    <row r="338" spans="2:8" s="37" customFormat="1" ht="30" x14ac:dyDescent="0.2">
      <c r="B338" s="3" t="s">
        <v>362</v>
      </c>
      <c r="C338" s="64">
        <v>47</v>
      </c>
      <c r="D338" s="64">
        <v>66</v>
      </c>
      <c r="E338" s="54">
        <f t="shared" si="27"/>
        <v>1.5968470764108314E-3</v>
      </c>
      <c r="F338" s="54">
        <f t="shared" si="28"/>
        <v>1.7440938639606786E-3</v>
      </c>
      <c r="G338" s="51">
        <f t="shared" si="29"/>
        <v>0.40425531914893614</v>
      </c>
      <c r="H338" s="46">
        <f t="shared" si="30"/>
        <v>6.4553392450650629E-4</v>
      </c>
    </row>
    <row r="339" spans="2:8" s="37" customFormat="1" ht="15" x14ac:dyDescent="0.2">
      <c r="B339" s="3" t="s">
        <v>363</v>
      </c>
      <c r="C339" s="64">
        <v>78</v>
      </c>
      <c r="D339" s="64">
        <v>334</v>
      </c>
      <c r="E339" s="54">
        <f t="shared" si="27"/>
        <v>2.6500866374477628E-3</v>
      </c>
      <c r="F339" s="54">
        <f t="shared" si="28"/>
        <v>8.8261719782252515E-3</v>
      </c>
      <c r="G339" s="51">
        <f t="shared" si="29"/>
        <v>3.2820512820512819</v>
      </c>
      <c r="H339" s="46">
        <f t="shared" si="30"/>
        <v>8.6977202459824002E-3</v>
      </c>
    </row>
    <row r="340" spans="2:8" s="37" customFormat="1" ht="15" x14ac:dyDescent="0.2">
      <c r="B340" s="3" t="s">
        <v>364</v>
      </c>
      <c r="C340" s="64">
        <v>34</v>
      </c>
      <c r="D340" s="64">
        <v>87</v>
      </c>
      <c r="E340" s="54">
        <f t="shared" si="27"/>
        <v>1.1551659701695377E-3</v>
      </c>
      <c r="F340" s="54">
        <f t="shared" si="28"/>
        <v>2.2990328206754398E-3</v>
      </c>
      <c r="G340" s="51">
        <f t="shared" si="29"/>
        <v>1.5588235294117647</v>
      </c>
      <c r="H340" s="46">
        <f t="shared" si="30"/>
        <v>1.800699894676044E-3</v>
      </c>
    </row>
    <row r="341" spans="2:8" s="37" customFormat="1" ht="15" x14ac:dyDescent="0.2">
      <c r="B341" s="3" t="s">
        <v>118</v>
      </c>
      <c r="C341" s="64">
        <v>74</v>
      </c>
      <c r="D341" s="64">
        <v>101</v>
      </c>
      <c r="E341" s="54">
        <f t="shared" si="27"/>
        <v>2.5141847586042875E-3</v>
      </c>
      <c r="F341" s="54">
        <f t="shared" si="28"/>
        <v>2.6689921251519476E-3</v>
      </c>
      <c r="G341" s="51">
        <f t="shared" si="29"/>
        <v>0.36486486486486486</v>
      </c>
      <c r="H341" s="46">
        <f t="shared" si="30"/>
        <v>9.1733768219345619E-4</v>
      </c>
    </row>
    <row r="342" spans="2:8" s="37" customFormat="1" ht="15" x14ac:dyDescent="0.2">
      <c r="B342" s="3" t="s">
        <v>365</v>
      </c>
      <c r="C342" s="64">
        <v>6</v>
      </c>
      <c r="D342" s="64">
        <v>4</v>
      </c>
      <c r="E342" s="54">
        <f t="shared" si="27"/>
        <v>2.038528182652125E-4</v>
      </c>
      <c r="F342" s="54">
        <f t="shared" si="28"/>
        <v>1.0570265842185931E-4</v>
      </c>
      <c r="G342" s="51">
        <f t="shared" si="29"/>
        <v>-0.33333333333333331</v>
      </c>
      <c r="H342" s="46">
        <f t="shared" si="30"/>
        <v>-6.7950939421737501E-5</v>
      </c>
    </row>
    <row r="343" spans="2:8" s="37" customFormat="1" ht="30" x14ac:dyDescent="0.2">
      <c r="B343" s="3" t="s">
        <v>129</v>
      </c>
      <c r="C343" s="64">
        <v>32</v>
      </c>
      <c r="D343" s="64">
        <v>20</v>
      </c>
      <c r="E343" s="54">
        <f t="shared" si="27"/>
        <v>1.0872150307478E-3</v>
      </c>
      <c r="F343" s="54">
        <f t="shared" si="28"/>
        <v>5.2851329210929659E-4</v>
      </c>
      <c r="G343" s="51">
        <f t="shared" si="29"/>
        <v>-0.375</v>
      </c>
      <c r="H343" s="46">
        <f t="shared" si="30"/>
        <v>-4.0770563653042501E-4</v>
      </c>
    </row>
    <row r="344" spans="2:8" s="37" customFormat="1" ht="15" x14ac:dyDescent="0.2">
      <c r="B344" s="3" t="s">
        <v>131</v>
      </c>
      <c r="C344" s="64">
        <v>128</v>
      </c>
      <c r="D344" s="64">
        <v>148</v>
      </c>
      <c r="E344" s="54">
        <f t="shared" si="27"/>
        <v>4.3488601229912001E-3</v>
      </c>
      <c r="F344" s="54">
        <f t="shared" si="28"/>
        <v>3.9109983616087947E-3</v>
      </c>
      <c r="G344" s="51">
        <f t="shared" si="29"/>
        <v>0.15625</v>
      </c>
      <c r="H344" s="46">
        <f t="shared" si="30"/>
        <v>6.7950939421737501E-4</v>
      </c>
    </row>
    <row r="345" spans="2:8" s="37" customFormat="1" ht="15" x14ac:dyDescent="0.2">
      <c r="B345" s="3" t="s">
        <v>366</v>
      </c>
      <c r="C345" s="64">
        <v>320</v>
      </c>
      <c r="D345" s="64">
        <v>385</v>
      </c>
      <c r="E345" s="54">
        <f t="shared" si="27"/>
        <v>1.0872150307478E-2</v>
      </c>
      <c r="F345" s="54">
        <f t="shared" si="28"/>
        <v>1.0173880873103959E-2</v>
      </c>
      <c r="G345" s="51">
        <f t="shared" si="29"/>
        <v>0.203125</v>
      </c>
      <c r="H345" s="46">
        <f t="shared" si="30"/>
        <v>2.2084055312064687E-3</v>
      </c>
    </row>
    <row r="346" spans="2:8" s="37" customFormat="1" ht="15" x14ac:dyDescent="0.2">
      <c r="B346" s="3" t="s">
        <v>122</v>
      </c>
      <c r="C346" s="64">
        <v>91</v>
      </c>
      <c r="D346" s="64">
        <v>48</v>
      </c>
      <c r="E346" s="54">
        <f t="shared" si="27"/>
        <v>3.0917677436890566E-3</v>
      </c>
      <c r="F346" s="54">
        <f t="shared" si="28"/>
        <v>1.2684319010623118E-3</v>
      </c>
      <c r="G346" s="51">
        <f t="shared" si="29"/>
        <v>-0.47252747252747251</v>
      </c>
      <c r="H346" s="46">
        <f t="shared" si="30"/>
        <v>-1.4609451975673563E-3</v>
      </c>
    </row>
    <row r="347" spans="2:8" s="37" customFormat="1" ht="15" x14ac:dyDescent="0.2">
      <c r="B347" s="3" t="s">
        <v>121</v>
      </c>
      <c r="C347" s="64">
        <v>140</v>
      </c>
      <c r="D347" s="64">
        <v>204</v>
      </c>
      <c r="E347" s="54">
        <f t="shared" si="27"/>
        <v>4.7565657595216252E-3</v>
      </c>
      <c r="F347" s="54">
        <f t="shared" si="28"/>
        <v>5.3908355795148251E-3</v>
      </c>
      <c r="G347" s="51">
        <f t="shared" si="29"/>
        <v>0.45714285714285713</v>
      </c>
      <c r="H347" s="46">
        <f t="shared" si="30"/>
        <v>2.1744300614956E-3</v>
      </c>
    </row>
    <row r="348" spans="2:8" s="37" customFormat="1" ht="15" x14ac:dyDescent="0.2">
      <c r="B348" s="3" t="s">
        <v>367</v>
      </c>
      <c r="C348" s="64">
        <v>0</v>
      </c>
      <c r="D348" s="64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64">
        <v>0</v>
      </c>
      <c r="D349" s="64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64">
        <v>20</v>
      </c>
      <c r="D350" s="64">
        <v>21</v>
      </c>
      <c r="E350" s="54">
        <f t="shared" si="27"/>
        <v>6.7950939421737501E-4</v>
      </c>
      <c r="F350" s="54">
        <f t="shared" si="28"/>
        <v>5.5493895671476139E-4</v>
      </c>
      <c r="G350" s="51">
        <f t="shared" si="29"/>
        <v>0.05</v>
      </c>
      <c r="H350" s="46">
        <f t="shared" si="30"/>
        <v>3.3975469710868751E-5</v>
      </c>
    </row>
    <row r="351" spans="2:8" s="37" customFormat="1" ht="15" x14ac:dyDescent="0.2">
      <c r="B351" s="3" t="s">
        <v>120</v>
      </c>
      <c r="C351" s="64">
        <v>3</v>
      </c>
      <c r="D351" s="64">
        <v>54</v>
      </c>
      <c r="E351" s="54">
        <f t="shared" si="27"/>
        <v>1.0192640913260625E-4</v>
      </c>
      <c r="F351" s="54">
        <f t="shared" si="28"/>
        <v>1.4269858886951008E-3</v>
      </c>
      <c r="G351" s="51">
        <f t="shared" si="29"/>
        <v>17</v>
      </c>
      <c r="H351" s="46">
        <f t="shared" si="30"/>
        <v>1.7327489552543063E-3</v>
      </c>
    </row>
    <row r="352" spans="2:8" s="37" customFormat="1" ht="15" x14ac:dyDescent="0.2">
      <c r="B352" s="3" t="s">
        <v>370</v>
      </c>
      <c r="C352" s="64">
        <v>0</v>
      </c>
      <c r="D352" s="64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64">
        <v>13</v>
      </c>
      <c r="D353" s="64">
        <v>10</v>
      </c>
      <c r="E353" s="54">
        <f t="shared" si="27"/>
        <v>4.4168110624129379E-4</v>
      </c>
      <c r="F353" s="54">
        <f t="shared" si="28"/>
        <v>2.6425664605464829E-4</v>
      </c>
      <c r="G353" s="51">
        <f t="shared" si="29"/>
        <v>-0.23076923076923078</v>
      </c>
      <c r="H353" s="46">
        <f t="shared" si="30"/>
        <v>-1.0192640913260627E-4</v>
      </c>
    </row>
    <row r="354" spans="2:8" s="37" customFormat="1" ht="15" x14ac:dyDescent="0.2">
      <c r="B354" s="3" t="s">
        <v>124</v>
      </c>
      <c r="C354" s="64">
        <v>361</v>
      </c>
      <c r="D354" s="64">
        <v>396</v>
      </c>
      <c r="E354" s="54">
        <f t="shared" si="27"/>
        <v>1.226514456562362E-2</v>
      </c>
      <c r="F354" s="54">
        <f t="shared" si="28"/>
        <v>1.0464563183764071E-2</v>
      </c>
      <c r="G354" s="51">
        <f t="shared" si="29"/>
        <v>9.6952908587257622E-2</v>
      </c>
      <c r="H354" s="46">
        <f t="shared" si="30"/>
        <v>1.1891414398804063E-3</v>
      </c>
    </row>
    <row r="355" spans="2:8" s="37" customFormat="1" ht="15" x14ac:dyDescent="0.2">
      <c r="B355" s="3" t="s">
        <v>126</v>
      </c>
      <c r="C355" s="64">
        <v>2</v>
      </c>
      <c r="D355" s="64">
        <v>6</v>
      </c>
      <c r="E355" s="54">
        <f t="shared" si="27"/>
        <v>6.7950939421737501E-5</v>
      </c>
      <c r="F355" s="54">
        <f t="shared" si="28"/>
        <v>1.5855398763278897E-4</v>
      </c>
      <c r="G355" s="51">
        <f t="shared" si="29"/>
        <v>2</v>
      </c>
      <c r="H355" s="46">
        <f t="shared" si="30"/>
        <v>1.35901878843475E-4</v>
      </c>
    </row>
    <row r="356" spans="2:8" s="37" customFormat="1" ht="15" x14ac:dyDescent="0.2">
      <c r="B356" s="3" t="s">
        <v>371</v>
      </c>
      <c r="C356" s="64">
        <v>45</v>
      </c>
      <c r="D356" s="64">
        <v>87</v>
      </c>
      <c r="E356" s="54">
        <f t="shared" si="27"/>
        <v>1.528896136989094E-3</v>
      </c>
      <c r="F356" s="54">
        <f t="shared" si="28"/>
        <v>2.2990328206754398E-3</v>
      </c>
      <c r="G356" s="51">
        <f t="shared" si="29"/>
        <v>0.93333333333333335</v>
      </c>
      <c r="H356" s="46">
        <f t="shared" si="30"/>
        <v>1.4269697278564877E-3</v>
      </c>
    </row>
    <row r="357" spans="2:8" s="37" customFormat="1" ht="15" x14ac:dyDescent="0.2">
      <c r="B357" s="3" t="s">
        <v>372</v>
      </c>
      <c r="C357" s="64">
        <v>234</v>
      </c>
      <c r="D357" s="64">
        <v>385</v>
      </c>
      <c r="E357" s="54">
        <f t="shared" si="27"/>
        <v>7.9502599123432889E-3</v>
      </c>
      <c r="F357" s="54">
        <f t="shared" si="28"/>
        <v>1.0173880873103959E-2</v>
      </c>
      <c r="G357" s="51">
        <f t="shared" si="29"/>
        <v>0.64529914529914534</v>
      </c>
      <c r="H357" s="46">
        <f t="shared" si="30"/>
        <v>5.1302959263411826E-3</v>
      </c>
    </row>
    <row r="358" spans="2:8" s="37" customFormat="1" ht="15" x14ac:dyDescent="0.2">
      <c r="B358" s="3" t="s">
        <v>127</v>
      </c>
      <c r="C358" s="64">
        <v>350</v>
      </c>
      <c r="D358" s="64">
        <v>555</v>
      </c>
      <c r="E358" s="54">
        <f t="shared" si="27"/>
        <v>1.1891414398804064E-2</v>
      </c>
      <c r="F358" s="54">
        <f t="shared" si="28"/>
        <v>1.466624385603298E-2</v>
      </c>
      <c r="G358" s="51">
        <f t="shared" si="29"/>
        <v>0.58571428571428574</v>
      </c>
      <c r="H358" s="46">
        <f t="shared" si="30"/>
        <v>6.9649712907280947E-3</v>
      </c>
    </row>
    <row r="359" spans="2:8" s="37" customFormat="1" ht="15" x14ac:dyDescent="0.2">
      <c r="B359" s="3" t="s">
        <v>123</v>
      </c>
      <c r="C359" s="64">
        <v>24</v>
      </c>
      <c r="D359" s="64">
        <v>11</v>
      </c>
      <c r="E359" s="54">
        <f t="shared" si="27"/>
        <v>8.1541127306085002E-4</v>
      </c>
      <c r="F359" s="54">
        <f t="shared" si="28"/>
        <v>2.9068231066011309E-4</v>
      </c>
      <c r="G359" s="51">
        <f t="shared" si="29"/>
        <v>-0.54166666666666663</v>
      </c>
      <c r="H359" s="46">
        <f t="shared" si="30"/>
        <v>-4.4168110624129373E-4</v>
      </c>
    </row>
    <row r="360" spans="2:8" s="37" customFormat="1" ht="15" x14ac:dyDescent="0.2">
      <c r="B360" s="3" t="s">
        <v>373</v>
      </c>
      <c r="C360" s="64">
        <v>4</v>
      </c>
      <c r="D360" s="64">
        <v>2</v>
      </c>
      <c r="E360" s="54">
        <f t="shared" ref="E360:E423" si="31">+IF(C360=0,"",C360/C$294)</f>
        <v>1.35901878843475E-4</v>
      </c>
      <c r="F360" s="54">
        <f t="shared" ref="F360:F423" si="32">+IF(D360=0,"",D360/D$294)</f>
        <v>5.2851329210929655E-5</v>
      </c>
      <c r="G360" s="51">
        <f t="shared" ref="G360:G423" si="33">+IF(OR(AND(D360=0),(C360=0)),"0",((D360-C360)/C360))</f>
        <v>-0.5</v>
      </c>
      <c r="H360" s="46">
        <f t="shared" ref="H360:H423" si="34">+IF(OR(AND(E360=""),(G360="")),"",E360*G360)</f>
        <v>-6.7950939421737501E-5</v>
      </c>
    </row>
    <row r="361" spans="2:8" s="37" customFormat="1" ht="15" x14ac:dyDescent="0.2">
      <c r="B361" s="3" t="s">
        <v>374</v>
      </c>
      <c r="C361" s="64">
        <v>5</v>
      </c>
      <c r="D361" s="64">
        <v>0</v>
      </c>
      <c r="E361" s="54">
        <f t="shared" si="31"/>
        <v>1.6987734855434375E-4</v>
      </c>
      <c r="F361" s="54" t="str">
        <f t="shared" si="32"/>
        <v/>
      </c>
      <c r="G361" s="51" t="str">
        <f t="shared" si="33"/>
        <v>0</v>
      </c>
      <c r="H361" s="46">
        <f t="shared" si="34"/>
        <v>0</v>
      </c>
    </row>
    <row r="362" spans="2:8" s="37" customFormat="1" ht="30" x14ac:dyDescent="0.2">
      <c r="B362" s="3" t="s">
        <v>375</v>
      </c>
      <c r="C362" s="64">
        <v>7</v>
      </c>
      <c r="D362" s="64">
        <v>3</v>
      </c>
      <c r="E362" s="54">
        <f t="shared" si="31"/>
        <v>2.3782828797608128E-4</v>
      </c>
      <c r="F362" s="54">
        <f t="shared" si="32"/>
        <v>7.9276993816394486E-5</v>
      </c>
      <c r="G362" s="51">
        <f t="shared" si="33"/>
        <v>-0.5714285714285714</v>
      </c>
      <c r="H362" s="46">
        <f t="shared" si="34"/>
        <v>-1.35901878843475E-4</v>
      </c>
    </row>
    <row r="363" spans="2:8" s="37" customFormat="1" ht="30" x14ac:dyDescent="0.2">
      <c r="B363" s="3" t="s">
        <v>376</v>
      </c>
      <c r="C363" s="64">
        <v>176</v>
      </c>
      <c r="D363" s="64">
        <v>178</v>
      </c>
      <c r="E363" s="54">
        <f t="shared" si="31"/>
        <v>5.9796826691129006E-3</v>
      </c>
      <c r="F363" s="54">
        <f t="shared" si="32"/>
        <v>4.7037682997727393E-3</v>
      </c>
      <c r="G363" s="51">
        <f t="shared" si="33"/>
        <v>1.1363636363636364E-2</v>
      </c>
      <c r="H363" s="46">
        <f t="shared" si="34"/>
        <v>6.7950939421737515E-5</v>
      </c>
    </row>
    <row r="364" spans="2:8" s="37" customFormat="1" ht="15" x14ac:dyDescent="0.2">
      <c r="B364" s="3" t="s">
        <v>377</v>
      </c>
      <c r="C364" s="64">
        <v>3</v>
      </c>
      <c r="D364" s="64">
        <v>1</v>
      </c>
      <c r="E364" s="54">
        <f t="shared" si="31"/>
        <v>1.0192640913260625E-4</v>
      </c>
      <c r="F364" s="54">
        <f t="shared" si="32"/>
        <v>2.6425664605464827E-5</v>
      </c>
      <c r="G364" s="51">
        <f t="shared" si="33"/>
        <v>-0.66666666666666663</v>
      </c>
      <c r="H364" s="46">
        <f t="shared" si="34"/>
        <v>-6.7950939421737501E-5</v>
      </c>
    </row>
    <row r="365" spans="2:8" s="37" customFormat="1" ht="30" x14ac:dyDescent="0.2">
      <c r="B365" s="3" t="s">
        <v>378</v>
      </c>
      <c r="C365" s="64">
        <v>23</v>
      </c>
      <c r="D365" s="64">
        <v>31</v>
      </c>
      <c r="E365" s="54">
        <f t="shared" si="31"/>
        <v>7.8143580334998129E-4</v>
      </c>
      <c r="F365" s="54">
        <f t="shared" si="32"/>
        <v>8.1919560276940968E-4</v>
      </c>
      <c r="G365" s="51">
        <f t="shared" si="33"/>
        <v>0.34782608695652173</v>
      </c>
      <c r="H365" s="46">
        <f t="shared" si="34"/>
        <v>2.7180375768695001E-4</v>
      </c>
    </row>
    <row r="366" spans="2:8" s="37" customFormat="1" ht="30" x14ac:dyDescent="0.2">
      <c r="B366" s="3" t="s">
        <v>476</v>
      </c>
      <c r="C366" s="64">
        <v>0</v>
      </c>
      <c r="D366" s="64">
        <v>4</v>
      </c>
      <c r="E366" s="54" t="str">
        <f t="shared" si="31"/>
        <v/>
      </c>
      <c r="F366" s="54">
        <f t="shared" si="32"/>
        <v>1.0570265842185931E-4</v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64">
        <v>0</v>
      </c>
      <c r="D367" s="64">
        <v>4</v>
      </c>
      <c r="E367" s="54" t="str">
        <f t="shared" si="31"/>
        <v/>
      </c>
      <c r="F367" s="54">
        <f t="shared" si="32"/>
        <v>1.0570265842185931E-4</v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64">
        <v>31</v>
      </c>
      <c r="D368" s="64">
        <v>13</v>
      </c>
      <c r="E368" s="54">
        <f t="shared" si="31"/>
        <v>1.0532395610369314E-3</v>
      </c>
      <c r="F368" s="54">
        <f t="shared" si="32"/>
        <v>3.4353363987104274E-4</v>
      </c>
      <c r="G368" s="51">
        <f t="shared" si="33"/>
        <v>-0.58064516129032262</v>
      </c>
      <c r="H368" s="46">
        <f t="shared" si="34"/>
        <v>-6.1155845479563768E-4</v>
      </c>
    </row>
    <row r="369" spans="2:8" s="37" customFormat="1" ht="15" x14ac:dyDescent="0.2">
      <c r="B369" s="3" t="s">
        <v>381</v>
      </c>
      <c r="C369" s="64">
        <v>93</v>
      </c>
      <c r="D369" s="64">
        <v>35</v>
      </c>
      <c r="E369" s="54">
        <f t="shared" si="31"/>
        <v>3.1597186831107942E-3</v>
      </c>
      <c r="F369" s="54">
        <f t="shared" si="32"/>
        <v>9.2489826119126898E-4</v>
      </c>
      <c r="G369" s="51">
        <f t="shared" si="33"/>
        <v>-0.62365591397849462</v>
      </c>
      <c r="H369" s="46">
        <f t="shared" si="34"/>
        <v>-1.9705772432303879E-3</v>
      </c>
    </row>
    <row r="370" spans="2:8" s="37" customFormat="1" ht="15" x14ac:dyDescent="0.2">
      <c r="B370" s="3" t="s">
        <v>135</v>
      </c>
      <c r="C370" s="64">
        <v>19</v>
      </c>
      <c r="D370" s="64">
        <v>26</v>
      </c>
      <c r="E370" s="54">
        <f t="shared" si="31"/>
        <v>6.4553392450650629E-4</v>
      </c>
      <c r="F370" s="54">
        <f t="shared" si="32"/>
        <v>6.8706727974208548E-4</v>
      </c>
      <c r="G370" s="51">
        <f t="shared" si="33"/>
        <v>0.36842105263157893</v>
      </c>
      <c r="H370" s="46">
        <f t="shared" si="34"/>
        <v>2.3782828797608125E-4</v>
      </c>
    </row>
    <row r="371" spans="2:8" s="37" customFormat="1" ht="15" x14ac:dyDescent="0.2">
      <c r="B371" s="3" t="s">
        <v>136</v>
      </c>
      <c r="C371" s="64">
        <v>5</v>
      </c>
      <c r="D371" s="64">
        <v>3</v>
      </c>
      <c r="E371" s="54">
        <f t="shared" si="31"/>
        <v>1.6987734855434375E-4</v>
      </c>
      <c r="F371" s="54">
        <f t="shared" si="32"/>
        <v>7.9276993816394486E-5</v>
      </c>
      <c r="G371" s="51">
        <f t="shared" si="33"/>
        <v>-0.4</v>
      </c>
      <c r="H371" s="46">
        <f t="shared" si="34"/>
        <v>-6.7950939421737501E-5</v>
      </c>
    </row>
    <row r="372" spans="2:8" s="37" customFormat="1" ht="15" x14ac:dyDescent="0.2">
      <c r="B372" s="3" t="s">
        <v>137</v>
      </c>
      <c r="C372" s="64">
        <v>53</v>
      </c>
      <c r="D372" s="64">
        <v>17</v>
      </c>
      <c r="E372" s="54">
        <f t="shared" si="31"/>
        <v>1.800699894676044E-3</v>
      </c>
      <c r="F372" s="54">
        <f t="shared" si="32"/>
        <v>4.4923629829290209E-4</v>
      </c>
      <c r="G372" s="51">
        <f t="shared" si="33"/>
        <v>-0.67924528301886788</v>
      </c>
      <c r="H372" s="46">
        <f t="shared" si="34"/>
        <v>-1.2231169095912751E-3</v>
      </c>
    </row>
    <row r="373" spans="2:8" s="37" customFormat="1" ht="15" x14ac:dyDescent="0.2">
      <c r="B373" s="3" t="s">
        <v>382</v>
      </c>
      <c r="C373" s="64">
        <v>1</v>
      </c>
      <c r="D373" s="64">
        <v>2</v>
      </c>
      <c r="E373" s="54">
        <f t="shared" si="31"/>
        <v>3.3975469710868751E-5</v>
      </c>
      <c r="F373" s="54">
        <f t="shared" si="32"/>
        <v>5.2851329210929655E-5</v>
      </c>
      <c r="G373" s="51">
        <f t="shared" si="33"/>
        <v>1</v>
      </c>
      <c r="H373" s="46">
        <f t="shared" si="34"/>
        <v>3.3975469710868751E-5</v>
      </c>
    </row>
    <row r="374" spans="2:8" s="37" customFormat="1" ht="15" x14ac:dyDescent="0.2">
      <c r="B374" s="3" t="s">
        <v>134</v>
      </c>
      <c r="C374" s="64">
        <v>1</v>
      </c>
      <c r="D374" s="64">
        <v>1</v>
      </c>
      <c r="E374" s="54">
        <f t="shared" si="31"/>
        <v>3.3975469710868751E-5</v>
      </c>
      <c r="F374" s="54">
        <f t="shared" si="32"/>
        <v>2.6425664605464827E-5</v>
      </c>
      <c r="G374" s="51">
        <f t="shared" si="33"/>
        <v>0</v>
      </c>
      <c r="H374" s="46">
        <f t="shared" si="34"/>
        <v>0</v>
      </c>
    </row>
    <row r="375" spans="2:8" s="37" customFormat="1" ht="15" x14ac:dyDescent="0.2">
      <c r="B375" s="3" t="s">
        <v>383</v>
      </c>
      <c r="C375" s="64">
        <v>42</v>
      </c>
      <c r="D375" s="64">
        <v>27</v>
      </c>
      <c r="E375" s="54">
        <f t="shared" si="31"/>
        <v>1.4269697278564877E-3</v>
      </c>
      <c r="F375" s="54">
        <f t="shared" si="32"/>
        <v>7.1349294434755039E-4</v>
      </c>
      <c r="G375" s="51">
        <f t="shared" si="33"/>
        <v>-0.35714285714285715</v>
      </c>
      <c r="H375" s="46">
        <f t="shared" si="34"/>
        <v>-5.0963204566303129E-4</v>
      </c>
    </row>
    <row r="376" spans="2:8" s="37" customFormat="1" ht="15" x14ac:dyDescent="0.2">
      <c r="B376" s="3" t="s">
        <v>141</v>
      </c>
      <c r="C376" s="64">
        <v>15</v>
      </c>
      <c r="D376" s="64">
        <v>35</v>
      </c>
      <c r="E376" s="54">
        <f t="shared" si="31"/>
        <v>5.0963204566303129E-4</v>
      </c>
      <c r="F376" s="54">
        <f t="shared" si="32"/>
        <v>9.2489826119126898E-4</v>
      </c>
      <c r="G376" s="51">
        <f t="shared" si="33"/>
        <v>1.3333333333333333</v>
      </c>
      <c r="H376" s="46">
        <f t="shared" si="34"/>
        <v>6.7950939421737501E-4</v>
      </c>
    </row>
    <row r="377" spans="2:8" s="37" customFormat="1" ht="15" x14ac:dyDescent="0.2">
      <c r="B377" s="3" t="s">
        <v>150</v>
      </c>
      <c r="C377" s="64">
        <v>41</v>
      </c>
      <c r="D377" s="64">
        <v>187</v>
      </c>
      <c r="E377" s="54">
        <f t="shared" si="31"/>
        <v>1.3929942581456189E-3</v>
      </c>
      <c r="F377" s="54">
        <f t="shared" si="32"/>
        <v>4.941599281221923E-3</v>
      </c>
      <c r="G377" s="51">
        <f t="shared" si="33"/>
        <v>3.5609756097560976</v>
      </c>
      <c r="H377" s="46">
        <f t="shared" si="34"/>
        <v>4.9604185777868378E-3</v>
      </c>
    </row>
    <row r="378" spans="2:8" s="37" customFormat="1" ht="15" x14ac:dyDescent="0.2">
      <c r="B378" s="3" t="s">
        <v>149</v>
      </c>
      <c r="C378" s="64">
        <v>74</v>
      </c>
      <c r="D378" s="64">
        <v>122</v>
      </c>
      <c r="E378" s="54">
        <f t="shared" si="31"/>
        <v>2.5141847586042875E-3</v>
      </c>
      <c r="F378" s="54">
        <f t="shared" si="32"/>
        <v>3.2239310818667089E-3</v>
      </c>
      <c r="G378" s="51">
        <f t="shared" si="33"/>
        <v>0.64864864864864868</v>
      </c>
      <c r="H378" s="46">
        <f t="shared" si="34"/>
        <v>1.6308225461217E-3</v>
      </c>
    </row>
    <row r="379" spans="2:8" s="37" customFormat="1" ht="15" x14ac:dyDescent="0.2">
      <c r="B379" s="3" t="s">
        <v>384</v>
      </c>
      <c r="C379" s="64">
        <v>6</v>
      </c>
      <c r="D379" s="64">
        <v>26</v>
      </c>
      <c r="E379" s="54">
        <f t="shared" si="31"/>
        <v>2.038528182652125E-4</v>
      </c>
      <c r="F379" s="54">
        <f t="shared" si="32"/>
        <v>6.8706727974208548E-4</v>
      </c>
      <c r="G379" s="51">
        <f t="shared" si="33"/>
        <v>3.3333333333333335</v>
      </c>
      <c r="H379" s="46">
        <f t="shared" si="34"/>
        <v>6.7950939421737501E-4</v>
      </c>
    </row>
    <row r="380" spans="2:8" s="37" customFormat="1" ht="30" x14ac:dyDescent="0.2">
      <c r="B380" s="3" t="s">
        <v>385</v>
      </c>
      <c r="C380" s="64">
        <v>75</v>
      </c>
      <c r="D380" s="64">
        <v>352</v>
      </c>
      <c r="E380" s="54">
        <f t="shared" si="31"/>
        <v>2.5481602283151565E-3</v>
      </c>
      <c r="F380" s="54">
        <f t="shared" si="32"/>
        <v>9.3018339411236189E-3</v>
      </c>
      <c r="G380" s="51">
        <f t="shared" si="33"/>
        <v>3.6933333333333334</v>
      </c>
      <c r="H380" s="46">
        <f t="shared" si="34"/>
        <v>9.4112051099106454E-3</v>
      </c>
    </row>
    <row r="381" spans="2:8" s="37" customFormat="1" ht="30" x14ac:dyDescent="0.2">
      <c r="B381" s="3" t="s">
        <v>386</v>
      </c>
      <c r="C381" s="64">
        <v>71</v>
      </c>
      <c r="D381" s="64">
        <v>36</v>
      </c>
      <c r="E381" s="54">
        <f t="shared" si="31"/>
        <v>2.4122583494716817E-3</v>
      </c>
      <c r="F381" s="54">
        <f t="shared" si="32"/>
        <v>9.5132392579673378E-4</v>
      </c>
      <c r="G381" s="51">
        <f t="shared" si="33"/>
        <v>-0.49295774647887325</v>
      </c>
      <c r="H381" s="46">
        <f t="shared" si="34"/>
        <v>-1.1891414398804065E-3</v>
      </c>
    </row>
    <row r="382" spans="2:8" s="37" customFormat="1" ht="30" x14ac:dyDescent="0.2">
      <c r="B382" s="3" t="s">
        <v>387</v>
      </c>
      <c r="C382" s="64">
        <v>3</v>
      </c>
      <c r="D382" s="64">
        <v>2</v>
      </c>
      <c r="E382" s="54">
        <f t="shared" si="31"/>
        <v>1.0192640913260625E-4</v>
      </c>
      <c r="F382" s="54">
        <f t="shared" si="32"/>
        <v>5.2851329210929655E-5</v>
      </c>
      <c r="G382" s="51">
        <f t="shared" si="33"/>
        <v>-0.33333333333333331</v>
      </c>
      <c r="H382" s="46">
        <f t="shared" si="34"/>
        <v>-3.3975469710868751E-5</v>
      </c>
    </row>
    <row r="383" spans="2:8" s="37" customFormat="1" ht="15" x14ac:dyDescent="0.2">
      <c r="B383" s="3" t="s">
        <v>145</v>
      </c>
      <c r="C383" s="64">
        <v>19</v>
      </c>
      <c r="D383" s="64">
        <v>18</v>
      </c>
      <c r="E383" s="54">
        <f t="shared" si="31"/>
        <v>6.4553392450650629E-4</v>
      </c>
      <c r="F383" s="54">
        <f t="shared" si="32"/>
        <v>4.7566196289836689E-4</v>
      </c>
      <c r="G383" s="51">
        <f t="shared" si="33"/>
        <v>-5.2631578947368418E-2</v>
      </c>
      <c r="H383" s="46">
        <f t="shared" si="34"/>
        <v>-3.3975469710868751E-5</v>
      </c>
    </row>
    <row r="384" spans="2:8" s="37" customFormat="1" ht="15" x14ac:dyDescent="0.2">
      <c r="B384" s="3" t="s">
        <v>388</v>
      </c>
      <c r="C384" s="64">
        <v>4</v>
      </c>
      <c r="D384" s="64">
        <v>8</v>
      </c>
      <c r="E384" s="54">
        <f t="shared" si="31"/>
        <v>1.35901878843475E-4</v>
      </c>
      <c r="F384" s="54">
        <f t="shared" si="32"/>
        <v>2.1140531684371862E-4</v>
      </c>
      <c r="G384" s="51">
        <f t="shared" si="33"/>
        <v>1</v>
      </c>
      <c r="H384" s="46">
        <f t="shared" si="34"/>
        <v>1.35901878843475E-4</v>
      </c>
    </row>
    <row r="385" spans="2:8" s="37" customFormat="1" ht="15" x14ac:dyDescent="0.2">
      <c r="B385" s="3" t="s">
        <v>146</v>
      </c>
      <c r="C385" s="64">
        <v>15</v>
      </c>
      <c r="D385" s="64">
        <v>48</v>
      </c>
      <c r="E385" s="54">
        <f t="shared" si="31"/>
        <v>5.0963204566303129E-4</v>
      </c>
      <c r="F385" s="54">
        <f t="shared" si="32"/>
        <v>1.2684319010623118E-3</v>
      </c>
      <c r="G385" s="51">
        <f t="shared" si="33"/>
        <v>2.2000000000000002</v>
      </c>
      <c r="H385" s="46">
        <f t="shared" si="34"/>
        <v>1.1211905004586689E-3</v>
      </c>
    </row>
    <row r="386" spans="2:8" s="37" customFormat="1" ht="15" x14ac:dyDescent="0.2">
      <c r="B386" s="3" t="s">
        <v>531</v>
      </c>
      <c r="C386" s="64">
        <v>4</v>
      </c>
      <c r="D386" s="64">
        <v>3</v>
      </c>
      <c r="E386" s="54">
        <f t="shared" si="31"/>
        <v>1.35901878843475E-4</v>
      </c>
      <c r="F386" s="54">
        <f t="shared" si="32"/>
        <v>7.9276993816394486E-5</v>
      </c>
      <c r="G386" s="51">
        <f t="shared" si="33"/>
        <v>-0.25</v>
      </c>
      <c r="H386" s="46">
        <f t="shared" si="34"/>
        <v>-3.3975469710868751E-5</v>
      </c>
    </row>
    <row r="387" spans="2:8" s="37" customFormat="1" ht="15" x14ac:dyDescent="0.2">
      <c r="B387" s="3" t="s">
        <v>144</v>
      </c>
      <c r="C387" s="64">
        <v>166</v>
      </c>
      <c r="D387" s="64">
        <v>186</v>
      </c>
      <c r="E387" s="54">
        <f t="shared" si="31"/>
        <v>5.6399279720042127E-3</v>
      </c>
      <c r="F387" s="54">
        <f t="shared" si="32"/>
        <v>4.9151736166164577E-3</v>
      </c>
      <c r="G387" s="51">
        <f t="shared" si="33"/>
        <v>0.12048192771084337</v>
      </c>
      <c r="H387" s="46">
        <f t="shared" si="34"/>
        <v>6.7950939421737501E-4</v>
      </c>
    </row>
    <row r="388" spans="2:8" s="37" customFormat="1" ht="15" x14ac:dyDescent="0.2">
      <c r="B388" s="3" t="s">
        <v>389</v>
      </c>
      <c r="C388" s="64">
        <v>15</v>
      </c>
      <c r="D388" s="64">
        <v>13</v>
      </c>
      <c r="E388" s="54">
        <f t="shared" si="31"/>
        <v>5.0963204566303129E-4</v>
      </c>
      <c r="F388" s="54">
        <f t="shared" si="32"/>
        <v>3.4353363987104274E-4</v>
      </c>
      <c r="G388" s="51">
        <f t="shared" si="33"/>
        <v>-0.13333333333333333</v>
      </c>
      <c r="H388" s="46">
        <f t="shared" si="34"/>
        <v>-6.7950939421737501E-5</v>
      </c>
    </row>
    <row r="389" spans="2:8" s="37" customFormat="1" ht="15" x14ac:dyDescent="0.2">
      <c r="B389" s="3" t="s">
        <v>143</v>
      </c>
      <c r="C389" s="64">
        <v>8</v>
      </c>
      <c r="D389" s="64">
        <v>8</v>
      </c>
      <c r="E389" s="54">
        <f t="shared" si="31"/>
        <v>2.7180375768695001E-4</v>
      </c>
      <c r="F389" s="54">
        <f t="shared" si="32"/>
        <v>2.1140531684371862E-4</v>
      </c>
      <c r="G389" s="51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64">
        <v>7</v>
      </c>
      <c r="D390" s="64">
        <v>4</v>
      </c>
      <c r="E390" s="54">
        <f t="shared" si="31"/>
        <v>2.3782828797608128E-4</v>
      </c>
      <c r="F390" s="54">
        <f t="shared" si="32"/>
        <v>1.0570265842185931E-4</v>
      </c>
      <c r="G390" s="51">
        <f t="shared" si="33"/>
        <v>-0.42857142857142855</v>
      </c>
      <c r="H390" s="46">
        <f t="shared" si="34"/>
        <v>-1.0192640913260625E-4</v>
      </c>
    </row>
    <row r="391" spans="2:8" s="37" customFormat="1" ht="15" x14ac:dyDescent="0.2">
      <c r="B391" s="3" t="s">
        <v>153</v>
      </c>
      <c r="C391" s="64">
        <v>35</v>
      </c>
      <c r="D391" s="64">
        <v>29</v>
      </c>
      <c r="E391" s="54">
        <f t="shared" si="31"/>
        <v>1.1891414398804063E-3</v>
      </c>
      <c r="F391" s="54">
        <f t="shared" si="32"/>
        <v>7.6634427355847998E-4</v>
      </c>
      <c r="G391" s="51">
        <f t="shared" si="33"/>
        <v>-0.17142857142857143</v>
      </c>
      <c r="H391" s="46">
        <f t="shared" si="34"/>
        <v>-2.038528182652125E-4</v>
      </c>
    </row>
    <row r="392" spans="2:8" s="37" customFormat="1" ht="15" x14ac:dyDescent="0.2">
      <c r="B392" s="3" t="s">
        <v>140</v>
      </c>
      <c r="C392" s="64">
        <v>32</v>
      </c>
      <c r="D392" s="64">
        <v>19</v>
      </c>
      <c r="E392" s="54">
        <f t="shared" si="31"/>
        <v>1.0872150307478E-3</v>
      </c>
      <c r="F392" s="54">
        <f t="shared" si="32"/>
        <v>5.0208762750383168E-4</v>
      </c>
      <c r="G392" s="51">
        <f t="shared" si="33"/>
        <v>-0.40625</v>
      </c>
      <c r="H392" s="46">
        <f t="shared" si="34"/>
        <v>-4.4168110624129373E-4</v>
      </c>
    </row>
    <row r="393" spans="2:8" s="37" customFormat="1" ht="15" x14ac:dyDescent="0.2">
      <c r="B393" s="3" t="s">
        <v>390</v>
      </c>
      <c r="C393" s="64">
        <v>97</v>
      </c>
      <c r="D393" s="64">
        <v>165</v>
      </c>
      <c r="E393" s="54">
        <f t="shared" si="31"/>
        <v>3.2956205619542691E-3</v>
      </c>
      <c r="F393" s="54">
        <f t="shared" si="32"/>
        <v>4.3602346599016968E-3</v>
      </c>
      <c r="G393" s="51">
        <f t="shared" si="33"/>
        <v>0.7010309278350515</v>
      </c>
      <c r="H393" s="46">
        <f t="shared" si="34"/>
        <v>2.3103319403390749E-3</v>
      </c>
    </row>
    <row r="394" spans="2:8" s="37" customFormat="1" ht="15" x14ac:dyDescent="0.2">
      <c r="B394" s="3" t="s">
        <v>391</v>
      </c>
      <c r="C394" s="64">
        <v>2</v>
      </c>
      <c r="D394" s="64">
        <v>0</v>
      </c>
      <c r="E394" s="54">
        <f t="shared" si="31"/>
        <v>6.7950939421737501E-5</v>
      </c>
      <c r="F394" s="54" t="str">
        <f t="shared" si="32"/>
        <v/>
      </c>
      <c r="G394" s="51" t="str">
        <f t="shared" si="33"/>
        <v>0</v>
      </c>
      <c r="H394" s="46">
        <f t="shared" si="34"/>
        <v>0</v>
      </c>
    </row>
    <row r="395" spans="2:8" s="37" customFormat="1" ht="15" x14ac:dyDescent="0.2">
      <c r="B395" s="3" t="s">
        <v>147</v>
      </c>
      <c r="C395" s="64">
        <v>4</v>
      </c>
      <c r="D395" s="64">
        <v>7</v>
      </c>
      <c r="E395" s="54">
        <f t="shared" si="31"/>
        <v>1.35901878843475E-4</v>
      </c>
      <c r="F395" s="54">
        <f t="shared" si="32"/>
        <v>1.849796522382538E-4</v>
      </c>
      <c r="G395" s="51">
        <f t="shared" si="33"/>
        <v>0.75</v>
      </c>
      <c r="H395" s="46">
        <f t="shared" si="34"/>
        <v>1.0192640913260625E-4</v>
      </c>
    </row>
    <row r="396" spans="2:8" s="37" customFormat="1" ht="15" x14ac:dyDescent="0.2">
      <c r="B396" s="3" t="s">
        <v>151</v>
      </c>
      <c r="C396" s="64">
        <v>6</v>
      </c>
      <c r="D396" s="64">
        <v>2</v>
      </c>
      <c r="E396" s="54">
        <f t="shared" si="31"/>
        <v>2.038528182652125E-4</v>
      </c>
      <c r="F396" s="54">
        <f t="shared" si="32"/>
        <v>5.2851329210929655E-5</v>
      </c>
      <c r="G396" s="51">
        <f t="shared" si="33"/>
        <v>-0.66666666666666663</v>
      </c>
      <c r="H396" s="46">
        <f t="shared" si="34"/>
        <v>-1.35901878843475E-4</v>
      </c>
    </row>
    <row r="397" spans="2:8" s="37" customFormat="1" ht="15" x14ac:dyDescent="0.2">
      <c r="B397" s="3" t="s">
        <v>138</v>
      </c>
      <c r="C397" s="64">
        <v>3</v>
      </c>
      <c r="D397" s="64">
        <v>8</v>
      </c>
      <c r="E397" s="54">
        <f t="shared" si="31"/>
        <v>1.0192640913260625E-4</v>
      </c>
      <c r="F397" s="54">
        <f t="shared" si="32"/>
        <v>2.1140531684371862E-4</v>
      </c>
      <c r="G397" s="51">
        <f t="shared" si="33"/>
        <v>1.6666666666666667</v>
      </c>
      <c r="H397" s="46">
        <f t="shared" si="34"/>
        <v>1.6987734855434375E-4</v>
      </c>
    </row>
    <row r="398" spans="2:8" s="37" customFormat="1" ht="15" x14ac:dyDescent="0.2">
      <c r="B398" s="3" t="s">
        <v>142</v>
      </c>
      <c r="C398" s="64">
        <v>23</v>
      </c>
      <c r="D398" s="64">
        <v>39</v>
      </c>
      <c r="E398" s="54">
        <f t="shared" si="31"/>
        <v>7.8143580334998129E-4</v>
      </c>
      <c r="F398" s="54">
        <f t="shared" si="32"/>
        <v>1.0306009196131283E-3</v>
      </c>
      <c r="G398" s="51">
        <f t="shared" si="33"/>
        <v>0.69565217391304346</v>
      </c>
      <c r="H398" s="46">
        <f t="shared" si="34"/>
        <v>5.4360751537390001E-4</v>
      </c>
    </row>
    <row r="399" spans="2:8" s="37" customFormat="1" ht="15" x14ac:dyDescent="0.2">
      <c r="B399" s="3" t="s">
        <v>148</v>
      </c>
      <c r="C399" s="64">
        <v>22</v>
      </c>
      <c r="D399" s="64">
        <v>5</v>
      </c>
      <c r="E399" s="54">
        <f t="shared" si="31"/>
        <v>7.4746033363911257E-4</v>
      </c>
      <c r="F399" s="54">
        <f t="shared" si="32"/>
        <v>1.3212832302732415E-4</v>
      </c>
      <c r="G399" s="51">
        <f t="shared" si="33"/>
        <v>-0.77272727272727271</v>
      </c>
      <c r="H399" s="46">
        <f t="shared" si="34"/>
        <v>-5.7758298508476873E-4</v>
      </c>
    </row>
    <row r="400" spans="2:8" s="37" customFormat="1" ht="15" x14ac:dyDescent="0.2">
      <c r="B400" s="3" t="s">
        <v>152</v>
      </c>
      <c r="C400" s="64">
        <v>3</v>
      </c>
      <c r="D400" s="64">
        <v>2</v>
      </c>
      <c r="E400" s="54">
        <f t="shared" si="31"/>
        <v>1.0192640913260625E-4</v>
      </c>
      <c r="F400" s="54">
        <f t="shared" si="32"/>
        <v>5.2851329210929655E-5</v>
      </c>
      <c r="G400" s="51">
        <f t="shared" si="33"/>
        <v>-0.33333333333333331</v>
      </c>
      <c r="H400" s="46">
        <f t="shared" si="34"/>
        <v>-3.3975469710868751E-5</v>
      </c>
    </row>
    <row r="401" spans="2:8" s="37" customFormat="1" ht="15" x14ac:dyDescent="0.2">
      <c r="B401" s="3" t="s">
        <v>392</v>
      </c>
      <c r="C401" s="64">
        <v>271</v>
      </c>
      <c r="D401" s="64">
        <v>352</v>
      </c>
      <c r="E401" s="54">
        <f t="shared" si="31"/>
        <v>9.207352291645432E-3</v>
      </c>
      <c r="F401" s="54">
        <f t="shared" si="32"/>
        <v>9.3018339411236189E-3</v>
      </c>
      <c r="G401" s="51">
        <f t="shared" si="33"/>
        <v>0.2988929889298893</v>
      </c>
      <c r="H401" s="46">
        <f t="shared" si="34"/>
        <v>2.7520130465803691E-3</v>
      </c>
    </row>
    <row r="402" spans="2:8" s="37" customFormat="1" ht="15" x14ac:dyDescent="0.2">
      <c r="B402" s="3" t="s">
        <v>393</v>
      </c>
      <c r="C402" s="64">
        <v>71</v>
      </c>
      <c r="D402" s="64">
        <v>2</v>
      </c>
      <c r="E402" s="54">
        <f t="shared" si="31"/>
        <v>2.4122583494716817E-3</v>
      </c>
      <c r="F402" s="54">
        <f t="shared" si="32"/>
        <v>5.2851329210929655E-5</v>
      </c>
      <c r="G402" s="51">
        <f t="shared" si="33"/>
        <v>-0.971830985915493</v>
      </c>
      <c r="H402" s="46">
        <f t="shared" si="34"/>
        <v>-2.3443074100499444E-3</v>
      </c>
    </row>
    <row r="403" spans="2:8" s="37" customFormat="1" ht="15" x14ac:dyDescent="0.2">
      <c r="B403" s="3" t="s">
        <v>394</v>
      </c>
      <c r="C403" s="64">
        <v>38</v>
      </c>
      <c r="D403" s="64">
        <v>29</v>
      </c>
      <c r="E403" s="54">
        <f t="shared" si="31"/>
        <v>1.2910678490130126E-3</v>
      </c>
      <c r="F403" s="54">
        <f t="shared" si="32"/>
        <v>7.6634427355847998E-4</v>
      </c>
      <c r="G403" s="51">
        <f t="shared" si="33"/>
        <v>-0.23684210526315788</v>
      </c>
      <c r="H403" s="46">
        <f t="shared" si="34"/>
        <v>-3.0577922739781873E-4</v>
      </c>
    </row>
    <row r="404" spans="2:8" s="37" customFormat="1" ht="15" x14ac:dyDescent="0.2">
      <c r="B404" s="3" t="s">
        <v>395</v>
      </c>
      <c r="C404" s="64">
        <v>13</v>
      </c>
      <c r="D404" s="64">
        <v>10</v>
      </c>
      <c r="E404" s="54">
        <f t="shared" si="31"/>
        <v>4.4168110624129379E-4</v>
      </c>
      <c r="F404" s="54">
        <f t="shared" si="32"/>
        <v>2.6425664605464829E-4</v>
      </c>
      <c r="G404" s="51">
        <f t="shared" si="33"/>
        <v>-0.23076923076923078</v>
      </c>
      <c r="H404" s="46">
        <f t="shared" si="34"/>
        <v>-1.0192640913260627E-4</v>
      </c>
    </row>
    <row r="405" spans="2:8" s="37" customFormat="1" ht="15" x14ac:dyDescent="0.2">
      <c r="B405" s="3" t="s">
        <v>396</v>
      </c>
      <c r="C405" s="64">
        <v>6</v>
      </c>
      <c r="D405" s="64">
        <v>23</v>
      </c>
      <c r="E405" s="54">
        <f t="shared" si="31"/>
        <v>2.038528182652125E-4</v>
      </c>
      <c r="F405" s="54">
        <f t="shared" si="32"/>
        <v>6.0779028592569098E-4</v>
      </c>
      <c r="G405" s="51">
        <f t="shared" si="33"/>
        <v>2.8333333333333335</v>
      </c>
      <c r="H405" s="46">
        <f t="shared" si="34"/>
        <v>5.7758298508476884E-4</v>
      </c>
    </row>
    <row r="406" spans="2:8" s="37" customFormat="1" ht="15" x14ac:dyDescent="0.2">
      <c r="B406" s="3" t="s">
        <v>397</v>
      </c>
      <c r="C406" s="64">
        <v>200</v>
      </c>
      <c r="D406" s="64">
        <v>266</v>
      </c>
      <c r="E406" s="54">
        <f t="shared" si="31"/>
        <v>6.7950939421737508E-3</v>
      </c>
      <c r="F406" s="54">
        <f t="shared" si="32"/>
        <v>7.029226785053644E-3</v>
      </c>
      <c r="G406" s="51">
        <f t="shared" si="33"/>
        <v>0.33</v>
      </c>
      <c r="H406" s="46">
        <f t="shared" si="34"/>
        <v>2.2423810009173377E-3</v>
      </c>
    </row>
    <row r="407" spans="2:8" s="37" customFormat="1" ht="15" x14ac:dyDescent="0.2">
      <c r="B407" s="3" t="s">
        <v>398</v>
      </c>
      <c r="C407" s="64">
        <v>18</v>
      </c>
      <c r="D407" s="64">
        <v>28</v>
      </c>
      <c r="E407" s="54">
        <f t="shared" si="31"/>
        <v>6.1155845479563757E-4</v>
      </c>
      <c r="F407" s="54">
        <f t="shared" si="32"/>
        <v>7.3991860895301518E-4</v>
      </c>
      <c r="G407" s="51">
        <f t="shared" si="33"/>
        <v>0.55555555555555558</v>
      </c>
      <c r="H407" s="46">
        <f t="shared" si="34"/>
        <v>3.3975469710868756E-4</v>
      </c>
    </row>
    <row r="408" spans="2:8" s="37" customFormat="1" ht="15" x14ac:dyDescent="0.2">
      <c r="B408" s="3" t="s">
        <v>399</v>
      </c>
      <c r="C408" s="64">
        <v>81</v>
      </c>
      <c r="D408" s="64">
        <v>81</v>
      </c>
      <c r="E408" s="54">
        <f t="shared" si="31"/>
        <v>2.7520130465803691E-3</v>
      </c>
      <c r="F408" s="54">
        <f t="shared" si="32"/>
        <v>2.1404788330426508E-3</v>
      </c>
      <c r="G408" s="51">
        <f t="shared" si="33"/>
        <v>0</v>
      </c>
      <c r="H408" s="46">
        <f t="shared" si="34"/>
        <v>0</v>
      </c>
    </row>
    <row r="409" spans="2:8" s="37" customFormat="1" ht="15" x14ac:dyDescent="0.2">
      <c r="B409" s="3" t="s">
        <v>139</v>
      </c>
      <c r="C409" s="64">
        <v>18</v>
      </c>
      <c r="D409" s="64">
        <v>6</v>
      </c>
      <c r="E409" s="54">
        <f t="shared" si="31"/>
        <v>6.1155845479563757E-4</v>
      </c>
      <c r="F409" s="54">
        <f t="shared" si="32"/>
        <v>1.5855398763278897E-4</v>
      </c>
      <c r="G409" s="51">
        <f t="shared" si="33"/>
        <v>-0.66666666666666663</v>
      </c>
      <c r="H409" s="46">
        <f t="shared" si="34"/>
        <v>-4.0770563653042501E-4</v>
      </c>
    </row>
    <row r="410" spans="2:8" s="37" customFormat="1" ht="15" x14ac:dyDescent="0.2">
      <c r="B410" s="3" t="s">
        <v>400</v>
      </c>
      <c r="C410" s="64">
        <v>16</v>
      </c>
      <c r="D410" s="64">
        <v>1</v>
      </c>
      <c r="E410" s="54">
        <f t="shared" si="31"/>
        <v>5.4360751537390001E-4</v>
      </c>
      <c r="F410" s="54">
        <f t="shared" si="32"/>
        <v>2.6425664605464827E-5</v>
      </c>
      <c r="G410" s="51">
        <f t="shared" si="33"/>
        <v>-0.9375</v>
      </c>
      <c r="H410" s="46">
        <f t="shared" si="34"/>
        <v>-5.0963204566303129E-4</v>
      </c>
    </row>
    <row r="411" spans="2:8" s="37" customFormat="1" ht="15" x14ac:dyDescent="0.2">
      <c r="B411" s="3" t="s">
        <v>401</v>
      </c>
      <c r="C411" s="64">
        <v>34</v>
      </c>
      <c r="D411" s="64">
        <v>47</v>
      </c>
      <c r="E411" s="54">
        <f t="shared" si="31"/>
        <v>1.1551659701695377E-3</v>
      </c>
      <c r="F411" s="54">
        <f t="shared" si="32"/>
        <v>1.2420062364568469E-3</v>
      </c>
      <c r="G411" s="51">
        <f t="shared" si="33"/>
        <v>0.38235294117647056</v>
      </c>
      <c r="H411" s="46">
        <f t="shared" si="34"/>
        <v>4.4168110624129379E-4</v>
      </c>
    </row>
    <row r="412" spans="2:8" s="37" customFormat="1" ht="30" x14ac:dyDescent="0.2">
      <c r="B412" s="3" t="s">
        <v>402</v>
      </c>
      <c r="C412" s="64">
        <v>284</v>
      </c>
      <c r="D412" s="64">
        <v>349</v>
      </c>
      <c r="E412" s="54">
        <f t="shared" si="31"/>
        <v>9.6490333978867266E-3</v>
      </c>
      <c r="F412" s="54">
        <f t="shared" si="32"/>
        <v>9.2225569473072255E-3</v>
      </c>
      <c r="G412" s="51">
        <f t="shared" si="33"/>
        <v>0.22887323943661972</v>
      </c>
      <c r="H412" s="46">
        <f t="shared" si="34"/>
        <v>2.2084055312064691E-3</v>
      </c>
    </row>
    <row r="413" spans="2:8" s="37" customFormat="1" ht="30" x14ac:dyDescent="0.2">
      <c r="B413" s="3" t="s">
        <v>403</v>
      </c>
      <c r="C413" s="64">
        <v>1</v>
      </c>
      <c r="D413" s="64">
        <v>4</v>
      </c>
      <c r="E413" s="54">
        <f t="shared" si="31"/>
        <v>3.3975469710868751E-5</v>
      </c>
      <c r="F413" s="54">
        <f t="shared" si="32"/>
        <v>1.0570265842185931E-4</v>
      </c>
      <c r="G413" s="51">
        <f t="shared" si="33"/>
        <v>3</v>
      </c>
      <c r="H413" s="46">
        <f t="shared" si="34"/>
        <v>1.0192640913260625E-4</v>
      </c>
    </row>
    <row r="414" spans="2:8" s="37" customFormat="1" ht="30" x14ac:dyDescent="0.2">
      <c r="B414" s="3" t="s">
        <v>404</v>
      </c>
      <c r="C414" s="64">
        <v>1</v>
      </c>
      <c r="D414" s="64">
        <v>3</v>
      </c>
      <c r="E414" s="54">
        <f t="shared" si="31"/>
        <v>3.3975469710868751E-5</v>
      </c>
      <c r="F414" s="54">
        <f t="shared" si="32"/>
        <v>7.9276993816394486E-5</v>
      </c>
      <c r="G414" s="51">
        <f t="shared" si="33"/>
        <v>2</v>
      </c>
      <c r="H414" s="46">
        <f t="shared" si="34"/>
        <v>6.7950939421737501E-5</v>
      </c>
    </row>
    <row r="415" spans="2:8" s="37" customFormat="1" ht="15" x14ac:dyDescent="0.2">
      <c r="B415" s="3" t="s">
        <v>405</v>
      </c>
      <c r="C415" s="64">
        <v>3</v>
      </c>
      <c r="D415" s="64">
        <v>4</v>
      </c>
      <c r="E415" s="54">
        <f t="shared" si="31"/>
        <v>1.0192640913260625E-4</v>
      </c>
      <c r="F415" s="54">
        <f t="shared" si="32"/>
        <v>1.0570265842185931E-4</v>
      </c>
      <c r="G415" s="51">
        <f t="shared" si="33"/>
        <v>0.33333333333333331</v>
      </c>
      <c r="H415" s="46">
        <f t="shared" si="34"/>
        <v>3.3975469710868751E-5</v>
      </c>
    </row>
    <row r="416" spans="2:8" s="37" customFormat="1" ht="30" x14ac:dyDescent="0.2">
      <c r="B416" s="3" t="s">
        <v>406</v>
      </c>
      <c r="C416" s="64">
        <v>7</v>
      </c>
      <c r="D416" s="64">
        <v>8</v>
      </c>
      <c r="E416" s="54">
        <f t="shared" si="31"/>
        <v>2.3782828797608128E-4</v>
      </c>
      <c r="F416" s="54">
        <f t="shared" si="32"/>
        <v>2.1140531684371862E-4</v>
      </c>
      <c r="G416" s="51">
        <f t="shared" si="33"/>
        <v>0.14285714285714285</v>
      </c>
      <c r="H416" s="46">
        <f t="shared" si="34"/>
        <v>3.3975469710868751E-5</v>
      </c>
    </row>
    <row r="417" spans="2:8" s="37" customFormat="1" ht="30" x14ac:dyDescent="0.2">
      <c r="B417" s="3" t="s">
        <v>165</v>
      </c>
      <c r="C417" s="64">
        <v>6</v>
      </c>
      <c r="D417" s="64">
        <v>3</v>
      </c>
      <c r="E417" s="54">
        <f t="shared" si="31"/>
        <v>2.038528182652125E-4</v>
      </c>
      <c r="F417" s="54">
        <f t="shared" si="32"/>
        <v>7.9276993816394486E-5</v>
      </c>
      <c r="G417" s="51">
        <f t="shared" si="33"/>
        <v>-0.5</v>
      </c>
      <c r="H417" s="46">
        <f t="shared" si="34"/>
        <v>-1.0192640913260625E-4</v>
      </c>
    </row>
    <row r="418" spans="2:8" s="37" customFormat="1" ht="30" x14ac:dyDescent="0.2">
      <c r="B418" s="3" t="s">
        <v>166</v>
      </c>
      <c r="C418" s="64">
        <v>1</v>
      </c>
      <c r="D418" s="64">
        <v>4</v>
      </c>
      <c r="E418" s="54">
        <f t="shared" si="31"/>
        <v>3.3975469710868751E-5</v>
      </c>
      <c r="F418" s="54">
        <f t="shared" si="32"/>
        <v>1.0570265842185931E-4</v>
      </c>
      <c r="G418" s="51">
        <f t="shared" si="33"/>
        <v>3</v>
      </c>
      <c r="H418" s="46">
        <f t="shared" si="34"/>
        <v>1.0192640913260625E-4</v>
      </c>
    </row>
    <row r="419" spans="2:8" s="37" customFormat="1" ht="15" x14ac:dyDescent="0.2">
      <c r="B419" s="3" t="s">
        <v>407</v>
      </c>
      <c r="C419" s="64">
        <v>15</v>
      </c>
      <c r="D419" s="64">
        <v>8</v>
      </c>
      <c r="E419" s="54">
        <f t="shared" si="31"/>
        <v>5.0963204566303129E-4</v>
      </c>
      <c r="F419" s="54">
        <f t="shared" si="32"/>
        <v>2.1140531684371862E-4</v>
      </c>
      <c r="G419" s="51">
        <f t="shared" si="33"/>
        <v>-0.46666666666666667</v>
      </c>
      <c r="H419" s="46">
        <f t="shared" si="34"/>
        <v>-2.3782828797608128E-4</v>
      </c>
    </row>
    <row r="420" spans="2:8" s="37" customFormat="1" ht="30" x14ac:dyDescent="0.2">
      <c r="B420" s="3" t="s">
        <v>408</v>
      </c>
      <c r="C420" s="64">
        <v>42</v>
      </c>
      <c r="D420" s="64">
        <v>44</v>
      </c>
      <c r="E420" s="54">
        <f t="shared" si="31"/>
        <v>1.4269697278564877E-3</v>
      </c>
      <c r="F420" s="54">
        <f t="shared" si="32"/>
        <v>1.1627292426404524E-3</v>
      </c>
      <c r="G420" s="51">
        <f t="shared" si="33"/>
        <v>4.7619047619047616E-2</v>
      </c>
      <c r="H420" s="46">
        <f t="shared" si="34"/>
        <v>6.7950939421737501E-5</v>
      </c>
    </row>
    <row r="421" spans="2:8" s="37" customFormat="1" ht="30" x14ac:dyDescent="0.2">
      <c r="B421" s="3" t="s">
        <v>409</v>
      </c>
      <c r="C421" s="64">
        <v>9</v>
      </c>
      <c r="D421" s="64">
        <v>13</v>
      </c>
      <c r="E421" s="54">
        <f t="shared" si="31"/>
        <v>3.0577922739781878E-4</v>
      </c>
      <c r="F421" s="54">
        <f t="shared" si="32"/>
        <v>3.4353363987104274E-4</v>
      </c>
      <c r="G421" s="51">
        <f t="shared" si="33"/>
        <v>0.44444444444444442</v>
      </c>
      <c r="H421" s="46">
        <f t="shared" si="34"/>
        <v>1.35901878843475E-4</v>
      </c>
    </row>
    <row r="422" spans="2:8" s="37" customFormat="1" ht="30" x14ac:dyDescent="0.2">
      <c r="B422" s="3" t="s">
        <v>163</v>
      </c>
      <c r="C422" s="64">
        <v>26</v>
      </c>
      <c r="D422" s="64">
        <v>23</v>
      </c>
      <c r="E422" s="54">
        <f t="shared" si="31"/>
        <v>8.8336221248258757E-4</v>
      </c>
      <c r="F422" s="54">
        <f t="shared" si="32"/>
        <v>6.0779028592569098E-4</v>
      </c>
      <c r="G422" s="51">
        <f t="shared" si="33"/>
        <v>-0.11538461538461539</v>
      </c>
      <c r="H422" s="46">
        <f t="shared" si="34"/>
        <v>-1.0192640913260627E-4</v>
      </c>
    </row>
    <row r="423" spans="2:8" s="37" customFormat="1" ht="30" x14ac:dyDescent="0.2">
      <c r="B423" s="3" t="s">
        <v>410</v>
      </c>
      <c r="C423" s="64">
        <v>2</v>
      </c>
      <c r="D423" s="64">
        <v>6</v>
      </c>
      <c r="E423" s="54">
        <f t="shared" si="31"/>
        <v>6.7950939421737501E-5</v>
      </c>
      <c r="F423" s="54">
        <f t="shared" si="32"/>
        <v>1.5855398763278897E-4</v>
      </c>
      <c r="G423" s="51">
        <f t="shared" si="33"/>
        <v>2</v>
      </c>
      <c r="H423" s="46">
        <f t="shared" si="34"/>
        <v>1.35901878843475E-4</v>
      </c>
    </row>
    <row r="424" spans="2:8" s="37" customFormat="1" ht="30" x14ac:dyDescent="0.2">
      <c r="B424" s="3" t="s">
        <v>411</v>
      </c>
      <c r="C424" s="64">
        <v>0</v>
      </c>
      <c r="D424" s="64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64">
        <v>1</v>
      </c>
      <c r="D425" s="64">
        <v>0</v>
      </c>
      <c r="E425" s="54">
        <f t="shared" si="35"/>
        <v>3.3975469710868751E-5</v>
      </c>
      <c r="F425" s="54" t="str">
        <f t="shared" si="36"/>
        <v/>
      </c>
      <c r="G425" s="51" t="str">
        <f t="shared" si="37"/>
        <v>0</v>
      </c>
      <c r="H425" s="46">
        <f t="shared" si="38"/>
        <v>0</v>
      </c>
    </row>
    <row r="426" spans="2:8" s="37" customFormat="1" ht="30" x14ac:dyDescent="0.2">
      <c r="B426" s="3" t="s">
        <v>413</v>
      </c>
      <c r="C426" s="64">
        <v>7</v>
      </c>
      <c r="D426" s="64">
        <v>8</v>
      </c>
      <c r="E426" s="54">
        <f t="shared" si="35"/>
        <v>2.3782828797608128E-4</v>
      </c>
      <c r="F426" s="54">
        <f t="shared" si="36"/>
        <v>2.1140531684371862E-4</v>
      </c>
      <c r="G426" s="51">
        <f t="shared" si="37"/>
        <v>0.14285714285714285</v>
      </c>
      <c r="H426" s="46">
        <f t="shared" si="38"/>
        <v>3.3975469710868751E-5</v>
      </c>
    </row>
    <row r="427" spans="2:8" s="37" customFormat="1" ht="30" x14ac:dyDescent="0.2">
      <c r="B427" s="3" t="s">
        <v>160</v>
      </c>
      <c r="C427" s="64">
        <v>0</v>
      </c>
      <c r="D427" s="64">
        <v>1</v>
      </c>
      <c r="E427" s="54" t="str">
        <f t="shared" si="35"/>
        <v/>
      </c>
      <c r="F427" s="54">
        <f t="shared" si="36"/>
        <v>2.6425664605464827E-5</v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64">
        <v>9</v>
      </c>
      <c r="D428" s="64">
        <v>14</v>
      </c>
      <c r="E428" s="54">
        <f t="shared" si="35"/>
        <v>3.0577922739781878E-4</v>
      </c>
      <c r="F428" s="54">
        <f t="shared" si="36"/>
        <v>3.6995930447650759E-4</v>
      </c>
      <c r="G428" s="51">
        <f t="shared" si="37"/>
        <v>0.55555555555555558</v>
      </c>
      <c r="H428" s="46">
        <f t="shared" si="38"/>
        <v>1.6987734855434378E-4</v>
      </c>
    </row>
    <row r="429" spans="2:8" s="37" customFormat="1" ht="30" x14ac:dyDescent="0.2">
      <c r="B429" s="3" t="s">
        <v>415</v>
      </c>
      <c r="C429" s="64">
        <v>24</v>
      </c>
      <c r="D429" s="64">
        <v>19</v>
      </c>
      <c r="E429" s="54">
        <f t="shared" si="35"/>
        <v>8.1541127306085002E-4</v>
      </c>
      <c r="F429" s="54">
        <f t="shared" si="36"/>
        <v>5.0208762750383168E-4</v>
      </c>
      <c r="G429" s="51">
        <f t="shared" si="37"/>
        <v>-0.20833333333333334</v>
      </c>
      <c r="H429" s="46">
        <f t="shared" si="38"/>
        <v>-1.6987734855434375E-4</v>
      </c>
    </row>
    <row r="430" spans="2:8" s="37" customFormat="1" ht="30" x14ac:dyDescent="0.2">
      <c r="B430" s="3" t="s">
        <v>416</v>
      </c>
      <c r="C430" s="64">
        <v>36</v>
      </c>
      <c r="D430" s="64">
        <v>49</v>
      </c>
      <c r="E430" s="54">
        <f t="shared" si="35"/>
        <v>1.2231169095912751E-3</v>
      </c>
      <c r="F430" s="54">
        <f t="shared" si="36"/>
        <v>1.2948575656677765E-3</v>
      </c>
      <c r="G430" s="51">
        <f t="shared" si="37"/>
        <v>0.3611111111111111</v>
      </c>
      <c r="H430" s="46">
        <f t="shared" si="38"/>
        <v>4.4168110624129379E-4</v>
      </c>
    </row>
    <row r="431" spans="2:8" s="37" customFormat="1" ht="15" x14ac:dyDescent="0.2">
      <c r="B431" s="3" t="s">
        <v>169</v>
      </c>
      <c r="C431" s="64">
        <v>29</v>
      </c>
      <c r="D431" s="64">
        <v>45</v>
      </c>
      <c r="E431" s="54">
        <f t="shared" si="35"/>
        <v>9.8528862161519374E-4</v>
      </c>
      <c r="F431" s="54">
        <f t="shared" si="36"/>
        <v>1.1891549072459173E-3</v>
      </c>
      <c r="G431" s="51">
        <f t="shared" si="37"/>
        <v>0.55172413793103448</v>
      </c>
      <c r="H431" s="46">
        <f t="shared" si="38"/>
        <v>5.4360751537390001E-4</v>
      </c>
    </row>
    <row r="432" spans="2:8" s="37" customFormat="1" ht="15" x14ac:dyDescent="0.2">
      <c r="B432" s="3" t="s">
        <v>417</v>
      </c>
      <c r="C432" s="64">
        <v>281</v>
      </c>
      <c r="D432" s="64">
        <v>461</v>
      </c>
      <c r="E432" s="54">
        <f t="shared" si="35"/>
        <v>9.5471069887541199E-3</v>
      </c>
      <c r="F432" s="54">
        <f t="shared" si="36"/>
        <v>1.2182231383119286E-2</v>
      </c>
      <c r="G432" s="51">
        <f t="shared" si="37"/>
        <v>0.64056939501779364</v>
      </c>
      <c r="H432" s="46">
        <f t="shared" si="38"/>
        <v>6.1155845479563759E-3</v>
      </c>
    </row>
    <row r="433" spans="2:8" s="37" customFormat="1" ht="15" x14ac:dyDescent="0.2">
      <c r="B433" s="3" t="s">
        <v>162</v>
      </c>
      <c r="C433" s="64">
        <v>143</v>
      </c>
      <c r="D433" s="64">
        <v>243</v>
      </c>
      <c r="E433" s="54">
        <f t="shared" si="35"/>
        <v>4.8584921686542319E-3</v>
      </c>
      <c r="F433" s="54">
        <f t="shared" si="36"/>
        <v>6.4214364991279534E-3</v>
      </c>
      <c r="G433" s="51">
        <f t="shared" si="37"/>
        <v>0.69930069930069927</v>
      </c>
      <c r="H433" s="46">
        <f t="shared" si="38"/>
        <v>3.3975469710868754E-3</v>
      </c>
    </row>
    <row r="434" spans="2:8" s="37" customFormat="1" ht="45" x14ac:dyDescent="0.2">
      <c r="B434" s="3" t="s">
        <v>418</v>
      </c>
      <c r="C434" s="64">
        <v>91</v>
      </c>
      <c r="D434" s="64">
        <v>92</v>
      </c>
      <c r="E434" s="54">
        <f t="shared" si="35"/>
        <v>3.0917677436890566E-3</v>
      </c>
      <c r="F434" s="54">
        <f t="shared" si="36"/>
        <v>2.4311611437027639E-3</v>
      </c>
      <c r="G434" s="51">
        <f t="shared" si="37"/>
        <v>1.098901098901099E-2</v>
      </c>
      <c r="H434" s="46">
        <f t="shared" si="38"/>
        <v>3.3975469710868757E-5</v>
      </c>
    </row>
    <row r="435" spans="2:8" s="37" customFormat="1" ht="15" x14ac:dyDescent="0.2">
      <c r="B435" s="3" t="s">
        <v>164</v>
      </c>
      <c r="C435" s="64">
        <v>7</v>
      </c>
      <c r="D435" s="64">
        <v>4</v>
      </c>
      <c r="E435" s="54">
        <f t="shared" si="35"/>
        <v>2.3782828797608128E-4</v>
      </c>
      <c r="F435" s="54">
        <f t="shared" si="36"/>
        <v>1.0570265842185931E-4</v>
      </c>
      <c r="G435" s="51">
        <f t="shared" si="37"/>
        <v>-0.42857142857142855</v>
      </c>
      <c r="H435" s="46">
        <f t="shared" si="38"/>
        <v>-1.0192640913260625E-4</v>
      </c>
    </row>
    <row r="436" spans="2:8" s="37" customFormat="1" ht="30" x14ac:dyDescent="0.2">
      <c r="B436" s="3" t="s">
        <v>419</v>
      </c>
      <c r="C436" s="64">
        <v>16</v>
      </c>
      <c r="D436" s="64">
        <v>10</v>
      </c>
      <c r="E436" s="54">
        <f t="shared" si="35"/>
        <v>5.4360751537390001E-4</v>
      </c>
      <c r="F436" s="54">
        <f t="shared" si="36"/>
        <v>2.6425664605464829E-4</v>
      </c>
      <c r="G436" s="51">
        <f t="shared" si="37"/>
        <v>-0.375</v>
      </c>
      <c r="H436" s="46">
        <f t="shared" si="38"/>
        <v>-2.038528182652125E-4</v>
      </c>
    </row>
    <row r="437" spans="2:8" s="37" customFormat="1" ht="30" x14ac:dyDescent="0.2">
      <c r="B437" s="3" t="s">
        <v>420</v>
      </c>
      <c r="C437" s="64">
        <v>129</v>
      </c>
      <c r="D437" s="64">
        <v>89</v>
      </c>
      <c r="E437" s="54">
        <f t="shared" si="35"/>
        <v>4.3828355927020687E-3</v>
      </c>
      <c r="F437" s="54">
        <f t="shared" si="36"/>
        <v>2.3518841498863696E-3</v>
      </c>
      <c r="G437" s="51">
        <f t="shared" si="37"/>
        <v>-0.31007751937984496</v>
      </c>
      <c r="H437" s="46">
        <f t="shared" si="38"/>
        <v>-1.35901878843475E-3</v>
      </c>
    </row>
    <row r="438" spans="2:8" s="37" customFormat="1" ht="15" x14ac:dyDescent="0.2">
      <c r="B438" s="3" t="s">
        <v>155</v>
      </c>
      <c r="C438" s="64">
        <v>5</v>
      </c>
      <c r="D438" s="64">
        <v>21</v>
      </c>
      <c r="E438" s="54">
        <f t="shared" si="35"/>
        <v>1.6987734855434375E-4</v>
      </c>
      <c r="F438" s="54">
        <f t="shared" si="36"/>
        <v>5.5493895671476139E-4</v>
      </c>
      <c r="G438" s="51">
        <f t="shared" si="37"/>
        <v>3.2</v>
      </c>
      <c r="H438" s="46">
        <f t="shared" si="38"/>
        <v>5.4360751537390001E-4</v>
      </c>
    </row>
    <row r="439" spans="2:8" s="37" customFormat="1" ht="30" x14ac:dyDescent="0.2">
      <c r="B439" s="3" t="s">
        <v>154</v>
      </c>
      <c r="C439" s="64">
        <v>3</v>
      </c>
      <c r="D439" s="64">
        <v>2</v>
      </c>
      <c r="E439" s="54">
        <f t="shared" si="35"/>
        <v>1.0192640913260625E-4</v>
      </c>
      <c r="F439" s="54">
        <f t="shared" si="36"/>
        <v>5.2851329210929655E-5</v>
      </c>
      <c r="G439" s="51">
        <f t="shared" si="37"/>
        <v>-0.33333333333333331</v>
      </c>
      <c r="H439" s="46">
        <f t="shared" si="38"/>
        <v>-3.3975469710868751E-5</v>
      </c>
    </row>
    <row r="440" spans="2:8" s="37" customFormat="1" ht="30" x14ac:dyDescent="0.2">
      <c r="B440" s="3" t="s">
        <v>421</v>
      </c>
      <c r="C440" s="64">
        <v>19</v>
      </c>
      <c r="D440" s="64">
        <v>23</v>
      </c>
      <c r="E440" s="54">
        <f t="shared" si="35"/>
        <v>6.4553392450650629E-4</v>
      </c>
      <c r="F440" s="54">
        <f t="shared" si="36"/>
        <v>6.0779028592569098E-4</v>
      </c>
      <c r="G440" s="51">
        <f t="shared" si="37"/>
        <v>0.21052631578947367</v>
      </c>
      <c r="H440" s="46">
        <f t="shared" si="38"/>
        <v>1.35901878843475E-4</v>
      </c>
    </row>
    <row r="441" spans="2:8" s="37" customFormat="1" ht="30" x14ac:dyDescent="0.2">
      <c r="B441" s="3" t="s">
        <v>159</v>
      </c>
      <c r="C441" s="64">
        <v>20</v>
      </c>
      <c r="D441" s="64">
        <v>23</v>
      </c>
      <c r="E441" s="54">
        <f t="shared" si="35"/>
        <v>6.7950939421737501E-4</v>
      </c>
      <c r="F441" s="54">
        <f t="shared" si="36"/>
        <v>6.0779028592569098E-4</v>
      </c>
      <c r="G441" s="51">
        <f t="shared" si="37"/>
        <v>0.15</v>
      </c>
      <c r="H441" s="46">
        <f t="shared" si="38"/>
        <v>1.0192640913260625E-4</v>
      </c>
    </row>
    <row r="442" spans="2:8" s="37" customFormat="1" ht="15" x14ac:dyDescent="0.2">
      <c r="B442" s="3" t="s">
        <v>422</v>
      </c>
      <c r="C442" s="64">
        <v>147</v>
      </c>
      <c r="D442" s="64">
        <v>80</v>
      </c>
      <c r="E442" s="54">
        <f t="shared" si="35"/>
        <v>4.9943940474977064E-3</v>
      </c>
      <c r="F442" s="54">
        <f t="shared" si="36"/>
        <v>2.1140531684371864E-3</v>
      </c>
      <c r="G442" s="51">
        <f t="shared" si="37"/>
        <v>-0.45578231292517007</v>
      </c>
      <c r="H442" s="46">
        <f t="shared" si="38"/>
        <v>-2.2763564706282063E-3</v>
      </c>
    </row>
    <row r="443" spans="2:8" s="37" customFormat="1" ht="30" x14ac:dyDescent="0.2">
      <c r="B443" s="3" t="s">
        <v>423</v>
      </c>
      <c r="C443" s="64">
        <v>12</v>
      </c>
      <c r="D443" s="64">
        <v>84</v>
      </c>
      <c r="E443" s="54">
        <f t="shared" si="35"/>
        <v>4.0770563653042501E-4</v>
      </c>
      <c r="F443" s="54">
        <f t="shared" si="36"/>
        <v>2.2197558268590455E-3</v>
      </c>
      <c r="G443" s="51">
        <f t="shared" si="37"/>
        <v>6</v>
      </c>
      <c r="H443" s="46">
        <f t="shared" si="38"/>
        <v>2.4462338191825498E-3</v>
      </c>
    </row>
    <row r="444" spans="2:8" s="37" customFormat="1" ht="30" x14ac:dyDescent="0.2">
      <c r="B444" s="3" t="s">
        <v>424</v>
      </c>
      <c r="C444" s="64">
        <v>49</v>
      </c>
      <c r="D444" s="64">
        <v>26</v>
      </c>
      <c r="E444" s="54">
        <f t="shared" si="35"/>
        <v>1.6647980158325689E-3</v>
      </c>
      <c r="F444" s="54">
        <f t="shared" si="36"/>
        <v>6.8706727974208548E-4</v>
      </c>
      <c r="G444" s="51">
        <f t="shared" si="37"/>
        <v>-0.46938775510204084</v>
      </c>
      <c r="H444" s="46">
        <f t="shared" si="38"/>
        <v>-7.8143580334998129E-4</v>
      </c>
    </row>
    <row r="445" spans="2:8" s="37" customFormat="1" ht="15" x14ac:dyDescent="0.2">
      <c r="B445" s="3" t="s">
        <v>425</v>
      </c>
      <c r="C445" s="64">
        <v>6</v>
      </c>
      <c r="D445" s="64">
        <v>4</v>
      </c>
      <c r="E445" s="54">
        <f t="shared" si="35"/>
        <v>2.038528182652125E-4</v>
      </c>
      <c r="F445" s="54">
        <f t="shared" si="36"/>
        <v>1.0570265842185931E-4</v>
      </c>
      <c r="G445" s="51">
        <f t="shared" si="37"/>
        <v>-0.33333333333333331</v>
      </c>
      <c r="H445" s="46">
        <f t="shared" si="38"/>
        <v>-6.7950939421737501E-5</v>
      </c>
    </row>
    <row r="446" spans="2:8" s="37" customFormat="1" ht="30" x14ac:dyDescent="0.2">
      <c r="B446" s="3" t="s">
        <v>426</v>
      </c>
      <c r="C446" s="64">
        <v>58</v>
      </c>
      <c r="D446" s="64">
        <v>22</v>
      </c>
      <c r="E446" s="54">
        <f t="shared" si="35"/>
        <v>1.9705772432303875E-3</v>
      </c>
      <c r="F446" s="54">
        <f t="shared" si="36"/>
        <v>5.8136462132022618E-4</v>
      </c>
      <c r="G446" s="51">
        <f t="shared" si="37"/>
        <v>-0.62068965517241381</v>
      </c>
      <c r="H446" s="46">
        <f t="shared" si="38"/>
        <v>-1.2231169095912751E-3</v>
      </c>
    </row>
    <row r="447" spans="2:8" s="37" customFormat="1" ht="30" x14ac:dyDescent="0.2">
      <c r="B447" s="3" t="s">
        <v>427</v>
      </c>
      <c r="C447" s="64">
        <v>14</v>
      </c>
      <c r="D447" s="64">
        <v>5</v>
      </c>
      <c r="E447" s="54">
        <f t="shared" si="35"/>
        <v>4.7565657595216256E-4</v>
      </c>
      <c r="F447" s="54">
        <f t="shared" si="36"/>
        <v>1.3212832302732415E-4</v>
      </c>
      <c r="G447" s="51">
        <f t="shared" si="37"/>
        <v>-0.6428571428571429</v>
      </c>
      <c r="H447" s="46">
        <f t="shared" si="38"/>
        <v>-3.0577922739781884E-4</v>
      </c>
    </row>
    <row r="448" spans="2:8" s="37" customFormat="1" ht="30" x14ac:dyDescent="0.2">
      <c r="B448" s="3" t="s">
        <v>428</v>
      </c>
      <c r="C448" s="64">
        <v>24</v>
      </c>
      <c r="D448" s="64">
        <v>12</v>
      </c>
      <c r="E448" s="54">
        <f t="shared" si="35"/>
        <v>8.1541127306085002E-4</v>
      </c>
      <c r="F448" s="54">
        <f t="shared" si="36"/>
        <v>3.1710797526557794E-4</v>
      </c>
      <c r="G448" s="51">
        <f t="shared" si="37"/>
        <v>-0.5</v>
      </c>
      <c r="H448" s="46">
        <f t="shared" si="38"/>
        <v>-4.0770563653042501E-4</v>
      </c>
    </row>
    <row r="449" spans="2:8" s="37" customFormat="1" ht="45" x14ac:dyDescent="0.2">
      <c r="B449" s="3" t="s">
        <v>429</v>
      </c>
      <c r="C449" s="64">
        <v>5</v>
      </c>
      <c r="D449" s="64">
        <v>30</v>
      </c>
      <c r="E449" s="54">
        <f t="shared" si="35"/>
        <v>1.6987734855434375E-4</v>
      </c>
      <c r="F449" s="54">
        <f t="shared" si="36"/>
        <v>7.9276993816394478E-4</v>
      </c>
      <c r="G449" s="51">
        <f t="shared" si="37"/>
        <v>5</v>
      </c>
      <c r="H449" s="46">
        <f t="shared" si="38"/>
        <v>8.4938674277171874E-4</v>
      </c>
    </row>
    <row r="450" spans="2:8" s="37" customFormat="1" ht="30" x14ac:dyDescent="0.2">
      <c r="B450" s="3" t="s">
        <v>430</v>
      </c>
      <c r="C450" s="64">
        <v>7</v>
      </c>
      <c r="D450" s="64">
        <v>15</v>
      </c>
      <c r="E450" s="54">
        <f t="shared" si="35"/>
        <v>2.3782828797608128E-4</v>
      </c>
      <c r="F450" s="54">
        <f t="shared" si="36"/>
        <v>3.9638496908197239E-4</v>
      </c>
      <c r="G450" s="51">
        <f t="shared" si="37"/>
        <v>1.1428571428571428</v>
      </c>
      <c r="H450" s="46">
        <f t="shared" si="38"/>
        <v>2.7180375768695001E-4</v>
      </c>
    </row>
    <row r="451" spans="2:8" s="37" customFormat="1" ht="30" x14ac:dyDescent="0.2">
      <c r="B451" s="3" t="s">
        <v>157</v>
      </c>
      <c r="C451" s="64">
        <v>2</v>
      </c>
      <c r="D451" s="64">
        <v>0</v>
      </c>
      <c r="E451" s="54">
        <f t="shared" si="35"/>
        <v>6.7950939421737501E-5</v>
      </c>
      <c r="F451" s="54" t="str">
        <f t="shared" si="36"/>
        <v/>
      </c>
      <c r="G451" s="51" t="str">
        <f t="shared" si="37"/>
        <v>0</v>
      </c>
      <c r="H451" s="46">
        <f t="shared" si="38"/>
        <v>0</v>
      </c>
    </row>
    <row r="452" spans="2:8" s="37" customFormat="1" ht="45" x14ac:dyDescent="0.2">
      <c r="B452" s="3" t="s">
        <v>431</v>
      </c>
      <c r="C452" s="64">
        <v>34</v>
      </c>
      <c r="D452" s="64">
        <v>29</v>
      </c>
      <c r="E452" s="54">
        <f t="shared" si="35"/>
        <v>1.1551659701695377E-3</v>
      </c>
      <c r="F452" s="54">
        <f t="shared" si="36"/>
        <v>7.6634427355847998E-4</v>
      </c>
      <c r="G452" s="51">
        <f t="shared" si="37"/>
        <v>-0.14705882352941177</v>
      </c>
      <c r="H452" s="46">
        <f t="shared" si="38"/>
        <v>-1.6987734855434378E-4</v>
      </c>
    </row>
    <row r="453" spans="2:8" s="37" customFormat="1" ht="15" x14ac:dyDescent="0.2">
      <c r="B453" s="3" t="s">
        <v>167</v>
      </c>
      <c r="C453" s="64">
        <v>1</v>
      </c>
      <c r="D453" s="64">
        <v>1</v>
      </c>
      <c r="E453" s="54">
        <f t="shared" si="35"/>
        <v>3.3975469710868751E-5</v>
      </c>
      <c r="F453" s="54">
        <f t="shared" si="36"/>
        <v>2.6425664605464827E-5</v>
      </c>
      <c r="G453" s="51">
        <f t="shared" si="37"/>
        <v>0</v>
      </c>
      <c r="H453" s="46">
        <f t="shared" si="38"/>
        <v>0</v>
      </c>
    </row>
    <row r="454" spans="2:8" s="37" customFormat="1" ht="30" x14ac:dyDescent="0.2">
      <c r="B454" s="3" t="s">
        <v>156</v>
      </c>
      <c r="C454" s="64">
        <v>3</v>
      </c>
      <c r="D454" s="64">
        <v>9</v>
      </c>
      <c r="E454" s="54">
        <f t="shared" si="35"/>
        <v>1.0192640913260625E-4</v>
      </c>
      <c r="F454" s="54">
        <f t="shared" si="36"/>
        <v>2.3783098144918344E-4</v>
      </c>
      <c r="G454" s="51">
        <f t="shared" si="37"/>
        <v>2</v>
      </c>
      <c r="H454" s="46">
        <f t="shared" si="38"/>
        <v>2.038528182652125E-4</v>
      </c>
    </row>
    <row r="455" spans="2:8" s="37" customFormat="1" ht="15" x14ac:dyDescent="0.2">
      <c r="B455" s="3" t="s">
        <v>158</v>
      </c>
      <c r="C455" s="64">
        <v>54</v>
      </c>
      <c r="D455" s="64">
        <v>19</v>
      </c>
      <c r="E455" s="54">
        <f t="shared" si="35"/>
        <v>1.8346753643869126E-3</v>
      </c>
      <c r="F455" s="54">
        <f t="shared" si="36"/>
        <v>5.0208762750383168E-4</v>
      </c>
      <c r="G455" s="51">
        <f t="shared" si="37"/>
        <v>-0.64814814814814814</v>
      </c>
      <c r="H455" s="46">
        <f t="shared" si="38"/>
        <v>-1.1891414398804063E-3</v>
      </c>
    </row>
    <row r="456" spans="2:8" s="37" customFormat="1" ht="30" x14ac:dyDescent="0.2">
      <c r="B456" s="3" t="s">
        <v>432</v>
      </c>
      <c r="C456" s="64">
        <v>18</v>
      </c>
      <c r="D456" s="64">
        <v>16</v>
      </c>
      <c r="E456" s="54">
        <f t="shared" si="35"/>
        <v>6.1155845479563757E-4</v>
      </c>
      <c r="F456" s="54">
        <f t="shared" si="36"/>
        <v>4.2281063368743724E-4</v>
      </c>
      <c r="G456" s="51">
        <f t="shared" si="37"/>
        <v>-0.1111111111111111</v>
      </c>
      <c r="H456" s="46">
        <f t="shared" si="38"/>
        <v>-6.7950939421737501E-5</v>
      </c>
    </row>
    <row r="457" spans="2:8" s="37" customFormat="1" ht="15" x14ac:dyDescent="0.2">
      <c r="B457" s="3" t="s">
        <v>433</v>
      </c>
      <c r="C457" s="64">
        <v>5</v>
      </c>
      <c r="D457" s="64">
        <v>8</v>
      </c>
      <c r="E457" s="54">
        <f t="shared" si="35"/>
        <v>1.6987734855434375E-4</v>
      </c>
      <c r="F457" s="54">
        <f t="shared" si="36"/>
        <v>2.1140531684371862E-4</v>
      </c>
      <c r="G457" s="51">
        <f t="shared" si="37"/>
        <v>0.6</v>
      </c>
      <c r="H457" s="46">
        <f t="shared" si="38"/>
        <v>1.0192640913260625E-4</v>
      </c>
    </row>
    <row r="458" spans="2:8" s="37" customFormat="1" ht="15" x14ac:dyDescent="0.2">
      <c r="B458" s="3" t="s">
        <v>168</v>
      </c>
      <c r="C458" s="64">
        <v>17</v>
      </c>
      <c r="D458" s="64">
        <v>16</v>
      </c>
      <c r="E458" s="54">
        <f t="shared" si="35"/>
        <v>5.7758298508476884E-4</v>
      </c>
      <c r="F458" s="54">
        <f t="shared" si="36"/>
        <v>4.2281063368743724E-4</v>
      </c>
      <c r="G458" s="51">
        <f t="shared" si="37"/>
        <v>-5.8823529411764705E-2</v>
      </c>
      <c r="H458" s="46">
        <f t="shared" si="38"/>
        <v>-3.3975469710868757E-5</v>
      </c>
    </row>
    <row r="459" spans="2:8" s="37" customFormat="1" ht="15" x14ac:dyDescent="0.2">
      <c r="B459" s="3" t="s">
        <v>161</v>
      </c>
      <c r="C459" s="64">
        <v>10</v>
      </c>
      <c r="D459" s="64">
        <v>11</v>
      </c>
      <c r="E459" s="54">
        <f t="shared" si="35"/>
        <v>3.3975469710868751E-4</v>
      </c>
      <c r="F459" s="54">
        <f t="shared" si="36"/>
        <v>2.9068231066011309E-4</v>
      </c>
      <c r="G459" s="51">
        <f t="shared" si="37"/>
        <v>0.1</v>
      </c>
      <c r="H459" s="46">
        <f t="shared" si="38"/>
        <v>3.3975469710868751E-5</v>
      </c>
    </row>
    <row r="460" spans="2:8" s="37" customFormat="1" ht="15" x14ac:dyDescent="0.2">
      <c r="B460" s="3" t="s">
        <v>176</v>
      </c>
      <c r="C460" s="64">
        <v>86</v>
      </c>
      <c r="D460" s="64">
        <v>98</v>
      </c>
      <c r="E460" s="54">
        <f t="shared" si="35"/>
        <v>2.9218903951347126E-3</v>
      </c>
      <c r="F460" s="54">
        <f t="shared" si="36"/>
        <v>2.5897151313355529E-3</v>
      </c>
      <c r="G460" s="51">
        <f t="shared" si="37"/>
        <v>0.13953488372093023</v>
      </c>
      <c r="H460" s="46">
        <f t="shared" si="38"/>
        <v>4.0770563653042501E-4</v>
      </c>
    </row>
    <row r="461" spans="2:8" s="37" customFormat="1" ht="30" x14ac:dyDescent="0.2">
      <c r="B461" s="3" t="s">
        <v>173</v>
      </c>
      <c r="C461" s="64">
        <v>5</v>
      </c>
      <c r="D461" s="64">
        <v>5</v>
      </c>
      <c r="E461" s="54">
        <f t="shared" si="35"/>
        <v>1.6987734855434375E-4</v>
      </c>
      <c r="F461" s="54">
        <f t="shared" si="36"/>
        <v>1.3212832302732415E-4</v>
      </c>
      <c r="G461" s="51">
        <f t="shared" si="37"/>
        <v>0</v>
      </c>
      <c r="H461" s="46">
        <f t="shared" si="38"/>
        <v>0</v>
      </c>
    </row>
    <row r="462" spans="2:8" s="37" customFormat="1" ht="15" x14ac:dyDescent="0.2">
      <c r="B462" s="3" t="s">
        <v>174</v>
      </c>
      <c r="C462" s="64">
        <v>4</v>
      </c>
      <c r="D462" s="64">
        <v>3</v>
      </c>
      <c r="E462" s="54">
        <f t="shared" si="35"/>
        <v>1.35901878843475E-4</v>
      </c>
      <c r="F462" s="54">
        <f t="shared" si="36"/>
        <v>7.9276993816394486E-5</v>
      </c>
      <c r="G462" s="51">
        <f t="shared" si="37"/>
        <v>-0.25</v>
      </c>
      <c r="H462" s="46">
        <f t="shared" si="38"/>
        <v>-3.3975469710868751E-5</v>
      </c>
    </row>
    <row r="463" spans="2:8" s="37" customFormat="1" ht="15" x14ac:dyDescent="0.2">
      <c r="B463" s="3" t="s">
        <v>478</v>
      </c>
      <c r="C463" s="64">
        <v>116</v>
      </c>
      <c r="D463" s="64">
        <v>330</v>
      </c>
      <c r="E463" s="54">
        <f t="shared" si="35"/>
        <v>3.941154486460775E-3</v>
      </c>
      <c r="F463" s="54">
        <f t="shared" si="36"/>
        <v>8.7204693198033936E-3</v>
      </c>
      <c r="G463" s="51">
        <f t="shared" si="37"/>
        <v>1.8448275862068966</v>
      </c>
      <c r="H463" s="46">
        <f t="shared" si="38"/>
        <v>7.2707505181259123E-3</v>
      </c>
    </row>
    <row r="464" spans="2:8" s="37" customFormat="1" ht="15" x14ac:dyDescent="0.2">
      <c r="B464" s="3" t="s">
        <v>479</v>
      </c>
      <c r="C464" s="64">
        <v>38</v>
      </c>
      <c r="D464" s="64">
        <v>99</v>
      </c>
      <c r="E464" s="54">
        <f t="shared" si="35"/>
        <v>1.2910678490130126E-3</v>
      </c>
      <c r="F464" s="54">
        <f t="shared" si="36"/>
        <v>2.6161407959410178E-3</v>
      </c>
      <c r="G464" s="51">
        <f t="shared" si="37"/>
        <v>1.6052631578947369</v>
      </c>
      <c r="H464" s="46">
        <f t="shared" si="38"/>
        <v>2.0725036523629942E-3</v>
      </c>
    </row>
    <row r="465" spans="2:8" s="37" customFormat="1" ht="15" x14ac:dyDescent="0.2">
      <c r="B465" s="3" t="s">
        <v>183</v>
      </c>
      <c r="C465" s="64">
        <v>4</v>
      </c>
      <c r="D465" s="64">
        <v>6</v>
      </c>
      <c r="E465" s="54">
        <f t="shared" si="35"/>
        <v>1.35901878843475E-4</v>
      </c>
      <c r="F465" s="54">
        <f t="shared" si="36"/>
        <v>1.5855398763278897E-4</v>
      </c>
      <c r="G465" s="51">
        <f t="shared" si="37"/>
        <v>0.5</v>
      </c>
      <c r="H465" s="46">
        <f t="shared" si="38"/>
        <v>6.7950939421737501E-5</v>
      </c>
    </row>
    <row r="466" spans="2:8" s="37" customFormat="1" ht="15" x14ac:dyDescent="0.2">
      <c r="B466" s="3" t="s">
        <v>178</v>
      </c>
      <c r="C466" s="64">
        <v>14</v>
      </c>
      <c r="D466" s="64">
        <v>4</v>
      </c>
      <c r="E466" s="54">
        <f t="shared" si="35"/>
        <v>4.7565657595216256E-4</v>
      </c>
      <c r="F466" s="54">
        <f t="shared" si="36"/>
        <v>1.0570265842185931E-4</v>
      </c>
      <c r="G466" s="51">
        <f t="shared" si="37"/>
        <v>-0.7142857142857143</v>
      </c>
      <c r="H466" s="46">
        <f t="shared" si="38"/>
        <v>-3.3975469710868756E-4</v>
      </c>
    </row>
    <row r="467" spans="2:8" s="37" customFormat="1" ht="15" x14ac:dyDescent="0.2">
      <c r="B467" s="3" t="s">
        <v>480</v>
      </c>
      <c r="C467" s="64">
        <v>35</v>
      </c>
      <c r="D467" s="64">
        <v>83</v>
      </c>
      <c r="E467" s="54">
        <f t="shared" si="35"/>
        <v>1.1891414398804063E-3</v>
      </c>
      <c r="F467" s="54">
        <f t="shared" si="36"/>
        <v>2.1933301622535806E-3</v>
      </c>
      <c r="G467" s="51">
        <f t="shared" si="37"/>
        <v>1.3714285714285714</v>
      </c>
      <c r="H467" s="46">
        <f t="shared" si="38"/>
        <v>1.6308225461217E-3</v>
      </c>
    </row>
    <row r="468" spans="2:8" s="37" customFormat="1" ht="15" x14ac:dyDescent="0.2">
      <c r="B468" s="3" t="s">
        <v>182</v>
      </c>
      <c r="C468" s="64">
        <v>33</v>
      </c>
      <c r="D468" s="64">
        <v>28</v>
      </c>
      <c r="E468" s="54">
        <f t="shared" si="35"/>
        <v>1.1211905004586689E-3</v>
      </c>
      <c r="F468" s="54">
        <f t="shared" si="36"/>
        <v>7.3991860895301518E-4</v>
      </c>
      <c r="G468" s="51">
        <f t="shared" si="37"/>
        <v>-0.15151515151515152</v>
      </c>
      <c r="H468" s="46">
        <f t="shared" si="38"/>
        <v>-1.6987734855434378E-4</v>
      </c>
    </row>
    <row r="469" spans="2:8" s="37" customFormat="1" ht="15" x14ac:dyDescent="0.2">
      <c r="B469" s="3" t="s">
        <v>175</v>
      </c>
      <c r="C469" s="64">
        <v>24</v>
      </c>
      <c r="D469" s="64">
        <v>39</v>
      </c>
      <c r="E469" s="54">
        <f t="shared" si="35"/>
        <v>8.1541127306085002E-4</v>
      </c>
      <c r="F469" s="54">
        <f t="shared" si="36"/>
        <v>1.0306009196131283E-3</v>
      </c>
      <c r="G469" s="51">
        <f t="shared" si="37"/>
        <v>0.625</v>
      </c>
      <c r="H469" s="46">
        <f t="shared" si="38"/>
        <v>5.0963204566303129E-4</v>
      </c>
    </row>
    <row r="470" spans="2:8" s="37" customFormat="1" ht="15" x14ac:dyDescent="0.2">
      <c r="B470" s="3" t="s">
        <v>434</v>
      </c>
      <c r="C470" s="64">
        <v>3</v>
      </c>
      <c r="D470" s="64">
        <v>7</v>
      </c>
      <c r="E470" s="54">
        <f t="shared" si="35"/>
        <v>1.0192640913260625E-4</v>
      </c>
      <c r="F470" s="54">
        <f t="shared" si="36"/>
        <v>1.849796522382538E-4</v>
      </c>
      <c r="G470" s="51">
        <f t="shared" si="37"/>
        <v>1.3333333333333333</v>
      </c>
      <c r="H470" s="46">
        <f t="shared" si="38"/>
        <v>1.35901878843475E-4</v>
      </c>
    </row>
    <row r="471" spans="2:8" s="37" customFormat="1" ht="15" x14ac:dyDescent="0.2">
      <c r="B471" s="3" t="s">
        <v>170</v>
      </c>
      <c r="C471" s="64">
        <v>4</v>
      </c>
      <c r="D471" s="64">
        <v>1</v>
      </c>
      <c r="E471" s="54">
        <f t="shared" si="35"/>
        <v>1.35901878843475E-4</v>
      </c>
      <c r="F471" s="54">
        <f t="shared" si="36"/>
        <v>2.6425664605464827E-5</v>
      </c>
      <c r="G471" s="51">
        <f t="shared" si="37"/>
        <v>-0.75</v>
      </c>
      <c r="H471" s="46">
        <f t="shared" si="38"/>
        <v>-1.0192640913260625E-4</v>
      </c>
    </row>
    <row r="472" spans="2:8" s="37" customFormat="1" ht="15" x14ac:dyDescent="0.2">
      <c r="B472" s="3" t="s">
        <v>185</v>
      </c>
      <c r="C472" s="64">
        <v>0</v>
      </c>
      <c r="D472" s="64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64">
        <v>19</v>
      </c>
      <c r="D473" s="64">
        <v>27</v>
      </c>
      <c r="E473" s="54">
        <f t="shared" si="35"/>
        <v>6.4553392450650629E-4</v>
      </c>
      <c r="F473" s="54">
        <f t="shared" si="36"/>
        <v>7.1349294434755039E-4</v>
      </c>
      <c r="G473" s="51">
        <f t="shared" si="37"/>
        <v>0.42105263157894735</v>
      </c>
      <c r="H473" s="46">
        <f t="shared" si="38"/>
        <v>2.7180375768695001E-4</v>
      </c>
    </row>
    <row r="474" spans="2:8" s="37" customFormat="1" ht="30" x14ac:dyDescent="0.2">
      <c r="B474" s="3" t="s">
        <v>436</v>
      </c>
      <c r="C474" s="64">
        <v>0</v>
      </c>
      <c r="D474" s="64">
        <v>3</v>
      </c>
      <c r="E474" s="54" t="str">
        <f t="shared" si="35"/>
        <v/>
      </c>
      <c r="F474" s="54">
        <f t="shared" si="36"/>
        <v>7.9276993816394486E-5</v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64">
        <v>5</v>
      </c>
      <c r="D475" s="64">
        <v>4</v>
      </c>
      <c r="E475" s="54">
        <f t="shared" si="35"/>
        <v>1.6987734855434375E-4</v>
      </c>
      <c r="F475" s="54">
        <f t="shared" si="36"/>
        <v>1.0570265842185931E-4</v>
      </c>
      <c r="G475" s="51">
        <f t="shared" si="37"/>
        <v>-0.2</v>
      </c>
      <c r="H475" s="46">
        <f t="shared" si="38"/>
        <v>-3.3975469710868751E-5</v>
      </c>
    </row>
    <row r="476" spans="2:8" s="37" customFormat="1" ht="30" x14ac:dyDescent="0.2">
      <c r="B476" s="3" t="s">
        <v>438</v>
      </c>
      <c r="C476" s="64">
        <v>3</v>
      </c>
      <c r="D476" s="64">
        <v>0</v>
      </c>
      <c r="E476" s="54">
        <f t="shared" si="35"/>
        <v>1.0192640913260625E-4</v>
      </c>
      <c r="F476" s="54" t="str">
        <f t="shared" si="36"/>
        <v/>
      </c>
      <c r="G476" s="51" t="str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64">
        <v>2</v>
      </c>
      <c r="D477" s="64">
        <v>2</v>
      </c>
      <c r="E477" s="54">
        <f t="shared" si="35"/>
        <v>6.7950939421737501E-5</v>
      </c>
      <c r="F477" s="54">
        <f t="shared" si="36"/>
        <v>5.2851329210929655E-5</v>
      </c>
      <c r="G477" s="51">
        <f t="shared" si="37"/>
        <v>0</v>
      </c>
      <c r="H477" s="46">
        <f t="shared" si="38"/>
        <v>0</v>
      </c>
    </row>
    <row r="478" spans="2:8" s="37" customFormat="1" ht="15" x14ac:dyDescent="0.2">
      <c r="B478" s="3" t="s">
        <v>439</v>
      </c>
      <c r="C478" s="64">
        <v>58</v>
      </c>
      <c r="D478" s="64">
        <v>46</v>
      </c>
      <c r="E478" s="54">
        <f t="shared" si="35"/>
        <v>1.9705772432303875E-3</v>
      </c>
      <c r="F478" s="54">
        <f t="shared" si="36"/>
        <v>1.215580571851382E-3</v>
      </c>
      <c r="G478" s="51">
        <f t="shared" si="37"/>
        <v>-0.20689655172413793</v>
      </c>
      <c r="H478" s="46">
        <f t="shared" si="38"/>
        <v>-4.0770563653042501E-4</v>
      </c>
    </row>
    <row r="479" spans="2:8" s="37" customFormat="1" ht="30" x14ac:dyDescent="0.2">
      <c r="B479" s="3" t="s">
        <v>440</v>
      </c>
      <c r="C479" s="64">
        <v>23</v>
      </c>
      <c r="D479" s="64">
        <v>4</v>
      </c>
      <c r="E479" s="54">
        <f t="shared" si="35"/>
        <v>7.8143580334998129E-4</v>
      </c>
      <c r="F479" s="54">
        <f t="shared" si="36"/>
        <v>1.0570265842185931E-4</v>
      </c>
      <c r="G479" s="51">
        <f t="shared" si="37"/>
        <v>-0.82608695652173914</v>
      </c>
      <c r="H479" s="46">
        <f t="shared" si="38"/>
        <v>-6.4553392450650629E-4</v>
      </c>
    </row>
    <row r="480" spans="2:8" s="37" customFormat="1" ht="15" x14ac:dyDescent="0.2">
      <c r="B480" s="3" t="s">
        <v>441</v>
      </c>
      <c r="C480" s="64">
        <v>6</v>
      </c>
      <c r="D480" s="64">
        <v>17</v>
      </c>
      <c r="E480" s="54">
        <f t="shared" si="35"/>
        <v>2.038528182652125E-4</v>
      </c>
      <c r="F480" s="54">
        <f t="shared" si="36"/>
        <v>4.4923629829290209E-4</v>
      </c>
      <c r="G480" s="51">
        <f t="shared" si="37"/>
        <v>1.8333333333333333</v>
      </c>
      <c r="H480" s="46">
        <f t="shared" si="38"/>
        <v>3.7373016681955623E-4</v>
      </c>
    </row>
    <row r="481" spans="2:8" s="37" customFormat="1" ht="15" x14ac:dyDescent="0.2">
      <c r="B481" s="3" t="s">
        <v>177</v>
      </c>
      <c r="C481" s="64">
        <v>3</v>
      </c>
      <c r="D481" s="64">
        <v>0</v>
      </c>
      <c r="E481" s="54">
        <f t="shared" si="35"/>
        <v>1.0192640913260625E-4</v>
      </c>
      <c r="F481" s="54" t="str">
        <f t="shared" si="36"/>
        <v/>
      </c>
      <c r="G481" s="51" t="str">
        <f t="shared" si="37"/>
        <v>0</v>
      </c>
      <c r="H481" s="46">
        <f t="shared" si="38"/>
        <v>0</v>
      </c>
    </row>
    <row r="482" spans="2:8" s="37" customFormat="1" ht="15" x14ac:dyDescent="0.2">
      <c r="B482" s="3" t="s">
        <v>179</v>
      </c>
      <c r="C482" s="64">
        <v>0</v>
      </c>
      <c r="D482" s="64">
        <v>1</v>
      </c>
      <c r="E482" s="54" t="str">
        <f t="shared" si="35"/>
        <v/>
      </c>
      <c r="F482" s="54">
        <f t="shared" si="36"/>
        <v>2.6425664605464827E-5</v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64">
        <v>134</v>
      </c>
      <c r="D483" s="64">
        <v>200</v>
      </c>
      <c r="E483" s="54">
        <f t="shared" si="35"/>
        <v>4.5527129412564126E-3</v>
      </c>
      <c r="F483" s="54">
        <f t="shared" si="36"/>
        <v>5.2851329210929655E-3</v>
      </c>
      <c r="G483" s="51">
        <f t="shared" si="37"/>
        <v>0.4925373134328358</v>
      </c>
      <c r="H483" s="46">
        <f t="shared" si="38"/>
        <v>2.2423810009173373E-3</v>
      </c>
    </row>
    <row r="484" spans="2:8" s="37" customFormat="1" ht="30" x14ac:dyDescent="0.2">
      <c r="B484" s="3" t="s">
        <v>184</v>
      </c>
      <c r="C484" s="64">
        <v>140</v>
      </c>
      <c r="D484" s="64">
        <v>269</v>
      </c>
      <c r="E484" s="54">
        <f t="shared" si="35"/>
        <v>4.7565657595216252E-3</v>
      </c>
      <c r="F484" s="54">
        <f t="shared" si="36"/>
        <v>7.1085037788700383E-3</v>
      </c>
      <c r="G484" s="51">
        <f t="shared" si="37"/>
        <v>0.92142857142857137</v>
      </c>
      <c r="H484" s="46">
        <f t="shared" si="38"/>
        <v>4.3828355927020687E-3</v>
      </c>
    </row>
    <row r="485" spans="2:8" s="37" customFormat="1" ht="15" x14ac:dyDescent="0.2">
      <c r="B485" s="3" t="s">
        <v>443</v>
      </c>
      <c r="C485" s="64">
        <v>527</v>
      </c>
      <c r="D485" s="64">
        <v>491</v>
      </c>
      <c r="E485" s="54">
        <f t="shared" si="35"/>
        <v>1.7905072537627832E-2</v>
      </c>
      <c r="F485" s="54">
        <f t="shared" si="36"/>
        <v>1.2975001321283231E-2</v>
      </c>
      <c r="G485" s="51">
        <f t="shared" si="37"/>
        <v>-6.8311195445920306E-2</v>
      </c>
      <c r="H485" s="46">
        <f t="shared" si="38"/>
        <v>-1.2231169095912751E-3</v>
      </c>
    </row>
    <row r="486" spans="2:8" s="37" customFormat="1" ht="15" x14ac:dyDescent="0.2">
      <c r="B486" s="3" t="s">
        <v>171</v>
      </c>
      <c r="C486" s="64">
        <v>0</v>
      </c>
      <c r="D486" s="64">
        <v>6</v>
      </c>
      <c r="E486" s="54" t="str">
        <f t="shared" si="35"/>
        <v/>
      </c>
      <c r="F486" s="54">
        <f t="shared" si="36"/>
        <v>1.5855398763278897E-4</v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64">
        <v>4</v>
      </c>
      <c r="D487" s="64">
        <v>1</v>
      </c>
      <c r="E487" s="54">
        <f t="shared" si="35"/>
        <v>1.35901878843475E-4</v>
      </c>
      <c r="F487" s="54">
        <f t="shared" si="36"/>
        <v>2.6425664605464827E-5</v>
      </c>
      <c r="G487" s="51">
        <f t="shared" si="37"/>
        <v>-0.75</v>
      </c>
      <c r="H487" s="46">
        <f t="shared" si="38"/>
        <v>-1.0192640913260625E-4</v>
      </c>
    </row>
    <row r="488" spans="2:8" s="37" customFormat="1" ht="15" x14ac:dyDescent="0.2">
      <c r="B488" s="3" t="s">
        <v>445</v>
      </c>
      <c r="C488" s="64">
        <v>0</v>
      </c>
      <c r="D488" s="64">
        <v>1</v>
      </c>
      <c r="E488" s="54" t="str">
        <f t="shared" ref="E488:E499" si="39">+IF(C488=0,"",C488/C$294)</f>
        <v/>
      </c>
      <c r="F488" s="54">
        <f t="shared" ref="F488:F499" si="40">+IF(D488=0,"",D488/D$294)</f>
        <v>2.6425664605464827E-5</v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64">
        <v>6</v>
      </c>
      <c r="D489" s="64">
        <v>20</v>
      </c>
      <c r="E489" s="54">
        <f t="shared" si="39"/>
        <v>2.038528182652125E-4</v>
      </c>
      <c r="F489" s="54">
        <f t="shared" si="40"/>
        <v>5.2851329210929659E-4</v>
      </c>
      <c r="G489" s="51">
        <f t="shared" si="41"/>
        <v>2.3333333333333335</v>
      </c>
      <c r="H489" s="46">
        <f t="shared" si="42"/>
        <v>4.7565657595216256E-4</v>
      </c>
    </row>
    <row r="490" spans="2:8" s="37" customFormat="1" ht="15" x14ac:dyDescent="0.2">
      <c r="B490" s="3" t="s">
        <v>172</v>
      </c>
      <c r="C490" s="64">
        <v>7</v>
      </c>
      <c r="D490" s="64">
        <v>11</v>
      </c>
      <c r="E490" s="54">
        <f t="shared" si="39"/>
        <v>2.3782828797608128E-4</v>
      </c>
      <c r="F490" s="54">
        <f t="shared" si="40"/>
        <v>2.9068231066011309E-4</v>
      </c>
      <c r="G490" s="51">
        <f t="shared" si="41"/>
        <v>0.5714285714285714</v>
      </c>
      <c r="H490" s="46">
        <f t="shared" si="42"/>
        <v>1.35901878843475E-4</v>
      </c>
    </row>
    <row r="491" spans="2:8" s="37" customFormat="1" ht="15" x14ac:dyDescent="0.2">
      <c r="B491" s="3" t="s">
        <v>180</v>
      </c>
      <c r="C491" s="64">
        <v>88</v>
      </c>
      <c r="D491" s="64">
        <v>122</v>
      </c>
      <c r="E491" s="54">
        <f t="shared" si="39"/>
        <v>2.9898413345564503E-3</v>
      </c>
      <c r="F491" s="54">
        <f t="shared" si="40"/>
        <v>3.2239310818667089E-3</v>
      </c>
      <c r="G491" s="51">
        <f t="shared" si="41"/>
        <v>0.38636363636363635</v>
      </c>
      <c r="H491" s="46">
        <f t="shared" si="42"/>
        <v>1.1551659701695375E-3</v>
      </c>
    </row>
    <row r="492" spans="2:8" s="37" customFormat="1" ht="15" x14ac:dyDescent="0.2">
      <c r="B492" s="3" t="s">
        <v>481</v>
      </c>
      <c r="C492" s="64">
        <v>30</v>
      </c>
      <c r="D492" s="64">
        <v>17</v>
      </c>
      <c r="E492" s="54">
        <f t="shared" si="39"/>
        <v>1.0192640913260626E-3</v>
      </c>
      <c r="F492" s="54">
        <f t="shared" si="40"/>
        <v>4.4923629829290209E-4</v>
      </c>
      <c r="G492" s="51">
        <f t="shared" si="41"/>
        <v>-0.43333333333333335</v>
      </c>
      <c r="H492" s="46">
        <f t="shared" si="42"/>
        <v>-4.4168110624129379E-4</v>
      </c>
    </row>
    <row r="493" spans="2:8" s="37" customFormat="1" ht="15" x14ac:dyDescent="0.2">
      <c r="B493" s="3" t="s">
        <v>447</v>
      </c>
      <c r="C493" s="64">
        <v>47</v>
      </c>
      <c r="D493" s="64">
        <v>60</v>
      </c>
      <c r="E493" s="54">
        <f t="shared" si="39"/>
        <v>1.5968470764108314E-3</v>
      </c>
      <c r="F493" s="54">
        <f t="shared" si="40"/>
        <v>1.5855398763278896E-3</v>
      </c>
      <c r="G493" s="51">
        <f t="shared" si="41"/>
        <v>0.27659574468085107</v>
      </c>
      <c r="H493" s="46">
        <f t="shared" si="42"/>
        <v>4.4168110624129384E-4</v>
      </c>
    </row>
    <row r="494" spans="2:8" s="37" customFormat="1" ht="30" x14ac:dyDescent="0.2">
      <c r="B494" s="3" t="s">
        <v>448</v>
      </c>
      <c r="C494" s="64">
        <v>7</v>
      </c>
      <c r="D494" s="64">
        <v>2</v>
      </c>
      <c r="E494" s="54">
        <f t="shared" si="39"/>
        <v>2.3782828797608128E-4</v>
      </c>
      <c r="F494" s="54">
        <f t="shared" si="40"/>
        <v>5.2851329210929655E-5</v>
      </c>
      <c r="G494" s="51">
        <f t="shared" si="41"/>
        <v>-0.7142857142857143</v>
      </c>
      <c r="H494" s="46">
        <f t="shared" si="42"/>
        <v>-1.6987734855434378E-4</v>
      </c>
    </row>
    <row r="495" spans="2:8" s="37" customFormat="1" ht="30" x14ac:dyDescent="0.2">
      <c r="B495" s="3" t="s">
        <v>449</v>
      </c>
      <c r="C495" s="64">
        <v>5</v>
      </c>
      <c r="D495" s="64">
        <v>7</v>
      </c>
      <c r="E495" s="54">
        <f t="shared" si="39"/>
        <v>1.6987734855434375E-4</v>
      </c>
      <c r="F495" s="54">
        <f t="shared" si="40"/>
        <v>1.849796522382538E-4</v>
      </c>
      <c r="G495" s="51">
        <f t="shared" si="41"/>
        <v>0.4</v>
      </c>
      <c r="H495" s="46">
        <f t="shared" si="42"/>
        <v>6.7950939421737501E-5</v>
      </c>
    </row>
    <row r="496" spans="2:8" s="62" customFormat="1" ht="15" x14ac:dyDescent="0.2">
      <c r="B496" s="3" t="s">
        <v>450</v>
      </c>
      <c r="C496" s="64">
        <v>2</v>
      </c>
      <c r="D496" s="64">
        <v>1</v>
      </c>
      <c r="E496" s="54">
        <f t="shared" si="39"/>
        <v>6.7950939421737501E-5</v>
      </c>
      <c r="F496" s="54">
        <f t="shared" si="40"/>
        <v>2.6425664605464827E-5</v>
      </c>
      <c r="G496" s="51">
        <f t="shared" si="41"/>
        <v>-0.5</v>
      </c>
      <c r="H496" s="46">
        <f t="shared" si="42"/>
        <v>-3.3975469710868751E-5</v>
      </c>
    </row>
    <row r="497" spans="2:8" s="37" customFormat="1" ht="15" x14ac:dyDescent="0.2">
      <c r="B497" s="3" t="s">
        <v>451</v>
      </c>
      <c r="C497" s="64">
        <v>22</v>
      </c>
      <c r="D497" s="64">
        <v>18</v>
      </c>
      <c r="E497" s="54">
        <f t="shared" si="39"/>
        <v>7.4746033363911257E-4</v>
      </c>
      <c r="F497" s="54">
        <f t="shared" si="40"/>
        <v>4.7566196289836689E-4</v>
      </c>
      <c r="G497" s="51">
        <f t="shared" si="41"/>
        <v>-0.18181818181818182</v>
      </c>
      <c r="H497" s="46">
        <f t="shared" si="42"/>
        <v>-1.3590187884347503E-4</v>
      </c>
    </row>
    <row r="498" spans="2:8" s="37" customFormat="1" ht="30" x14ac:dyDescent="0.2">
      <c r="B498" s="3" t="s">
        <v>452</v>
      </c>
      <c r="C498" s="64">
        <v>3</v>
      </c>
      <c r="D498" s="64">
        <v>2</v>
      </c>
      <c r="E498" s="54">
        <f t="shared" si="39"/>
        <v>1.0192640913260625E-4</v>
      </c>
      <c r="F498" s="54">
        <f t="shared" si="40"/>
        <v>5.2851329210929655E-5</v>
      </c>
      <c r="G498" s="51">
        <f t="shared" si="41"/>
        <v>-0.33333333333333331</v>
      </c>
      <c r="H498" s="46">
        <f t="shared" si="42"/>
        <v>-3.3975469710868751E-5</v>
      </c>
    </row>
    <row r="499" spans="2:8" s="37" customFormat="1" ht="30" x14ac:dyDescent="0.2">
      <c r="B499" s="3" t="s">
        <v>453</v>
      </c>
      <c r="C499" s="64">
        <v>1</v>
      </c>
      <c r="D499" s="64">
        <v>1</v>
      </c>
      <c r="E499" s="54">
        <f t="shared" si="39"/>
        <v>3.3975469710868751E-5</v>
      </c>
      <c r="F499" s="54">
        <f t="shared" si="40"/>
        <v>2.6425664605464827E-5</v>
      </c>
      <c r="G499" s="51">
        <f t="shared" si="41"/>
        <v>0</v>
      </c>
      <c r="H499" s="46">
        <f t="shared" si="42"/>
        <v>0</v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3586</v>
      </c>
      <c r="D505" s="41">
        <f>SUM(D506:D530)</f>
        <v>4264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0.18906860011154489</v>
      </c>
      <c r="H505" s="42">
        <f>+IF(OR(AND(E505=""),(G505="")),"",E505*G505)</f>
        <v>0.18906860011154489</v>
      </c>
    </row>
    <row r="506" spans="2:8" s="37" customFormat="1" ht="15" x14ac:dyDescent="0.2">
      <c r="B506" s="3" t="s">
        <v>454</v>
      </c>
      <c r="C506" s="64">
        <v>24</v>
      </c>
      <c r="D506" s="64">
        <v>27</v>
      </c>
      <c r="E506" s="54">
        <f>+IF(C506=0,"",C506/C$505)</f>
        <v>6.6926938092582268E-3</v>
      </c>
      <c r="F506" s="54">
        <f>+IF(D506=0,"",D506/D$505)</f>
        <v>6.3320825515947466E-3</v>
      </c>
      <c r="G506" s="51">
        <f>+IF(OR(AND(D506=0),(C506=0)),"0",((D506-C506)/C506))</f>
        <v>0.125</v>
      </c>
      <c r="H506" s="46">
        <f>+IF(OR(AND(E506=""),(G506="")),"",E506*G506)</f>
        <v>8.3658672615727835E-4</v>
      </c>
    </row>
    <row r="507" spans="2:8" s="37" customFormat="1" ht="15" x14ac:dyDescent="0.2">
      <c r="B507" s="3" t="s">
        <v>187</v>
      </c>
      <c r="C507" s="64">
        <v>329</v>
      </c>
      <c r="D507" s="64">
        <v>283</v>
      </c>
      <c r="E507" s="54">
        <f t="shared" ref="E507:E529" si="43">+IF(C507=0,"",C507/C$505)</f>
        <v>9.1745677635248185E-2</v>
      </c>
      <c r="F507" s="54">
        <f t="shared" ref="F507:F529" si="44">+IF(D507=0,"",D507/D$505)</f>
        <v>6.6369606003752343E-2</v>
      </c>
      <c r="G507" s="51">
        <f t="shared" ref="G507:G529" si="45">+IF(OR(AND(D507=0),(C507=0)),"0",((D507-C507)/C507))</f>
        <v>-0.1398176291793313</v>
      </c>
      <c r="H507" s="46">
        <f t="shared" ref="H507:H530" si="46">+IF(OR(AND(E507=""),(G507="")),"",E507*G507)</f>
        <v>-1.2827663134411599E-2</v>
      </c>
    </row>
    <row r="508" spans="2:8" s="37" customFormat="1" ht="15" x14ac:dyDescent="0.2">
      <c r="B508" s="3" t="s">
        <v>455</v>
      </c>
      <c r="C508" s="64">
        <v>756</v>
      </c>
      <c r="D508" s="64">
        <v>832</v>
      </c>
      <c r="E508" s="54">
        <f t="shared" si="43"/>
        <v>0.21081985499163414</v>
      </c>
      <c r="F508" s="54">
        <f t="shared" si="44"/>
        <v>0.1951219512195122</v>
      </c>
      <c r="G508" s="51">
        <f t="shared" si="45"/>
        <v>0.10052910052910052</v>
      </c>
      <c r="H508" s="46">
        <f t="shared" si="46"/>
        <v>2.1193530395984383E-2</v>
      </c>
    </row>
    <row r="509" spans="2:8" s="37" customFormat="1" ht="15" x14ac:dyDescent="0.2">
      <c r="B509" s="3" t="s">
        <v>456</v>
      </c>
      <c r="C509" s="64">
        <v>725</v>
      </c>
      <c r="D509" s="64">
        <v>831</v>
      </c>
      <c r="E509" s="54">
        <f t="shared" si="43"/>
        <v>0.20217512548800892</v>
      </c>
      <c r="F509" s="54">
        <f t="shared" si="44"/>
        <v>0.1948874296435272</v>
      </c>
      <c r="G509" s="51">
        <f t="shared" si="45"/>
        <v>0.14620689655172414</v>
      </c>
      <c r="H509" s="46">
        <f t="shared" si="46"/>
        <v>2.9559397657557166E-2</v>
      </c>
    </row>
    <row r="510" spans="2:8" s="37" customFormat="1" ht="15" x14ac:dyDescent="0.2">
      <c r="B510" s="3" t="s">
        <v>188</v>
      </c>
      <c r="C510" s="64">
        <v>25</v>
      </c>
      <c r="D510" s="64">
        <v>26</v>
      </c>
      <c r="E510" s="54">
        <f t="shared" si="43"/>
        <v>6.9715560513106522E-3</v>
      </c>
      <c r="F510" s="54">
        <f t="shared" si="44"/>
        <v>6.0975609756097563E-3</v>
      </c>
      <c r="G510" s="51">
        <f t="shared" si="45"/>
        <v>0.04</v>
      </c>
      <c r="H510" s="46">
        <f t="shared" si="46"/>
        <v>2.7886224205242612E-4</v>
      </c>
    </row>
    <row r="511" spans="2:8" s="37" customFormat="1" ht="15" x14ac:dyDescent="0.2">
      <c r="B511" s="3" t="s">
        <v>186</v>
      </c>
      <c r="C511" s="64">
        <v>2</v>
      </c>
      <c r="D511" s="64">
        <v>6</v>
      </c>
      <c r="E511" s="54">
        <f t="shared" si="43"/>
        <v>5.5772448410485224E-4</v>
      </c>
      <c r="F511" s="54">
        <f t="shared" si="44"/>
        <v>1.4071294559099437E-3</v>
      </c>
      <c r="G511" s="51">
        <f t="shared" si="45"/>
        <v>2</v>
      </c>
      <c r="H511" s="46">
        <f t="shared" si="46"/>
        <v>1.1154489682097045E-3</v>
      </c>
    </row>
    <row r="512" spans="2:8" s="37" customFormat="1" ht="15" x14ac:dyDescent="0.2">
      <c r="B512" s="3" t="s">
        <v>189</v>
      </c>
      <c r="C512" s="64">
        <v>7</v>
      </c>
      <c r="D512" s="64">
        <v>16</v>
      </c>
      <c r="E512" s="54">
        <f t="shared" si="43"/>
        <v>1.9520356943669827E-3</v>
      </c>
      <c r="F512" s="54">
        <f t="shared" si="44"/>
        <v>3.7523452157598499E-3</v>
      </c>
      <c r="G512" s="51">
        <f t="shared" si="45"/>
        <v>1.2857142857142858</v>
      </c>
      <c r="H512" s="46">
        <f t="shared" si="46"/>
        <v>2.5097601784718352E-3</v>
      </c>
    </row>
    <row r="513" spans="2:8" s="37" customFormat="1" ht="15" x14ac:dyDescent="0.2">
      <c r="B513" s="3" t="s">
        <v>457</v>
      </c>
      <c r="C513" s="64">
        <v>57</v>
      </c>
      <c r="D513" s="64">
        <v>39</v>
      </c>
      <c r="E513" s="54">
        <f t="shared" si="43"/>
        <v>1.5895147796988286E-2</v>
      </c>
      <c r="F513" s="54">
        <f t="shared" si="44"/>
        <v>9.1463414634146336E-3</v>
      </c>
      <c r="G513" s="51">
        <f t="shared" si="45"/>
        <v>-0.31578947368421051</v>
      </c>
      <c r="H513" s="46">
        <f t="shared" si="46"/>
        <v>-5.0195203569436695E-3</v>
      </c>
    </row>
    <row r="514" spans="2:8" s="37" customFormat="1" ht="15" x14ac:dyDescent="0.2">
      <c r="B514" s="3" t="s">
        <v>458</v>
      </c>
      <c r="C514" s="64">
        <v>8</v>
      </c>
      <c r="D514" s="64">
        <v>10</v>
      </c>
      <c r="E514" s="54">
        <f t="shared" si="43"/>
        <v>2.2308979364194089E-3</v>
      </c>
      <c r="F514" s="54">
        <f t="shared" si="44"/>
        <v>2.3452157598499064E-3</v>
      </c>
      <c r="G514" s="51">
        <f t="shared" si="45"/>
        <v>0.25</v>
      </c>
      <c r="H514" s="46">
        <f t="shared" si="46"/>
        <v>5.5772448410485224E-4</v>
      </c>
    </row>
    <row r="515" spans="2:8" s="37" customFormat="1" ht="15" x14ac:dyDescent="0.2">
      <c r="B515" s="3" t="s">
        <v>532</v>
      </c>
      <c r="C515" s="64">
        <v>71</v>
      </c>
      <c r="D515" s="64">
        <v>77</v>
      </c>
      <c r="E515" s="54">
        <f t="shared" si="43"/>
        <v>1.9799219185722253E-2</v>
      </c>
      <c r="F515" s="54">
        <f t="shared" si="44"/>
        <v>1.8058161350844277E-2</v>
      </c>
      <c r="G515" s="51">
        <f t="shared" si="45"/>
        <v>8.4507042253521125E-2</v>
      </c>
      <c r="H515" s="46">
        <f t="shared" si="46"/>
        <v>1.6731734523145565E-3</v>
      </c>
    </row>
    <row r="516" spans="2:8" s="37" customFormat="1" ht="15" x14ac:dyDescent="0.2">
      <c r="B516" s="3" t="s">
        <v>459</v>
      </c>
      <c r="C516" s="64">
        <v>3</v>
      </c>
      <c r="D516" s="64">
        <v>2</v>
      </c>
      <c r="E516" s="54">
        <f t="shared" si="43"/>
        <v>8.3658672615727835E-4</v>
      </c>
      <c r="F516" s="54">
        <f t="shared" si="44"/>
        <v>4.6904315196998124E-4</v>
      </c>
      <c r="G516" s="51">
        <f t="shared" si="45"/>
        <v>-0.33333333333333331</v>
      </c>
      <c r="H516" s="46">
        <f t="shared" si="46"/>
        <v>-2.7886224205242612E-4</v>
      </c>
    </row>
    <row r="517" spans="2:8" s="37" customFormat="1" ht="30" x14ac:dyDescent="0.2">
      <c r="B517" s="3" t="s">
        <v>460</v>
      </c>
      <c r="C517" s="64">
        <v>54</v>
      </c>
      <c r="D517" s="64">
        <v>70</v>
      </c>
      <c r="E517" s="54">
        <f t="shared" si="43"/>
        <v>1.5058561070831009E-2</v>
      </c>
      <c r="F517" s="54">
        <f t="shared" si="44"/>
        <v>1.6416510318949345E-2</v>
      </c>
      <c r="G517" s="51">
        <f t="shared" si="45"/>
        <v>0.29629629629629628</v>
      </c>
      <c r="H517" s="46">
        <f t="shared" si="46"/>
        <v>4.461795872838817E-3</v>
      </c>
    </row>
    <row r="518" spans="2:8" s="37" customFormat="1" ht="15" x14ac:dyDescent="0.2">
      <c r="B518" s="3" t="s">
        <v>190</v>
      </c>
      <c r="C518" s="64">
        <v>52</v>
      </c>
      <c r="D518" s="64">
        <v>30</v>
      </c>
      <c r="E518" s="54">
        <f t="shared" si="43"/>
        <v>1.4500836586726157E-2</v>
      </c>
      <c r="F518" s="54">
        <f t="shared" si="44"/>
        <v>7.0356472795497184E-3</v>
      </c>
      <c r="G518" s="51">
        <f t="shared" si="45"/>
        <v>-0.42307692307692307</v>
      </c>
      <c r="H518" s="46">
        <f t="shared" si="46"/>
        <v>-6.1349693251533744E-3</v>
      </c>
    </row>
    <row r="519" spans="2:8" s="37" customFormat="1" ht="15" x14ac:dyDescent="0.2">
      <c r="B519" s="3" t="s">
        <v>192</v>
      </c>
      <c r="C519" s="64">
        <v>20</v>
      </c>
      <c r="D519" s="64">
        <v>13</v>
      </c>
      <c r="E519" s="54">
        <f t="shared" si="43"/>
        <v>5.5772448410485219E-3</v>
      </c>
      <c r="F519" s="54">
        <f t="shared" si="44"/>
        <v>3.0487804878048782E-3</v>
      </c>
      <c r="G519" s="51">
        <f t="shared" si="45"/>
        <v>-0.35</v>
      </c>
      <c r="H519" s="46">
        <f t="shared" si="46"/>
        <v>-1.9520356943669825E-3</v>
      </c>
    </row>
    <row r="520" spans="2:8" s="37" customFormat="1" ht="15" x14ac:dyDescent="0.2">
      <c r="B520" s="3" t="s">
        <v>191</v>
      </c>
      <c r="C520" s="64">
        <v>5</v>
      </c>
      <c r="D520" s="64">
        <v>1</v>
      </c>
      <c r="E520" s="54">
        <f t="shared" si="43"/>
        <v>1.3943112102621305E-3</v>
      </c>
      <c r="F520" s="54">
        <f t="shared" si="44"/>
        <v>2.3452157598499062E-4</v>
      </c>
      <c r="G520" s="51">
        <f t="shared" si="45"/>
        <v>-0.8</v>
      </c>
      <c r="H520" s="46">
        <f t="shared" si="46"/>
        <v>-1.1154489682097045E-3</v>
      </c>
    </row>
    <row r="521" spans="2:8" s="37" customFormat="1" ht="15" x14ac:dyDescent="0.2">
      <c r="B521" s="3" t="s">
        <v>461</v>
      </c>
      <c r="C521" s="64">
        <v>235</v>
      </c>
      <c r="D521" s="64">
        <v>335</v>
      </c>
      <c r="E521" s="54">
        <f t="shared" si="43"/>
        <v>6.553262688232013E-2</v>
      </c>
      <c r="F521" s="54">
        <f t="shared" si="44"/>
        <v>7.8564727954971852E-2</v>
      </c>
      <c r="G521" s="51">
        <f t="shared" si="45"/>
        <v>0.42553191489361702</v>
      </c>
      <c r="H521" s="46">
        <f t="shared" si="46"/>
        <v>2.7886224205242609E-2</v>
      </c>
    </row>
    <row r="522" spans="2:8" s="37" customFormat="1" ht="15" x14ac:dyDescent="0.2">
      <c r="B522" s="3" t="s">
        <v>193</v>
      </c>
      <c r="C522" s="64">
        <v>367</v>
      </c>
      <c r="D522" s="64">
        <v>510</v>
      </c>
      <c r="E522" s="54">
        <f t="shared" si="43"/>
        <v>0.10234244283324039</v>
      </c>
      <c r="F522" s="54">
        <f t="shared" si="44"/>
        <v>0.11960600375234522</v>
      </c>
      <c r="G522" s="51">
        <f t="shared" si="45"/>
        <v>0.38964577656675747</v>
      </c>
      <c r="H522" s="46">
        <f t="shared" si="46"/>
        <v>3.9877300613496931E-2</v>
      </c>
    </row>
    <row r="523" spans="2:8" s="37" customFormat="1" ht="15" x14ac:dyDescent="0.2">
      <c r="B523" s="3" t="s">
        <v>462</v>
      </c>
      <c r="C523" s="64">
        <v>26</v>
      </c>
      <c r="D523" s="64">
        <v>48</v>
      </c>
      <c r="E523" s="54">
        <f t="shared" si="43"/>
        <v>7.2504182933630784E-3</v>
      </c>
      <c r="F523" s="54">
        <f t="shared" si="44"/>
        <v>1.125703564727955E-2</v>
      </c>
      <c r="G523" s="51">
        <f t="shared" si="45"/>
        <v>0.84615384615384615</v>
      </c>
      <c r="H523" s="46">
        <f t="shared" si="46"/>
        <v>6.1349693251533744E-3</v>
      </c>
    </row>
    <row r="524" spans="2:8" s="37" customFormat="1" ht="15" x14ac:dyDescent="0.2">
      <c r="B524" s="3" t="s">
        <v>194</v>
      </c>
      <c r="C524" s="64">
        <v>151</v>
      </c>
      <c r="D524" s="64">
        <v>103</v>
      </c>
      <c r="E524" s="54">
        <f t="shared" si="43"/>
        <v>4.2108198549916341E-2</v>
      </c>
      <c r="F524" s="54">
        <f t="shared" si="44"/>
        <v>2.4155722326454035E-2</v>
      </c>
      <c r="G524" s="51">
        <f t="shared" si="45"/>
        <v>-0.31788079470198677</v>
      </c>
      <c r="H524" s="46">
        <f t="shared" si="46"/>
        <v>-1.3385387618516454E-2</v>
      </c>
    </row>
    <row r="525" spans="2:8" s="37" customFormat="1" ht="30" x14ac:dyDescent="0.2">
      <c r="B525" s="3" t="s">
        <v>195</v>
      </c>
      <c r="C525" s="64">
        <v>20</v>
      </c>
      <c r="D525" s="64">
        <v>6</v>
      </c>
      <c r="E525" s="54">
        <f t="shared" si="43"/>
        <v>5.5772448410485219E-3</v>
      </c>
      <c r="F525" s="54">
        <f t="shared" si="44"/>
        <v>1.4071294559099437E-3</v>
      </c>
      <c r="G525" s="51">
        <f t="shared" si="45"/>
        <v>-0.7</v>
      </c>
      <c r="H525" s="46">
        <f t="shared" si="46"/>
        <v>-3.904071388733965E-3</v>
      </c>
    </row>
    <row r="526" spans="2:8" s="37" customFormat="1" ht="15" x14ac:dyDescent="0.2">
      <c r="B526" s="3" t="s">
        <v>463</v>
      </c>
      <c r="C526" s="64">
        <v>85</v>
      </c>
      <c r="D526" s="64">
        <v>98</v>
      </c>
      <c r="E526" s="54">
        <f t="shared" si="43"/>
        <v>2.3703290574456217E-2</v>
      </c>
      <c r="F526" s="54">
        <f t="shared" si="44"/>
        <v>2.298311444652908E-2</v>
      </c>
      <c r="G526" s="51">
        <f t="shared" si="45"/>
        <v>0.15294117647058825</v>
      </c>
      <c r="H526" s="46">
        <f t="shared" si="46"/>
        <v>3.6252091466815392E-3</v>
      </c>
    </row>
    <row r="527" spans="2:8" s="37" customFormat="1" ht="15" x14ac:dyDescent="0.2">
      <c r="B527" s="3" t="s">
        <v>464</v>
      </c>
      <c r="C527" s="64">
        <v>1</v>
      </c>
      <c r="D527" s="64">
        <v>7</v>
      </c>
      <c r="E527" s="54">
        <f t="shared" si="43"/>
        <v>2.7886224205242612E-4</v>
      </c>
      <c r="F527" s="54">
        <f t="shared" si="44"/>
        <v>1.6416510318949344E-3</v>
      </c>
      <c r="G527" s="51">
        <f t="shared" si="45"/>
        <v>6</v>
      </c>
      <c r="H527" s="46">
        <f t="shared" si="46"/>
        <v>1.6731734523145567E-3</v>
      </c>
    </row>
    <row r="528" spans="2:8" s="37" customFormat="1" ht="30" x14ac:dyDescent="0.2">
      <c r="B528" s="3" t="s">
        <v>465</v>
      </c>
      <c r="C528" s="64">
        <v>4</v>
      </c>
      <c r="D528" s="64">
        <v>3</v>
      </c>
      <c r="E528" s="54">
        <f t="shared" si="43"/>
        <v>1.1154489682097045E-3</v>
      </c>
      <c r="F528" s="54">
        <f t="shared" si="44"/>
        <v>7.0356472795497186E-4</v>
      </c>
      <c r="G528" s="51">
        <f t="shared" si="45"/>
        <v>-0.25</v>
      </c>
      <c r="H528" s="46">
        <f t="shared" si="46"/>
        <v>-2.7886224205242612E-4</v>
      </c>
    </row>
    <row r="529" spans="2:8" s="37" customFormat="1" ht="30" x14ac:dyDescent="0.2">
      <c r="B529" s="3" t="s">
        <v>466</v>
      </c>
      <c r="C529" s="64">
        <v>132</v>
      </c>
      <c r="D529" s="64">
        <v>159</v>
      </c>
      <c r="E529" s="54">
        <f t="shared" si="43"/>
        <v>3.6809815950920248E-2</v>
      </c>
      <c r="F529" s="54">
        <f t="shared" si="44"/>
        <v>3.7288930581613505E-2</v>
      </c>
      <c r="G529" s="51">
        <f t="shared" si="45"/>
        <v>0.20454545454545456</v>
      </c>
      <c r="H529" s="46">
        <f t="shared" si="46"/>
        <v>7.5292805354155055E-3</v>
      </c>
    </row>
    <row r="530" spans="2:8" s="37" customFormat="1" ht="30" x14ac:dyDescent="0.2">
      <c r="B530" s="3" t="s">
        <v>467</v>
      </c>
      <c r="C530" s="64">
        <v>427</v>
      </c>
      <c r="D530" s="64">
        <v>732</v>
      </c>
      <c r="E530" s="54">
        <f>+IF(C530=0,"",C530/C$505)</f>
        <v>0.11907417735638595</v>
      </c>
      <c r="F530" s="54">
        <f>+IF(D530=0,"",D530/D$505)</f>
        <v>0.17166979362101314</v>
      </c>
      <c r="G530" s="51">
        <f>+IF(OR(AND(D530=0),(C530=0)),"0",((D530-C530)/C530))</f>
        <v>0.7142857142857143</v>
      </c>
      <c r="H530" s="46">
        <f t="shared" si="46"/>
        <v>8.505298382598997E-2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541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518</v>
      </c>
      <c r="C8" s="40">
        <f>+C18+C70+C151+C294+C505</f>
        <v>2371</v>
      </c>
      <c r="D8" s="41">
        <f>+D18+D70+D151+D294+D505</f>
        <v>10129</v>
      </c>
      <c r="E8" s="42">
        <f>SUM(E9:E13)</f>
        <v>1</v>
      </c>
      <c r="F8" s="42">
        <f>SUM(F9:F13)</f>
        <v>1</v>
      </c>
      <c r="G8" s="42">
        <f t="shared" ref="G8:G13" si="0">+(D8-C8)/C8</f>
        <v>3.2720371151412908</v>
      </c>
      <c r="H8" s="42">
        <f t="shared" ref="H8:H13" si="1">+IF(OR(AND(E8=""),(G8="")),"",E8*G8)</f>
        <v>3.2720371151412908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76</v>
      </c>
      <c r="D9" s="44">
        <f>+D18</f>
        <v>113</v>
      </c>
      <c r="E9" s="45">
        <f t="shared" ref="E9:F13" si="2">+C9/C$8</f>
        <v>3.2053985660059049E-2</v>
      </c>
      <c r="F9" s="45">
        <f t="shared" si="2"/>
        <v>1.1156086484351862E-2</v>
      </c>
      <c r="G9" s="45">
        <f t="shared" si="0"/>
        <v>0.48684210526315791</v>
      </c>
      <c r="H9" s="46">
        <f t="shared" si="1"/>
        <v>1.5605229860818222E-2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336</v>
      </c>
      <c r="D10" s="44">
        <f>+D70</f>
        <v>725</v>
      </c>
      <c r="E10" s="45">
        <f t="shared" si="2"/>
        <v>0.1417123576549979</v>
      </c>
      <c r="F10" s="45">
        <f t="shared" si="2"/>
        <v>7.1576661072169021E-2</v>
      </c>
      <c r="G10" s="45">
        <f t="shared" si="0"/>
        <v>1.1577380952380953</v>
      </c>
      <c r="H10" s="46">
        <f t="shared" si="1"/>
        <v>0.16406579502319699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449</v>
      </c>
      <c r="D11" s="44">
        <f>+D151</f>
        <v>2684</v>
      </c>
      <c r="E11" s="45">
        <f t="shared" si="2"/>
        <v>0.18937157317587516</v>
      </c>
      <c r="F11" s="45">
        <f t="shared" si="2"/>
        <v>0.26498173561062294</v>
      </c>
      <c r="G11" s="45">
        <f t="shared" si="0"/>
        <v>4.9777282850779514</v>
      </c>
      <c r="H11" s="46">
        <f t="shared" si="1"/>
        <v>0.94264023618726289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1191</v>
      </c>
      <c r="D12" s="44">
        <f>+D294</f>
        <v>4757</v>
      </c>
      <c r="E12" s="45">
        <f t="shared" si="2"/>
        <v>0.5023196963306622</v>
      </c>
      <c r="F12" s="45">
        <f t="shared" si="2"/>
        <v>0.46964162306249385</v>
      </c>
      <c r="G12" s="45">
        <f t="shared" si="0"/>
        <v>2.9941225860621326</v>
      </c>
      <c r="H12" s="46">
        <f t="shared" si="1"/>
        <v>1.5040067482075075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319</v>
      </c>
      <c r="D13" s="44">
        <f>+D505</f>
        <v>1850</v>
      </c>
      <c r="E13" s="45">
        <f t="shared" si="2"/>
        <v>0.13454238717840575</v>
      </c>
      <c r="F13" s="45">
        <f t="shared" si="2"/>
        <v>0.18264389377036233</v>
      </c>
      <c r="G13" s="45">
        <f t="shared" si="0"/>
        <v>4.7993730407523509</v>
      </c>
      <c r="H13" s="46">
        <f t="shared" si="1"/>
        <v>0.64571910586250536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76</v>
      </c>
      <c r="D18" s="41">
        <f>SUM(D19:D64)</f>
        <v>113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0.48684210526315791</v>
      </c>
      <c r="H18" s="42">
        <f>+IF(OR(AND(E18=""),(G18="")),"",E18*G18)</f>
        <v>0.48684210526315791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9</v>
      </c>
      <c r="D20" s="49">
        <v>9</v>
      </c>
      <c r="E20" s="50">
        <f t="shared" ref="E20:E64" si="3">+IF(C20=0,"",C20/C$18)</f>
        <v>0.11842105263157894</v>
      </c>
      <c r="F20" s="50">
        <f t="shared" ref="F20:F64" si="4">+IF(D20=0,"",D20/D$18)</f>
        <v>7.9646017699115043E-2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0</v>
      </c>
      <c r="E21" s="50" t="str">
        <f t="shared" si="3"/>
        <v/>
      </c>
      <c r="F21" s="50" t="str">
        <f t="shared" si="4"/>
        <v/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4</v>
      </c>
      <c r="D22" s="49">
        <v>1</v>
      </c>
      <c r="E22" s="50">
        <f t="shared" si="3"/>
        <v>5.2631578947368418E-2</v>
      </c>
      <c r="F22" s="50">
        <f t="shared" si="4"/>
        <v>8.8495575221238937E-3</v>
      </c>
      <c r="G22" s="51">
        <f t="shared" si="5"/>
        <v>-0.75</v>
      </c>
      <c r="H22" s="46">
        <f t="shared" si="6"/>
        <v>-3.9473684210526314E-2</v>
      </c>
    </row>
    <row r="23" spans="2:8" s="37" customFormat="1" ht="30" x14ac:dyDescent="0.2">
      <c r="B23" s="3" t="s">
        <v>198</v>
      </c>
      <c r="C23" s="49">
        <v>3</v>
      </c>
      <c r="D23" s="49">
        <v>2</v>
      </c>
      <c r="E23" s="50">
        <f t="shared" si="3"/>
        <v>3.9473684210526314E-2</v>
      </c>
      <c r="F23" s="50">
        <f t="shared" si="4"/>
        <v>1.7699115044247787E-2</v>
      </c>
      <c r="G23" s="51">
        <f t="shared" si="5"/>
        <v>-0.33333333333333331</v>
      </c>
      <c r="H23" s="46">
        <f t="shared" si="6"/>
        <v>-1.3157894736842105E-2</v>
      </c>
    </row>
    <row r="24" spans="2:8" s="37" customFormat="1" ht="45" x14ac:dyDescent="0.2">
      <c r="B24" s="3" t="s">
        <v>199</v>
      </c>
      <c r="C24" s="49">
        <v>0</v>
      </c>
      <c r="D24" s="49">
        <v>0</v>
      </c>
      <c r="E24" s="50" t="str">
        <f t="shared" si="3"/>
        <v/>
      </c>
      <c r="F24" s="50" t="str">
        <f t="shared" si="4"/>
        <v/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2</v>
      </c>
      <c r="D25" s="49">
        <v>2</v>
      </c>
      <c r="E25" s="50">
        <f t="shared" si="3"/>
        <v>2.6315789473684209E-2</v>
      </c>
      <c r="F25" s="50">
        <f t="shared" si="4"/>
        <v>1.7699115044247787E-2</v>
      </c>
      <c r="G25" s="51">
        <f t="shared" si="5"/>
        <v>0</v>
      </c>
      <c r="H25" s="46">
        <f t="shared" si="6"/>
        <v>0</v>
      </c>
    </row>
    <row r="26" spans="2:8" s="37" customFormat="1" ht="15" x14ac:dyDescent="0.2">
      <c r="B26" s="3" t="s">
        <v>6</v>
      </c>
      <c r="C26" s="49">
        <v>2</v>
      </c>
      <c r="D26" s="49">
        <v>3</v>
      </c>
      <c r="E26" s="50">
        <f t="shared" si="3"/>
        <v>2.6315789473684209E-2</v>
      </c>
      <c r="F26" s="50">
        <f t="shared" si="4"/>
        <v>2.6548672566371681E-2</v>
      </c>
      <c r="G26" s="51">
        <f t="shared" si="5"/>
        <v>0.5</v>
      </c>
      <c r="H26" s="46">
        <f t="shared" si="6"/>
        <v>1.3157894736842105E-2</v>
      </c>
    </row>
    <row r="27" spans="2:8" s="37" customFormat="1" ht="15" x14ac:dyDescent="0.2">
      <c r="B27" s="3" t="s">
        <v>3</v>
      </c>
      <c r="C27" s="49">
        <v>1</v>
      </c>
      <c r="D27" s="49">
        <v>1</v>
      </c>
      <c r="E27" s="50">
        <f t="shared" si="3"/>
        <v>1.3157894736842105E-2</v>
      </c>
      <c r="F27" s="50">
        <f t="shared" si="4"/>
        <v>8.8495575221238937E-3</v>
      </c>
      <c r="G27" s="51">
        <f t="shared" si="5"/>
        <v>0</v>
      </c>
      <c r="H27" s="46">
        <f t="shared" si="6"/>
        <v>0</v>
      </c>
    </row>
    <row r="28" spans="2:8" s="37" customFormat="1" ht="15" x14ac:dyDescent="0.2">
      <c r="B28" s="3" t="s">
        <v>5</v>
      </c>
      <c r="C28" s="49">
        <v>8</v>
      </c>
      <c r="D28" s="49">
        <v>21</v>
      </c>
      <c r="E28" s="50">
        <f t="shared" si="3"/>
        <v>0.10526315789473684</v>
      </c>
      <c r="F28" s="50">
        <f t="shared" si="4"/>
        <v>0.18584070796460178</v>
      </c>
      <c r="G28" s="51">
        <f t="shared" si="5"/>
        <v>1.625</v>
      </c>
      <c r="H28" s="46">
        <f t="shared" si="6"/>
        <v>0.17105263157894735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0</v>
      </c>
      <c r="E30" s="50" t="str">
        <f t="shared" si="3"/>
        <v/>
      </c>
      <c r="F30" s="50" t="str">
        <f t="shared" si="4"/>
        <v/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1</v>
      </c>
      <c r="D33" s="49">
        <v>0</v>
      </c>
      <c r="E33" s="50">
        <f t="shared" si="3"/>
        <v>1.3157894736842105E-2</v>
      </c>
      <c r="F33" s="50" t="str">
        <f t="shared" si="4"/>
        <v/>
      </c>
      <c r="G33" s="51" t="str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49">
        <v>1</v>
      </c>
      <c r="D34" s="49">
        <v>2</v>
      </c>
      <c r="E34" s="50">
        <f t="shared" si="3"/>
        <v>1.3157894736842105E-2</v>
      </c>
      <c r="F34" s="50">
        <f t="shared" si="4"/>
        <v>1.7699115044247787E-2</v>
      </c>
      <c r="G34" s="51">
        <f t="shared" si="5"/>
        <v>1</v>
      </c>
      <c r="H34" s="46">
        <f t="shared" si="6"/>
        <v>1.3157894736842105E-2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2</v>
      </c>
      <c r="D36" s="49">
        <v>0</v>
      </c>
      <c r="E36" s="50">
        <f t="shared" si="3"/>
        <v>2.6315789473684209E-2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49">
        <v>4</v>
      </c>
      <c r="D37" s="49">
        <v>3</v>
      </c>
      <c r="E37" s="50">
        <f t="shared" si="3"/>
        <v>5.2631578947368418E-2</v>
      </c>
      <c r="F37" s="50">
        <f t="shared" si="4"/>
        <v>2.6548672566371681E-2</v>
      </c>
      <c r="G37" s="51">
        <f t="shared" si="5"/>
        <v>-0.25</v>
      </c>
      <c r="H37" s="46">
        <f t="shared" si="6"/>
        <v>-1.3157894736842105E-2</v>
      </c>
    </row>
    <row r="38" spans="2:8" s="37" customFormat="1" ht="30" x14ac:dyDescent="0.2">
      <c r="B38" s="3" t="s">
        <v>206</v>
      </c>
      <c r="C38" s="49">
        <v>1</v>
      </c>
      <c r="D38" s="49">
        <v>1</v>
      </c>
      <c r="E38" s="50">
        <f t="shared" si="3"/>
        <v>1.3157894736842105E-2</v>
      </c>
      <c r="F38" s="50">
        <f t="shared" si="4"/>
        <v>8.8495575221238937E-3</v>
      </c>
      <c r="G38" s="51">
        <f t="shared" si="5"/>
        <v>0</v>
      </c>
      <c r="H38" s="46">
        <f t="shared" si="6"/>
        <v>0</v>
      </c>
    </row>
    <row r="39" spans="2:8" s="37" customFormat="1" ht="30" x14ac:dyDescent="0.2">
      <c r="B39" s="3" t="s">
        <v>207</v>
      </c>
      <c r="C39" s="49">
        <v>1</v>
      </c>
      <c r="D39" s="49">
        <v>7</v>
      </c>
      <c r="E39" s="50">
        <f t="shared" si="3"/>
        <v>1.3157894736842105E-2</v>
      </c>
      <c r="F39" s="50">
        <f t="shared" si="4"/>
        <v>6.1946902654867256E-2</v>
      </c>
      <c r="G39" s="51">
        <f t="shared" si="5"/>
        <v>6</v>
      </c>
      <c r="H39" s="46">
        <f t="shared" si="6"/>
        <v>7.8947368421052627E-2</v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1</v>
      </c>
      <c r="E41" s="50" t="str">
        <f t="shared" si="3"/>
        <v/>
      </c>
      <c r="F41" s="50">
        <f t="shared" si="4"/>
        <v>8.8495575221238937E-3</v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2</v>
      </c>
      <c r="E42" s="50">
        <f t="shared" si="3"/>
        <v>1.3157894736842105E-2</v>
      </c>
      <c r="F42" s="50">
        <f t="shared" si="4"/>
        <v>1.7699115044247787E-2</v>
      </c>
      <c r="G42" s="51">
        <f t="shared" si="5"/>
        <v>1</v>
      </c>
      <c r="H42" s="46">
        <f t="shared" si="6"/>
        <v>1.3157894736842105E-2</v>
      </c>
    </row>
    <row r="43" spans="2:8" s="37" customFormat="1" ht="30" x14ac:dyDescent="0.2">
      <c r="B43" s="3" t="s">
        <v>211</v>
      </c>
      <c r="C43" s="49">
        <v>0</v>
      </c>
      <c r="D43" s="49">
        <v>0</v>
      </c>
      <c r="E43" s="50" t="str">
        <f t="shared" si="3"/>
        <v/>
      </c>
      <c r="F43" s="50" t="str">
        <f t="shared" si="4"/>
        <v/>
      </c>
      <c r="G43" s="51" t="str">
        <f t="shared" si="5"/>
        <v>0</v>
      </c>
      <c r="H43" s="46" t="str">
        <f t="shared" si="6"/>
        <v/>
      </c>
    </row>
    <row r="44" spans="2:8" s="37" customFormat="1" ht="30" x14ac:dyDescent="0.2">
      <c r="B44" s="3" t="s">
        <v>9</v>
      </c>
      <c r="C44" s="49">
        <v>0</v>
      </c>
      <c r="D44" s="49">
        <v>1</v>
      </c>
      <c r="E44" s="50" t="str">
        <f t="shared" si="3"/>
        <v/>
      </c>
      <c r="F44" s="50">
        <f t="shared" si="4"/>
        <v>8.8495575221238937E-3</v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0</v>
      </c>
      <c r="E45" s="50" t="str">
        <f t="shared" si="3"/>
        <v/>
      </c>
      <c r="F45" s="50" t="str">
        <f t="shared" si="4"/>
        <v/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1</v>
      </c>
      <c r="D46" s="49">
        <v>0</v>
      </c>
      <c r="E46" s="50">
        <f t="shared" si="3"/>
        <v>1.3157894736842105E-2</v>
      </c>
      <c r="F46" s="50" t="str">
        <f t="shared" si="4"/>
        <v/>
      </c>
      <c r="G46" s="51" t="str">
        <f t="shared" si="5"/>
        <v>0</v>
      </c>
      <c r="H46" s="46">
        <f t="shared" si="6"/>
        <v>0</v>
      </c>
    </row>
    <row r="47" spans="2:8" s="37" customFormat="1" ht="30" x14ac:dyDescent="0.2">
      <c r="B47" s="3" t="s">
        <v>10</v>
      </c>
      <c r="C47" s="49">
        <v>0</v>
      </c>
      <c r="D47" s="49">
        <v>0</v>
      </c>
      <c r="E47" s="50" t="str">
        <f t="shared" si="3"/>
        <v/>
      </c>
      <c r="F47" s="50" t="str">
        <f t="shared" si="4"/>
        <v/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2</v>
      </c>
      <c r="D48" s="49">
        <v>11</v>
      </c>
      <c r="E48" s="50">
        <f t="shared" si="3"/>
        <v>2.6315789473684209E-2</v>
      </c>
      <c r="F48" s="50">
        <f t="shared" si="4"/>
        <v>9.7345132743362831E-2</v>
      </c>
      <c r="G48" s="51">
        <f t="shared" si="5"/>
        <v>4.5</v>
      </c>
      <c r="H48" s="46">
        <f t="shared" si="6"/>
        <v>0.11842105263157894</v>
      </c>
    </row>
    <row r="49" spans="2:8" s="37" customFormat="1" ht="15" x14ac:dyDescent="0.2">
      <c r="B49" s="3" t="s">
        <v>16</v>
      </c>
      <c r="C49" s="49">
        <v>4</v>
      </c>
      <c r="D49" s="49">
        <v>3</v>
      </c>
      <c r="E49" s="50">
        <f t="shared" si="3"/>
        <v>5.2631578947368418E-2</v>
      </c>
      <c r="F49" s="50">
        <f t="shared" si="4"/>
        <v>2.6548672566371681E-2</v>
      </c>
      <c r="G49" s="51">
        <f t="shared" si="5"/>
        <v>-0.25</v>
      </c>
      <c r="H49" s="46">
        <f t="shared" si="6"/>
        <v>-1.3157894736842105E-2</v>
      </c>
    </row>
    <row r="50" spans="2:8" s="37" customFormat="1" ht="15" x14ac:dyDescent="0.2">
      <c r="B50" s="3" t="s">
        <v>15</v>
      </c>
      <c r="C50" s="49">
        <v>6</v>
      </c>
      <c r="D50" s="49">
        <v>14</v>
      </c>
      <c r="E50" s="50">
        <f t="shared" si="3"/>
        <v>7.8947368421052627E-2</v>
      </c>
      <c r="F50" s="50">
        <f t="shared" si="4"/>
        <v>0.12389380530973451</v>
      </c>
      <c r="G50" s="51">
        <f t="shared" si="5"/>
        <v>1.3333333333333333</v>
      </c>
      <c r="H50" s="46">
        <f t="shared" si="6"/>
        <v>0.10526315789473684</v>
      </c>
    </row>
    <row r="51" spans="2:8" s="37" customFormat="1" ht="30" x14ac:dyDescent="0.2">
      <c r="B51" s="3" t="s">
        <v>13</v>
      </c>
      <c r="C51" s="49">
        <v>0</v>
      </c>
      <c r="D51" s="49">
        <v>2</v>
      </c>
      <c r="E51" s="50" t="str">
        <f t="shared" si="3"/>
        <v/>
      </c>
      <c r="F51" s="50">
        <f t="shared" si="4"/>
        <v>1.7699115044247787E-2</v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3</v>
      </c>
      <c r="D52" s="49">
        <v>6</v>
      </c>
      <c r="E52" s="50">
        <f t="shared" si="3"/>
        <v>3.9473684210526314E-2</v>
      </c>
      <c r="F52" s="50">
        <f t="shared" si="4"/>
        <v>5.3097345132743362E-2</v>
      </c>
      <c r="G52" s="51">
        <f t="shared" si="5"/>
        <v>1</v>
      </c>
      <c r="H52" s="46">
        <f t="shared" si="6"/>
        <v>3.9473684210526314E-2</v>
      </c>
    </row>
    <row r="53" spans="2:8" s="37" customFormat="1" ht="15" x14ac:dyDescent="0.2">
      <c r="B53" s="3" t="s">
        <v>12</v>
      </c>
      <c r="C53" s="49">
        <v>0</v>
      </c>
      <c r="D53" s="49">
        <v>1</v>
      </c>
      <c r="E53" s="50" t="str">
        <f t="shared" si="3"/>
        <v/>
      </c>
      <c r="F53" s="50">
        <f t="shared" si="4"/>
        <v>8.8495575221238937E-3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8.8495575221238937E-3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1</v>
      </c>
      <c r="D57" s="49">
        <v>0</v>
      </c>
      <c r="E57" s="50">
        <f t="shared" si="3"/>
        <v>1.3157894736842105E-2</v>
      </c>
      <c r="F57" s="50" t="str">
        <f t="shared" si="4"/>
        <v/>
      </c>
      <c r="G57" s="51" t="str">
        <f t="shared" si="5"/>
        <v>0</v>
      </c>
      <c r="H57" s="46">
        <f t="shared" si="6"/>
        <v>0</v>
      </c>
    </row>
    <row r="58" spans="2:8" s="37" customFormat="1" ht="15" x14ac:dyDescent="0.2">
      <c r="B58" s="3" t="s">
        <v>216</v>
      </c>
      <c r="C58" s="49">
        <v>4</v>
      </c>
      <c r="D58" s="49">
        <v>3</v>
      </c>
      <c r="E58" s="50">
        <f t="shared" si="3"/>
        <v>5.2631578947368418E-2</v>
      </c>
      <c r="F58" s="50">
        <f t="shared" si="4"/>
        <v>2.6548672566371681E-2</v>
      </c>
      <c r="G58" s="51">
        <f t="shared" si="5"/>
        <v>-0.25</v>
      </c>
      <c r="H58" s="46">
        <f t="shared" si="6"/>
        <v>-1.3157894736842105E-2</v>
      </c>
    </row>
    <row r="59" spans="2:8" s="37" customFormat="1" ht="15" x14ac:dyDescent="0.2">
      <c r="B59" s="3" t="s">
        <v>217</v>
      </c>
      <c r="C59" s="49">
        <v>4</v>
      </c>
      <c r="D59" s="49">
        <v>1</v>
      </c>
      <c r="E59" s="50">
        <f t="shared" si="3"/>
        <v>5.2631578947368418E-2</v>
      </c>
      <c r="F59" s="50">
        <f t="shared" si="4"/>
        <v>8.8495575221238937E-3</v>
      </c>
      <c r="G59" s="51">
        <f t="shared" si="5"/>
        <v>-0.75</v>
      </c>
      <c r="H59" s="46">
        <f t="shared" si="6"/>
        <v>-3.9473684210526314E-2</v>
      </c>
    </row>
    <row r="60" spans="2:8" s="37" customFormat="1" ht="15" x14ac:dyDescent="0.2">
      <c r="B60" s="3" t="s">
        <v>218</v>
      </c>
      <c r="C60" s="49">
        <v>8</v>
      </c>
      <c r="D60" s="49">
        <v>11</v>
      </c>
      <c r="E60" s="50">
        <f t="shared" si="3"/>
        <v>0.10526315789473684</v>
      </c>
      <c r="F60" s="50">
        <f t="shared" si="4"/>
        <v>9.7345132743362831E-2</v>
      </c>
      <c r="G60" s="51">
        <f t="shared" si="5"/>
        <v>0.375</v>
      </c>
      <c r="H60" s="46">
        <f t="shared" si="6"/>
        <v>3.9473684210526314E-2</v>
      </c>
    </row>
    <row r="61" spans="2:8" s="37" customFormat="1" ht="15" x14ac:dyDescent="0.2">
      <c r="B61" s="3" t="s">
        <v>219</v>
      </c>
      <c r="C61" s="49">
        <v>1</v>
      </c>
      <c r="D61" s="49">
        <v>2</v>
      </c>
      <c r="E61" s="50">
        <f t="shared" si="3"/>
        <v>1.3157894736842105E-2</v>
      </c>
      <c r="F61" s="50">
        <f t="shared" si="4"/>
        <v>1.7699115044247787E-2</v>
      </c>
      <c r="G61" s="51">
        <f t="shared" si="5"/>
        <v>1</v>
      </c>
      <c r="H61" s="46">
        <f t="shared" si="6"/>
        <v>1.3157894736842105E-2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1</v>
      </c>
      <c r="D63" s="49">
        <v>2</v>
      </c>
      <c r="E63" s="50">
        <f t="shared" si="3"/>
        <v>1.3157894736842105E-2</v>
      </c>
      <c r="F63" s="50">
        <f t="shared" si="4"/>
        <v>1.7699115044247787E-2</v>
      </c>
      <c r="G63" s="51">
        <f t="shared" si="5"/>
        <v>1</v>
      </c>
      <c r="H63" s="46">
        <f t="shared" si="6"/>
        <v>1.3157894736842105E-2</v>
      </c>
    </row>
    <row r="64" spans="2:8" s="37" customFormat="1" ht="15" x14ac:dyDescent="0.2">
      <c r="B64" s="3" t="s">
        <v>221</v>
      </c>
      <c r="C64" s="49">
        <v>1</v>
      </c>
      <c r="D64" s="49">
        <v>0</v>
      </c>
      <c r="E64" s="50">
        <f t="shared" si="3"/>
        <v>1.3157894736842105E-2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336</v>
      </c>
      <c r="D70" s="41">
        <f>SUM(D71:D145)</f>
        <v>725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1.1577380952380953</v>
      </c>
      <c r="H70" s="42">
        <f>+IF(OR(AND(E70=""),(G70="")),"",E70*G70)</f>
        <v>1.1577380952380953</v>
      </c>
    </row>
    <row r="71" spans="2:8" s="37" customFormat="1" ht="15" x14ac:dyDescent="0.2">
      <c r="B71" s="3" t="s">
        <v>20</v>
      </c>
      <c r="C71" s="49">
        <v>22</v>
      </c>
      <c r="D71" s="49">
        <v>25</v>
      </c>
      <c r="E71" s="54">
        <f>+IF(C71=0,"",C71/C$70)</f>
        <v>6.5476190476190479E-2</v>
      </c>
      <c r="F71" s="54">
        <f>+IF(D71=0,"",D71/D$70)</f>
        <v>3.4482758620689655E-2</v>
      </c>
      <c r="G71" s="51">
        <f>+IF(OR(AND(D71=0),(C71=0)),"0",((D71-C71)/C71))</f>
        <v>0.13636363636363635</v>
      </c>
      <c r="H71" s="46">
        <f>+IF(OR(AND(E71=""),(G71="")),"",E71*G71)</f>
        <v>8.9285714285714281E-3</v>
      </c>
    </row>
    <row r="72" spans="2:8" s="37" customFormat="1" ht="15" x14ac:dyDescent="0.2">
      <c r="B72" s="3" t="s">
        <v>21</v>
      </c>
      <c r="C72" s="49">
        <v>1</v>
      </c>
      <c r="D72" s="49">
        <v>5</v>
      </c>
      <c r="E72" s="54">
        <f t="shared" ref="E72:E135" si="7">+IF(C72=0,"",C72/C$70)</f>
        <v>2.976190476190476E-3</v>
      </c>
      <c r="F72" s="54">
        <f t="shared" ref="F72:F135" si="8">+IF(D72=0,"",D72/D$70)</f>
        <v>6.8965517241379309E-3</v>
      </c>
      <c r="G72" s="51">
        <f t="shared" ref="G72:G135" si="9">+IF(OR(AND(D72=0),(C72=0)),"0",((D72-C72)/C72))</f>
        <v>4</v>
      </c>
      <c r="H72" s="46">
        <f t="shared" ref="H72:H135" si="10">+IF(OR(AND(E72=""),(G72="")),"",E72*G72)</f>
        <v>1.1904761904761904E-2</v>
      </c>
    </row>
    <row r="73" spans="2:8" s="37" customFormat="1" ht="15" x14ac:dyDescent="0.2">
      <c r="B73" s="3" t="s">
        <v>22</v>
      </c>
      <c r="C73" s="49">
        <v>15</v>
      </c>
      <c r="D73" s="49">
        <v>97</v>
      </c>
      <c r="E73" s="54">
        <f t="shared" si="7"/>
        <v>4.4642857142857144E-2</v>
      </c>
      <c r="F73" s="54">
        <f t="shared" si="8"/>
        <v>0.13379310344827586</v>
      </c>
      <c r="G73" s="51">
        <f t="shared" si="9"/>
        <v>5.4666666666666668</v>
      </c>
      <c r="H73" s="46">
        <f t="shared" si="10"/>
        <v>0.24404761904761907</v>
      </c>
    </row>
    <row r="74" spans="2:8" s="37" customFormat="1" ht="30" x14ac:dyDescent="0.2">
      <c r="B74" s="3" t="s">
        <v>222</v>
      </c>
      <c r="C74" s="49">
        <v>20</v>
      </c>
      <c r="D74" s="49">
        <v>59</v>
      </c>
      <c r="E74" s="54">
        <f t="shared" si="7"/>
        <v>5.9523809523809521E-2</v>
      </c>
      <c r="F74" s="54">
        <f t="shared" si="8"/>
        <v>8.137931034482758E-2</v>
      </c>
      <c r="G74" s="51">
        <f t="shared" si="9"/>
        <v>1.95</v>
      </c>
      <c r="H74" s="46">
        <f t="shared" si="10"/>
        <v>0.11607142857142856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1</v>
      </c>
      <c r="E76" s="54">
        <f t="shared" si="7"/>
        <v>2.976190476190476E-3</v>
      </c>
      <c r="F76" s="54">
        <f t="shared" si="8"/>
        <v>1.3793103448275861E-3</v>
      </c>
      <c r="G76" s="51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7</v>
      </c>
      <c r="D77" s="49">
        <v>3</v>
      </c>
      <c r="E77" s="54">
        <f t="shared" si="7"/>
        <v>2.0833333333333332E-2</v>
      </c>
      <c r="F77" s="54">
        <f t="shared" si="8"/>
        <v>4.1379310344827587E-3</v>
      </c>
      <c r="G77" s="51">
        <f t="shared" si="9"/>
        <v>-0.5714285714285714</v>
      </c>
      <c r="H77" s="46">
        <f t="shared" si="10"/>
        <v>-1.1904761904761904E-2</v>
      </c>
    </row>
    <row r="78" spans="2:8" s="37" customFormat="1" ht="15" x14ac:dyDescent="0.2">
      <c r="B78" s="3" t="s">
        <v>225</v>
      </c>
      <c r="C78" s="49">
        <v>1</v>
      </c>
      <c r="D78" s="49">
        <v>0</v>
      </c>
      <c r="E78" s="54">
        <f t="shared" si="7"/>
        <v>2.976190476190476E-3</v>
      </c>
      <c r="F78" s="54" t="str">
        <f t="shared" si="8"/>
        <v/>
      </c>
      <c r="G78" s="51" t="str">
        <f t="shared" si="9"/>
        <v>0</v>
      </c>
      <c r="H78" s="46">
        <f t="shared" si="10"/>
        <v>0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10</v>
      </c>
      <c r="D80" s="49">
        <v>11</v>
      </c>
      <c r="E80" s="54">
        <f t="shared" si="7"/>
        <v>2.976190476190476E-2</v>
      </c>
      <c r="F80" s="54">
        <f t="shared" si="8"/>
        <v>1.5172413793103448E-2</v>
      </c>
      <c r="G80" s="51">
        <f t="shared" si="9"/>
        <v>0.1</v>
      </c>
      <c r="H80" s="46">
        <f t="shared" si="10"/>
        <v>2.976190476190476E-3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4</v>
      </c>
      <c r="D82" s="49">
        <v>9</v>
      </c>
      <c r="E82" s="54">
        <f t="shared" si="7"/>
        <v>1.1904761904761904E-2</v>
      </c>
      <c r="F82" s="54">
        <f t="shared" si="8"/>
        <v>1.2413793103448275E-2</v>
      </c>
      <c r="G82" s="51">
        <f t="shared" si="9"/>
        <v>1.25</v>
      </c>
      <c r="H82" s="46">
        <f t="shared" si="10"/>
        <v>1.488095238095238E-2</v>
      </c>
      <c r="I82" s="55"/>
    </row>
    <row r="83" spans="2:9" s="37" customFormat="1" ht="15" x14ac:dyDescent="0.2">
      <c r="B83" s="3" t="s">
        <v>229</v>
      </c>
      <c r="C83" s="49">
        <v>7</v>
      </c>
      <c r="D83" s="49">
        <v>5</v>
      </c>
      <c r="E83" s="54">
        <f t="shared" si="7"/>
        <v>2.0833333333333332E-2</v>
      </c>
      <c r="F83" s="54">
        <f t="shared" si="8"/>
        <v>6.8965517241379309E-3</v>
      </c>
      <c r="G83" s="51">
        <f t="shared" si="9"/>
        <v>-0.2857142857142857</v>
      </c>
      <c r="H83" s="46">
        <f t="shared" si="10"/>
        <v>-5.9523809523809521E-3</v>
      </c>
    </row>
    <row r="84" spans="2:9" s="37" customFormat="1" ht="15" x14ac:dyDescent="0.2">
      <c r="B84" s="3" t="s">
        <v>230</v>
      </c>
      <c r="C84" s="49">
        <v>4</v>
      </c>
      <c r="D84" s="49">
        <v>8</v>
      </c>
      <c r="E84" s="54">
        <f t="shared" si="7"/>
        <v>1.1904761904761904E-2</v>
      </c>
      <c r="F84" s="54">
        <f t="shared" si="8"/>
        <v>1.1034482758620689E-2</v>
      </c>
      <c r="G84" s="51">
        <f t="shared" si="9"/>
        <v>1</v>
      </c>
      <c r="H84" s="46">
        <f t="shared" si="10"/>
        <v>1.1904761904761904E-2</v>
      </c>
    </row>
    <row r="85" spans="2:9" s="37" customFormat="1" ht="15" x14ac:dyDescent="0.2">
      <c r="B85" s="3" t="s">
        <v>28</v>
      </c>
      <c r="C85" s="49">
        <v>3</v>
      </c>
      <c r="D85" s="49">
        <v>2</v>
      </c>
      <c r="E85" s="54">
        <f t="shared" si="7"/>
        <v>8.9285714285714281E-3</v>
      </c>
      <c r="F85" s="54">
        <f t="shared" si="8"/>
        <v>2.7586206896551722E-3</v>
      </c>
      <c r="G85" s="51">
        <f t="shared" si="9"/>
        <v>-0.33333333333333331</v>
      </c>
      <c r="H85" s="46">
        <f t="shared" si="10"/>
        <v>-2.976190476190476E-3</v>
      </c>
    </row>
    <row r="86" spans="2:9" s="37" customFormat="1" ht="15" x14ac:dyDescent="0.2">
      <c r="B86" s="3" t="s">
        <v>231</v>
      </c>
      <c r="C86" s="49">
        <v>4</v>
      </c>
      <c r="D86" s="49">
        <v>3</v>
      </c>
      <c r="E86" s="54">
        <f t="shared" si="7"/>
        <v>1.1904761904761904E-2</v>
      </c>
      <c r="F86" s="54">
        <f t="shared" si="8"/>
        <v>4.1379310344827587E-3</v>
      </c>
      <c r="G86" s="51">
        <f t="shared" si="9"/>
        <v>-0.25</v>
      </c>
      <c r="H86" s="46">
        <f t="shared" si="10"/>
        <v>-2.976190476190476E-3</v>
      </c>
    </row>
    <row r="87" spans="2:9" s="37" customFormat="1" ht="15" x14ac:dyDescent="0.2">
      <c r="B87" s="3" t="s">
        <v>232</v>
      </c>
      <c r="C87" s="49">
        <v>9</v>
      </c>
      <c r="D87" s="49">
        <v>13</v>
      </c>
      <c r="E87" s="54">
        <f t="shared" si="7"/>
        <v>2.6785714285714284E-2</v>
      </c>
      <c r="F87" s="54">
        <f t="shared" si="8"/>
        <v>1.793103448275862E-2</v>
      </c>
      <c r="G87" s="51">
        <f t="shared" si="9"/>
        <v>0.44444444444444442</v>
      </c>
      <c r="H87" s="46">
        <f t="shared" si="10"/>
        <v>1.1904761904761904E-2</v>
      </c>
    </row>
    <row r="88" spans="2:9" s="37" customFormat="1" ht="15" x14ac:dyDescent="0.2">
      <c r="B88" s="3" t="s">
        <v>233</v>
      </c>
      <c r="C88" s="49">
        <v>17</v>
      </c>
      <c r="D88" s="49">
        <v>17</v>
      </c>
      <c r="E88" s="54">
        <f t="shared" si="7"/>
        <v>5.0595238095238096E-2</v>
      </c>
      <c r="F88" s="54">
        <f t="shared" si="8"/>
        <v>2.3448275862068966E-2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0</v>
      </c>
      <c r="D90" s="49">
        <v>0</v>
      </c>
      <c r="E90" s="54" t="str">
        <f t="shared" si="7"/>
        <v/>
      </c>
      <c r="F90" s="54" t="str">
        <f t="shared" si="8"/>
        <v/>
      </c>
      <c r="G90" s="51" t="str">
        <f t="shared" si="9"/>
        <v>0</v>
      </c>
      <c r="H90" s="46" t="str">
        <f t="shared" si="10"/>
        <v/>
      </c>
    </row>
    <row r="91" spans="2:9" s="37" customFormat="1" ht="15" x14ac:dyDescent="0.2">
      <c r="B91" s="3" t="s">
        <v>234</v>
      </c>
      <c r="C91" s="49">
        <v>0</v>
      </c>
      <c r="D91" s="49">
        <v>0</v>
      </c>
      <c r="E91" s="54" t="str">
        <f t="shared" si="7"/>
        <v/>
      </c>
      <c r="F91" s="54" t="str">
        <f t="shared" si="8"/>
        <v/>
      </c>
      <c r="G91" s="51" t="str">
        <f t="shared" si="9"/>
        <v>0</v>
      </c>
      <c r="H91" s="46" t="str">
        <f t="shared" si="10"/>
        <v/>
      </c>
    </row>
    <row r="92" spans="2:9" s="37" customFormat="1" ht="30" x14ac:dyDescent="0.2">
      <c r="B92" s="3" t="s">
        <v>235</v>
      </c>
      <c r="C92" s="49">
        <v>8</v>
      </c>
      <c r="D92" s="49">
        <v>6</v>
      </c>
      <c r="E92" s="54">
        <f t="shared" si="7"/>
        <v>2.3809523809523808E-2</v>
      </c>
      <c r="F92" s="54">
        <f t="shared" si="8"/>
        <v>8.2758620689655175E-3</v>
      </c>
      <c r="G92" s="51">
        <f t="shared" si="9"/>
        <v>-0.25</v>
      </c>
      <c r="H92" s="46">
        <f t="shared" si="10"/>
        <v>-5.9523809523809521E-3</v>
      </c>
    </row>
    <row r="93" spans="2:9" s="37" customFormat="1" ht="15" x14ac:dyDescent="0.2">
      <c r="B93" s="3" t="s">
        <v>526</v>
      </c>
      <c r="C93" s="49">
        <v>14</v>
      </c>
      <c r="D93" s="49">
        <v>8</v>
      </c>
      <c r="E93" s="54">
        <f t="shared" si="7"/>
        <v>4.1666666666666664E-2</v>
      </c>
      <c r="F93" s="54">
        <f t="shared" si="8"/>
        <v>1.1034482758620689E-2</v>
      </c>
      <c r="G93" s="51">
        <f t="shared" si="9"/>
        <v>-0.42857142857142855</v>
      </c>
      <c r="H93" s="46">
        <f t="shared" si="10"/>
        <v>-1.7857142857142856E-2</v>
      </c>
    </row>
    <row r="94" spans="2:9" s="37" customFormat="1" ht="15" x14ac:dyDescent="0.2">
      <c r="B94" s="3" t="s">
        <v>25</v>
      </c>
      <c r="C94" s="49">
        <v>1</v>
      </c>
      <c r="D94" s="49">
        <v>0</v>
      </c>
      <c r="E94" s="54">
        <f t="shared" si="7"/>
        <v>2.976190476190476E-3</v>
      </c>
      <c r="F94" s="54" t="str">
        <f t="shared" si="8"/>
        <v/>
      </c>
      <c r="G94" s="51" t="str">
        <f t="shared" si="9"/>
        <v>0</v>
      </c>
      <c r="H94" s="46">
        <f t="shared" si="10"/>
        <v>0</v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1</v>
      </c>
      <c r="D96" s="49">
        <v>0</v>
      </c>
      <c r="E96" s="54">
        <f t="shared" si="7"/>
        <v>2.976190476190476E-3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4</v>
      </c>
      <c r="D98" s="49">
        <v>58</v>
      </c>
      <c r="E98" s="54">
        <f t="shared" si="7"/>
        <v>1.1904761904761904E-2</v>
      </c>
      <c r="F98" s="54">
        <f t="shared" si="8"/>
        <v>0.08</v>
      </c>
      <c r="G98" s="51">
        <f t="shared" si="9"/>
        <v>13.5</v>
      </c>
      <c r="H98" s="46">
        <f t="shared" si="10"/>
        <v>0.1607142857142857</v>
      </c>
    </row>
    <row r="99" spans="2:8" s="37" customFormat="1" ht="15" x14ac:dyDescent="0.2">
      <c r="B99" s="3" t="s">
        <v>239</v>
      </c>
      <c r="C99" s="49">
        <v>7</v>
      </c>
      <c r="D99" s="49">
        <v>13</v>
      </c>
      <c r="E99" s="54">
        <f t="shared" si="7"/>
        <v>2.0833333333333332E-2</v>
      </c>
      <c r="F99" s="54">
        <f t="shared" si="8"/>
        <v>1.793103448275862E-2</v>
      </c>
      <c r="G99" s="51">
        <f t="shared" si="9"/>
        <v>0.8571428571428571</v>
      </c>
      <c r="H99" s="46">
        <f t="shared" si="10"/>
        <v>1.7857142857142856E-2</v>
      </c>
    </row>
    <row r="100" spans="2:8" s="37" customFormat="1" ht="15" x14ac:dyDescent="0.2">
      <c r="B100" s="3" t="s">
        <v>240</v>
      </c>
      <c r="C100" s="49">
        <v>2</v>
      </c>
      <c r="D100" s="49">
        <v>6</v>
      </c>
      <c r="E100" s="54">
        <f t="shared" si="7"/>
        <v>5.9523809523809521E-3</v>
      </c>
      <c r="F100" s="54">
        <f t="shared" si="8"/>
        <v>8.2758620689655175E-3</v>
      </c>
      <c r="G100" s="51">
        <f t="shared" si="9"/>
        <v>2</v>
      </c>
      <c r="H100" s="46">
        <f t="shared" si="10"/>
        <v>1.1904761904761904E-2</v>
      </c>
    </row>
    <row r="101" spans="2:8" s="37" customFormat="1" ht="15" x14ac:dyDescent="0.2">
      <c r="B101" s="3" t="s">
        <v>241</v>
      </c>
      <c r="C101" s="49">
        <v>1</v>
      </c>
      <c r="D101" s="49">
        <v>2</v>
      </c>
      <c r="E101" s="54">
        <f t="shared" si="7"/>
        <v>2.976190476190476E-3</v>
      </c>
      <c r="F101" s="54">
        <f t="shared" si="8"/>
        <v>2.7586206896551722E-3</v>
      </c>
      <c r="G101" s="51">
        <f t="shared" si="9"/>
        <v>1</v>
      </c>
      <c r="H101" s="46">
        <f t="shared" si="10"/>
        <v>2.976190476190476E-3</v>
      </c>
    </row>
    <row r="102" spans="2:8" s="37" customFormat="1" ht="15" x14ac:dyDescent="0.2">
      <c r="B102" s="3" t="s">
        <v>242</v>
      </c>
      <c r="C102" s="49">
        <v>3</v>
      </c>
      <c r="D102" s="49">
        <v>2</v>
      </c>
      <c r="E102" s="54">
        <f t="shared" si="7"/>
        <v>8.9285714285714281E-3</v>
      </c>
      <c r="F102" s="54">
        <f t="shared" si="8"/>
        <v>2.7586206896551722E-3</v>
      </c>
      <c r="G102" s="51">
        <f t="shared" si="9"/>
        <v>-0.33333333333333331</v>
      </c>
      <c r="H102" s="46">
        <f t="shared" si="10"/>
        <v>-2.976190476190476E-3</v>
      </c>
    </row>
    <row r="103" spans="2:8" s="37" customFormat="1" ht="15" x14ac:dyDescent="0.2">
      <c r="B103" s="3" t="s">
        <v>243</v>
      </c>
      <c r="C103" s="49">
        <v>3</v>
      </c>
      <c r="D103" s="49">
        <v>9</v>
      </c>
      <c r="E103" s="54">
        <f t="shared" si="7"/>
        <v>8.9285714285714281E-3</v>
      </c>
      <c r="F103" s="54">
        <f t="shared" si="8"/>
        <v>1.2413793103448275E-2</v>
      </c>
      <c r="G103" s="51">
        <f t="shared" si="9"/>
        <v>2</v>
      </c>
      <c r="H103" s="46">
        <f t="shared" si="10"/>
        <v>1.7857142857142856E-2</v>
      </c>
    </row>
    <row r="104" spans="2:8" s="37" customFormat="1" ht="15" x14ac:dyDescent="0.2">
      <c r="B104" s="3" t="s">
        <v>34</v>
      </c>
      <c r="C104" s="49">
        <v>1</v>
      </c>
      <c r="D104" s="49">
        <v>1</v>
      </c>
      <c r="E104" s="54">
        <f t="shared" si="7"/>
        <v>2.976190476190476E-3</v>
      </c>
      <c r="F104" s="54">
        <f t="shared" si="8"/>
        <v>1.3793103448275861E-3</v>
      </c>
      <c r="G104" s="51">
        <f t="shared" si="9"/>
        <v>0</v>
      </c>
      <c r="H104" s="46">
        <f t="shared" si="10"/>
        <v>0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22</v>
      </c>
      <c r="D107" s="49">
        <v>19</v>
      </c>
      <c r="E107" s="54">
        <f t="shared" si="7"/>
        <v>6.5476190476190479E-2</v>
      </c>
      <c r="F107" s="54">
        <f t="shared" si="8"/>
        <v>2.6206896551724139E-2</v>
      </c>
      <c r="G107" s="51">
        <f t="shared" si="9"/>
        <v>-0.13636363636363635</v>
      </c>
      <c r="H107" s="46">
        <f t="shared" si="10"/>
        <v>-8.9285714285714281E-3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0</v>
      </c>
      <c r="D109" s="49">
        <v>0</v>
      </c>
      <c r="E109" s="54" t="str">
        <f t="shared" si="7"/>
        <v/>
      </c>
      <c r="F109" s="54" t="str">
        <f t="shared" si="8"/>
        <v/>
      </c>
      <c r="G109" s="51" t="str">
        <f t="shared" si="9"/>
        <v>0</v>
      </c>
      <c r="H109" s="46" t="str">
        <f t="shared" si="10"/>
        <v/>
      </c>
    </row>
    <row r="110" spans="2:8" s="37" customFormat="1" ht="15" x14ac:dyDescent="0.2">
      <c r="B110" s="3" t="s">
        <v>32</v>
      </c>
      <c r="C110" s="49">
        <v>2</v>
      </c>
      <c r="D110" s="49">
        <v>4</v>
      </c>
      <c r="E110" s="54">
        <f t="shared" si="7"/>
        <v>5.9523809523809521E-3</v>
      </c>
      <c r="F110" s="54">
        <f t="shared" si="8"/>
        <v>5.5172413793103444E-3</v>
      </c>
      <c r="G110" s="51">
        <f t="shared" si="9"/>
        <v>1</v>
      </c>
      <c r="H110" s="46">
        <f t="shared" si="10"/>
        <v>5.9523809523809521E-3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14</v>
      </c>
      <c r="D112" s="49">
        <v>10</v>
      </c>
      <c r="E112" s="54">
        <f t="shared" si="7"/>
        <v>4.1666666666666664E-2</v>
      </c>
      <c r="F112" s="54">
        <f t="shared" si="8"/>
        <v>1.3793103448275862E-2</v>
      </c>
      <c r="G112" s="51">
        <f t="shared" si="9"/>
        <v>-0.2857142857142857</v>
      </c>
      <c r="H112" s="46">
        <f t="shared" si="10"/>
        <v>-1.1904761904761904E-2</v>
      </c>
    </row>
    <row r="113" spans="2:8" s="37" customFormat="1" ht="15" x14ac:dyDescent="0.2">
      <c r="B113" s="3" t="s">
        <v>248</v>
      </c>
      <c r="C113" s="49">
        <v>6</v>
      </c>
      <c r="D113" s="49">
        <v>20</v>
      </c>
      <c r="E113" s="54">
        <f t="shared" si="7"/>
        <v>1.7857142857142856E-2</v>
      </c>
      <c r="F113" s="54">
        <f t="shared" si="8"/>
        <v>2.7586206896551724E-2</v>
      </c>
      <c r="G113" s="51">
        <f t="shared" si="9"/>
        <v>2.3333333333333335</v>
      </c>
      <c r="H113" s="46">
        <f t="shared" si="10"/>
        <v>4.1666666666666664E-2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24</v>
      </c>
      <c r="D115" s="49">
        <v>38</v>
      </c>
      <c r="E115" s="54">
        <f t="shared" si="7"/>
        <v>7.1428571428571425E-2</v>
      </c>
      <c r="F115" s="54">
        <f t="shared" si="8"/>
        <v>5.2413793103448278E-2</v>
      </c>
      <c r="G115" s="51">
        <f t="shared" si="9"/>
        <v>0.58333333333333337</v>
      </c>
      <c r="H115" s="46">
        <f t="shared" si="10"/>
        <v>4.1666666666666664E-2</v>
      </c>
    </row>
    <row r="116" spans="2:8" s="37" customFormat="1" ht="15" x14ac:dyDescent="0.2">
      <c r="B116" s="3" t="s">
        <v>249</v>
      </c>
      <c r="C116" s="49">
        <v>5</v>
      </c>
      <c r="D116" s="49">
        <v>17</v>
      </c>
      <c r="E116" s="54">
        <f t="shared" si="7"/>
        <v>1.488095238095238E-2</v>
      </c>
      <c r="F116" s="54">
        <f t="shared" si="8"/>
        <v>2.3448275862068966E-2</v>
      </c>
      <c r="G116" s="51">
        <f t="shared" si="9"/>
        <v>2.4</v>
      </c>
      <c r="H116" s="46">
        <f t="shared" si="10"/>
        <v>3.5714285714285712E-2</v>
      </c>
    </row>
    <row r="117" spans="2:8" s="37" customFormat="1" ht="30" x14ac:dyDescent="0.2">
      <c r="B117" s="3" t="s">
        <v>250</v>
      </c>
      <c r="C117" s="49">
        <v>0</v>
      </c>
      <c r="D117" s="49">
        <v>1</v>
      </c>
      <c r="E117" s="54" t="str">
        <f t="shared" si="7"/>
        <v/>
      </c>
      <c r="F117" s="54">
        <f t="shared" si="8"/>
        <v>1.3793103448275861E-3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24</v>
      </c>
      <c r="D118" s="49">
        <v>76</v>
      </c>
      <c r="E118" s="54">
        <f t="shared" si="7"/>
        <v>7.1428571428571425E-2</v>
      </c>
      <c r="F118" s="54">
        <f t="shared" si="8"/>
        <v>0.10482758620689656</v>
      </c>
      <c r="G118" s="51">
        <f t="shared" si="9"/>
        <v>2.1666666666666665</v>
      </c>
      <c r="H118" s="46">
        <f t="shared" si="10"/>
        <v>0.15476190476190474</v>
      </c>
    </row>
    <row r="119" spans="2:8" s="37" customFormat="1" ht="30" x14ac:dyDescent="0.2">
      <c r="B119" s="3" t="s">
        <v>252</v>
      </c>
      <c r="C119" s="49">
        <v>8</v>
      </c>
      <c r="D119" s="49">
        <v>13</v>
      </c>
      <c r="E119" s="54">
        <f t="shared" si="7"/>
        <v>2.3809523809523808E-2</v>
      </c>
      <c r="F119" s="54">
        <f t="shared" si="8"/>
        <v>1.793103448275862E-2</v>
      </c>
      <c r="G119" s="51">
        <f t="shared" si="9"/>
        <v>0.625</v>
      </c>
      <c r="H119" s="46">
        <f t="shared" si="10"/>
        <v>1.488095238095238E-2</v>
      </c>
    </row>
    <row r="120" spans="2:8" s="37" customFormat="1" ht="15" x14ac:dyDescent="0.2">
      <c r="B120" s="3" t="s">
        <v>253</v>
      </c>
      <c r="C120" s="49">
        <v>11</v>
      </c>
      <c r="D120" s="49">
        <v>25</v>
      </c>
      <c r="E120" s="54">
        <f t="shared" si="7"/>
        <v>3.273809523809524E-2</v>
      </c>
      <c r="F120" s="54">
        <f t="shared" si="8"/>
        <v>3.4482758620689655E-2</v>
      </c>
      <c r="G120" s="51">
        <f t="shared" si="9"/>
        <v>1.2727272727272727</v>
      </c>
      <c r="H120" s="46">
        <f t="shared" si="10"/>
        <v>4.1666666666666671E-2</v>
      </c>
    </row>
    <row r="121" spans="2:8" s="37" customFormat="1" ht="15" x14ac:dyDescent="0.2">
      <c r="B121" s="3" t="s">
        <v>35</v>
      </c>
      <c r="C121" s="49">
        <v>6</v>
      </c>
      <c r="D121" s="49">
        <v>16</v>
      </c>
      <c r="E121" s="54">
        <f t="shared" si="7"/>
        <v>1.7857142857142856E-2</v>
      </c>
      <c r="F121" s="54">
        <f t="shared" si="8"/>
        <v>2.2068965517241378E-2</v>
      </c>
      <c r="G121" s="51">
        <f t="shared" si="9"/>
        <v>1.6666666666666667</v>
      </c>
      <c r="H121" s="46">
        <f t="shared" si="10"/>
        <v>2.976190476190476E-2</v>
      </c>
    </row>
    <row r="122" spans="2:8" s="37" customFormat="1" ht="15" x14ac:dyDescent="0.2">
      <c r="B122" s="3" t="s">
        <v>39</v>
      </c>
      <c r="C122" s="49">
        <v>0</v>
      </c>
      <c r="D122" s="49">
        <v>1</v>
      </c>
      <c r="E122" s="54" t="str">
        <f t="shared" si="7"/>
        <v/>
      </c>
      <c r="F122" s="54">
        <f t="shared" si="8"/>
        <v>1.3793103448275861E-3</v>
      </c>
      <c r="G122" s="51" t="str">
        <f t="shared" si="9"/>
        <v>0</v>
      </c>
      <c r="H122" s="46" t="str">
        <f t="shared" si="10"/>
        <v/>
      </c>
    </row>
    <row r="123" spans="2:8" s="37" customFormat="1" ht="15" x14ac:dyDescent="0.2">
      <c r="B123" s="3" t="s">
        <v>37</v>
      </c>
      <c r="C123" s="49">
        <v>9</v>
      </c>
      <c r="D123" s="49">
        <v>12</v>
      </c>
      <c r="E123" s="54">
        <f t="shared" si="7"/>
        <v>2.6785714285714284E-2</v>
      </c>
      <c r="F123" s="54">
        <f t="shared" si="8"/>
        <v>1.6551724137931035E-2</v>
      </c>
      <c r="G123" s="51">
        <f t="shared" si="9"/>
        <v>0.33333333333333331</v>
      </c>
      <c r="H123" s="46">
        <f t="shared" si="10"/>
        <v>8.9285714285714281E-3</v>
      </c>
    </row>
    <row r="124" spans="2:8" s="37" customFormat="1" ht="15" x14ac:dyDescent="0.2">
      <c r="B124" s="3" t="s">
        <v>36</v>
      </c>
      <c r="C124" s="49">
        <v>2</v>
      </c>
      <c r="D124" s="49">
        <v>3</v>
      </c>
      <c r="E124" s="54">
        <f t="shared" si="7"/>
        <v>5.9523809523809521E-3</v>
      </c>
      <c r="F124" s="54">
        <f t="shared" si="8"/>
        <v>4.1379310344827587E-3</v>
      </c>
      <c r="G124" s="51">
        <f t="shared" si="9"/>
        <v>0.5</v>
      </c>
      <c r="H124" s="46">
        <f t="shared" si="10"/>
        <v>2.976190476190476E-3</v>
      </c>
    </row>
    <row r="125" spans="2:8" s="37" customFormat="1" ht="15" x14ac:dyDescent="0.2">
      <c r="B125" s="3" t="s">
        <v>254</v>
      </c>
      <c r="C125" s="49">
        <v>1</v>
      </c>
      <c r="D125" s="49">
        <v>0</v>
      </c>
      <c r="E125" s="54">
        <f t="shared" si="7"/>
        <v>2.976190476190476E-3</v>
      </c>
      <c r="F125" s="54" t="str">
        <f t="shared" si="8"/>
        <v/>
      </c>
      <c r="G125" s="51" t="str">
        <f t="shared" si="9"/>
        <v>0</v>
      </c>
      <c r="H125" s="46">
        <f t="shared" si="10"/>
        <v>0</v>
      </c>
    </row>
    <row r="126" spans="2:8" s="37" customFormat="1" ht="15" x14ac:dyDescent="0.2">
      <c r="B126" s="3" t="s">
        <v>255</v>
      </c>
      <c r="C126" s="49">
        <v>2</v>
      </c>
      <c r="D126" s="49">
        <v>1</v>
      </c>
      <c r="E126" s="54">
        <f t="shared" si="7"/>
        <v>5.9523809523809521E-3</v>
      </c>
      <c r="F126" s="54">
        <f t="shared" si="8"/>
        <v>1.3793103448275861E-3</v>
      </c>
      <c r="G126" s="51">
        <f t="shared" si="9"/>
        <v>-0.5</v>
      </c>
      <c r="H126" s="46">
        <f t="shared" si="10"/>
        <v>-2.976190476190476E-3</v>
      </c>
    </row>
    <row r="127" spans="2:8" s="37" customFormat="1" ht="30" x14ac:dyDescent="0.2">
      <c r="B127" s="3" t="s">
        <v>256</v>
      </c>
      <c r="C127" s="49">
        <v>7</v>
      </c>
      <c r="D127" s="49">
        <v>6</v>
      </c>
      <c r="E127" s="54">
        <f t="shared" si="7"/>
        <v>2.0833333333333332E-2</v>
      </c>
      <c r="F127" s="54">
        <f t="shared" si="8"/>
        <v>8.2758620689655175E-3</v>
      </c>
      <c r="G127" s="51">
        <f t="shared" si="9"/>
        <v>-0.14285714285714285</v>
      </c>
      <c r="H127" s="46">
        <f t="shared" si="10"/>
        <v>-2.976190476190476E-3</v>
      </c>
    </row>
    <row r="128" spans="2:8" s="37" customFormat="1" ht="30" x14ac:dyDescent="0.2">
      <c r="B128" s="3" t="s">
        <v>257</v>
      </c>
      <c r="C128" s="49">
        <v>0</v>
      </c>
      <c r="D128" s="49">
        <v>2</v>
      </c>
      <c r="E128" s="54" t="str">
        <f t="shared" si="7"/>
        <v/>
      </c>
      <c r="F128" s="54">
        <f t="shared" si="8"/>
        <v>2.7586206896551722E-3</v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0</v>
      </c>
      <c r="D129" s="49">
        <v>2</v>
      </c>
      <c r="E129" s="54" t="str">
        <f t="shared" si="7"/>
        <v/>
      </c>
      <c r="F129" s="54">
        <f t="shared" si="8"/>
        <v>2.7586206896551722E-3</v>
      </c>
      <c r="G129" s="51" t="str">
        <f t="shared" si="9"/>
        <v>0</v>
      </c>
      <c r="H129" s="46" t="str">
        <f t="shared" si="10"/>
        <v/>
      </c>
    </row>
    <row r="130" spans="2:8" s="37" customFormat="1" ht="30" x14ac:dyDescent="0.2">
      <c r="B130" s="3" t="s">
        <v>259</v>
      </c>
      <c r="C130" s="49">
        <v>0</v>
      </c>
      <c r="D130" s="49">
        <v>6</v>
      </c>
      <c r="E130" s="54" t="str">
        <f t="shared" si="7"/>
        <v/>
      </c>
      <c r="F130" s="54">
        <f t="shared" si="8"/>
        <v>8.2758620689655175E-3</v>
      </c>
      <c r="G130" s="51" t="str">
        <f t="shared" si="9"/>
        <v>0</v>
      </c>
      <c r="H130" s="46" t="str">
        <f t="shared" si="10"/>
        <v/>
      </c>
    </row>
    <row r="131" spans="2:8" s="37" customFormat="1" ht="30" x14ac:dyDescent="0.2">
      <c r="B131" s="3" t="s">
        <v>260</v>
      </c>
      <c r="C131" s="49">
        <v>2</v>
      </c>
      <c r="D131" s="49">
        <v>65</v>
      </c>
      <c r="E131" s="54">
        <f t="shared" si="7"/>
        <v>5.9523809523809521E-3</v>
      </c>
      <c r="F131" s="54">
        <f t="shared" si="8"/>
        <v>8.9655172413793102E-2</v>
      </c>
      <c r="G131" s="51">
        <f t="shared" si="9"/>
        <v>31.5</v>
      </c>
      <c r="H131" s="46">
        <f t="shared" si="10"/>
        <v>0.1875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5</v>
      </c>
      <c r="D134" s="49">
        <v>9</v>
      </c>
      <c r="E134" s="54">
        <f t="shared" si="7"/>
        <v>1.488095238095238E-2</v>
      </c>
      <c r="F134" s="54">
        <f t="shared" si="8"/>
        <v>1.2413793103448275E-2</v>
      </c>
      <c r="G134" s="51">
        <f t="shared" si="9"/>
        <v>0.8</v>
      </c>
      <c r="H134" s="46">
        <f t="shared" si="10"/>
        <v>1.1904761904761904E-2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7</v>
      </c>
      <c r="D137" s="49">
        <v>3</v>
      </c>
      <c r="E137" s="54">
        <f t="shared" si="11"/>
        <v>2.0833333333333332E-2</v>
      </c>
      <c r="F137" s="54">
        <f t="shared" si="12"/>
        <v>4.1379310344827587E-3</v>
      </c>
      <c r="G137" s="51">
        <f t="shared" si="13"/>
        <v>-0.5714285714285714</v>
      </c>
      <c r="H137" s="46">
        <f t="shared" si="14"/>
        <v>-1.1904761904761904E-2</v>
      </c>
    </row>
    <row r="138" spans="2:8" s="37" customFormat="1" ht="15" x14ac:dyDescent="0.2">
      <c r="B138" s="3" t="s">
        <v>261</v>
      </c>
      <c r="C138" s="49">
        <v>2</v>
      </c>
      <c r="D138" s="49">
        <v>1</v>
      </c>
      <c r="E138" s="54">
        <f t="shared" si="11"/>
        <v>5.9523809523809521E-3</v>
      </c>
      <c r="F138" s="54">
        <f t="shared" si="12"/>
        <v>1.3793103448275861E-3</v>
      </c>
      <c r="G138" s="51">
        <f t="shared" si="13"/>
        <v>-0.5</v>
      </c>
      <c r="H138" s="46">
        <f t="shared" si="14"/>
        <v>-2.976190476190476E-3</v>
      </c>
    </row>
    <row r="139" spans="2:8" s="37" customFormat="1" ht="30" x14ac:dyDescent="0.2">
      <c r="B139" s="3" t="s">
        <v>262</v>
      </c>
      <c r="C139" s="49">
        <v>2</v>
      </c>
      <c r="D139" s="49">
        <v>5</v>
      </c>
      <c r="E139" s="54">
        <f t="shared" si="11"/>
        <v>5.9523809523809521E-3</v>
      </c>
      <c r="F139" s="54">
        <f t="shared" si="12"/>
        <v>6.8965517241379309E-3</v>
      </c>
      <c r="G139" s="51">
        <f t="shared" si="13"/>
        <v>1.5</v>
      </c>
      <c r="H139" s="46">
        <f t="shared" si="14"/>
        <v>8.9285714285714281E-3</v>
      </c>
    </row>
    <row r="140" spans="2:8" s="37" customFormat="1" ht="30" x14ac:dyDescent="0.2">
      <c r="B140" s="3" t="s">
        <v>263</v>
      </c>
      <c r="C140" s="49">
        <v>0</v>
      </c>
      <c r="D140" s="49">
        <v>0</v>
      </c>
      <c r="E140" s="54" t="str">
        <f t="shared" si="11"/>
        <v/>
      </c>
      <c r="F140" s="54" t="str">
        <f t="shared" si="12"/>
        <v/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0</v>
      </c>
      <c r="D141" s="49">
        <v>1</v>
      </c>
      <c r="E141" s="54" t="str">
        <f t="shared" si="11"/>
        <v/>
      </c>
      <c r="F141" s="54">
        <f t="shared" si="12"/>
        <v>1.3793103448275861E-3</v>
      </c>
      <c r="G141" s="51" t="str">
        <f t="shared" si="13"/>
        <v>0</v>
      </c>
      <c r="H141" s="46" t="str">
        <f t="shared" si="14"/>
        <v/>
      </c>
    </row>
    <row r="142" spans="2:8" s="37" customFormat="1" ht="15" x14ac:dyDescent="0.2">
      <c r="B142" s="3" t="s">
        <v>264</v>
      </c>
      <c r="C142" s="49">
        <v>3</v>
      </c>
      <c r="D142" s="49">
        <v>3</v>
      </c>
      <c r="E142" s="54">
        <f t="shared" si="11"/>
        <v>8.9285714285714281E-3</v>
      </c>
      <c r="F142" s="54">
        <f t="shared" si="12"/>
        <v>4.1379310344827587E-3</v>
      </c>
      <c r="G142" s="51">
        <f t="shared" si="13"/>
        <v>0</v>
      </c>
      <c r="H142" s="46">
        <f t="shared" si="14"/>
        <v>0</v>
      </c>
    </row>
    <row r="143" spans="2:8" s="37" customFormat="1" ht="15" x14ac:dyDescent="0.2">
      <c r="B143" s="3" t="s">
        <v>49</v>
      </c>
      <c r="C143" s="49">
        <v>0</v>
      </c>
      <c r="D143" s="49">
        <v>2</v>
      </c>
      <c r="E143" s="54" t="str">
        <f t="shared" si="11"/>
        <v/>
      </c>
      <c r="F143" s="54">
        <f t="shared" si="12"/>
        <v>2.7586206896551722E-3</v>
      </c>
      <c r="G143" s="51" t="str">
        <f t="shared" si="13"/>
        <v>0</v>
      </c>
      <c r="H143" s="46" t="str">
        <f t="shared" si="14"/>
        <v/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2.976190476190476E-3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1</v>
      </c>
      <c r="D145" s="49">
        <v>1</v>
      </c>
      <c r="E145" s="54">
        <f t="shared" si="11"/>
        <v>2.976190476190476E-3</v>
      </c>
      <c r="F145" s="54">
        <f t="shared" si="12"/>
        <v>1.3793103448275861E-3</v>
      </c>
      <c r="G145" s="51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449</v>
      </c>
      <c r="D151" s="41">
        <f>SUM(D152:D288)</f>
        <v>2684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4.9777282850779514</v>
      </c>
      <c r="H151" s="42">
        <f>+IF(OR(AND(E151=""),(G151="")),"",E151*G151)</f>
        <v>4.9777282850779514</v>
      </c>
    </row>
    <row r="152" spans="2:8" s="37" customFormat="1" ht="30" x14ac:dyDescent="0.2">
      <c r="B152" s="4" t="s">
        <v>54</v>
      </c>
      <c r="C152" s="49">
        <v>3</v>
      </c>
      <c r="D152" s="49">
        <v>4</v>
      </c>
      <c r="E152" s="54">
        <f>+IF(C152=0,"",C152/C$151)</f>
        <v>6.6815144766146995E-3</v>
      </c>
      <c r="F152" s="54">
        <f>+IF(D152=0,"",D152/D$151)</f>
        <v>1.4903129657228018E-3</v>
      </c>
      <c r="G152" s="51">
        <f>+IF(OR(AND(D152=0),(C152=0)),"0",((D152-C152)/C152))</f>
        <v>0.33333333333333331</v>
      </c>
      <c r="H152" s="46">
        <f>+IF(OR(AND(E152=""),(G152="")),"",E152*G152)</f>
        <v>2.2271714922048997E-3</v>
      </c>
    </row>
    <row r="153" spans="2:8" s="37" customFormat="1" ht="15" x14ac:dyDescent="0.2">
      <c r="B153" s="4" t="s">
        <v>58</v>
      </c>
      <c r="C153" s="49">
        <v>0</v>
      </c>
      <c r="D153" s="49">
        <v>0</v>
      </c>
      <c r="E153" s="54" t="str">
        <f t="shared" ref="E153:E216" si="15">+IF(C153=0,"",C153/C$151)</f>
        <v/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 t="str">
        <f t="shared" ref="H153:H216" si="18">+IF(OR(AND(E153=""),(G153="")),"",E153*G153)</f>
        <v/>
      </c>
    </row>
    <row r="154" spans="2:8" s="37" customFormat="1" ht="30" x14ac:dyDescent="0.2">
      <c r="B154" s="4" t="s">
        <v>265</v>
      </c>
      <c r="C154" s="49">
        <v>1</v>
      </c>
      <c r="D154" s="49">
        <v>3</v>
      </c>
      <c r="E154" s="54">
        <f t="shared" si="15"/>
        <v>2.2271714922048997E-3</v>
      </c>
      <c r="F154" s="54">
        <f t="shared" si="16"/>
        <v>1.1177347242921013E-3</v>
      </c>
      <c r="G154" s="51">
        <f t="shared" si="17"/>
        <v>2</v>
      </c>
      <c r="H154" s="46">
        <f t="shared" si="18"/>
        <v>4.4543429844097994E-3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5</v>
      </c>
      <c r="D156" s="49">
        <v>20</v>
      </c>
      <c r="E156" s="54">
        <f t="shared" si="15"/>
        <v>1.1135857461024499E-2</v>
      </c>
      <c r="F156" s="54">
        <f t="shared" si="16"/>
        <v>7.4515648286140089E-3</v>
      </c>
      <c r="G156" s="51">
        <f t="shared" si="17"/>
        <v>3</v>
      </c>
      <c r="H156" s="46">
        <f t="shared" si="18"/>
        <v>3.34075723830735E-2</v>
      </c>
    </row>
    <row r="157" spans="2:8" s="37" customFormat="1" ht="15" x14ac:dyDescent="0.2">
      <c r="B157" s="4" t="s">
        <v>53</v>
      </c>
      <c r="C157" s="49">
        <v>44</v>
      </c>
      <c r="D157" s="49">
        <v>275</v>
      </c>
      <c r="E157" s="54">
        <f t="shared" si="15"/>
        <v>9.7995545657015584E-2</v>
      </c>
      <c r="F157" s="54">
        <f t="shared" si="16"/>
        <v>0.10245901639344263</v>
      </c>
      <c r="G157" s="51">
        <f t="shared" si="17"/>
        <v>5.25</v>
      </c>
      <c r="H157" s="46">
        <f t="shared" si="18"/>
        <v>0.51447661469933181</v>
      </c>
    </row>
    <row r="158" spans="2:8" s="37" customFormat="1" ht="15" x14ac:dyDescent="0.2">
      <c r="B158" s="4" t="s">
        <v>59</v>
      </c>
      <c r="C158" s="49">
        <v>1</v>
      </c>
      <c r="D158" s="49">
        <v>3</v>
      </c>
      <c r="E158" s="54">
        <f t="shared" si="15"/>
        <v>2.2271714922048997E-3</v>
      </c>
      <c r="F158" s="54">
        <f t="shared" si="16"/>
        <v>1.1177347242921013E-3</v>
      </c>
      <c r="G158" s="51">
        <f t="shared" si="17"/>
        <v>2</v>
      </c>
      <c r="H158" s="46">
        <f t="shared" si="18"/>
        <v>4.4543429844097994E-3</v>
      </c>
    </row>
    <row r="159" spans="2:8" s="37" customFormat="1" ht="15" x14ac:dyDescent="0.2">
      <c r="B159" s="4" t="s">
        <v>268</v>
      </c>
      <c r="C159" s="49">
        <v>4</v>
      </c>
      <c r="D159" s="49">
        <v>6</v>
      </c>
      <c r="E159" s="54">
        <f t="shared" si="15"/>
        <v>8.9086859688195987E-3</v>
      </c>
      <c r="F159" s="54">
        <f t="shared" si="16"/>
        <v>2.2354694485842027E-3</v>
      </c>
      <c r="G159" s="51">
        <f t="shared" si="17"/>
        <v>0.5</v>
      </c>
      <c r="H159" s="46">
        <f t="shared" si="18"/>
        <v>4.4543429844097994E-3</v>
      </c>
    </row>
    <row r="160" spans="2:8" s="37" customFormat="1" ht="15" x14ac:dyDescent="0.2">
      <c r="B160" s="4" t="s">
        <v>55</v>
      </c>
      <c r="C160" s="49">
        <v>0</v>
      </c>
      <c r="D160" s="49">
        <v>0</v>
      </c>
      <c r="E160" s="54" t="str">
        <f t="shared" si="15"/>
        <v/>
      </c>
      <c r="F160" s="54" t="str">
        <f t="shared" si="16"/>
        <v/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12</v>
      </c>
      <c r="D163" s="49">
        <v>51</v>
      </c>
      <c r="E163" s="54">
        <f t="shared" si="15"/>
        <v>2.6726057906458798E-2</v>
      </c>
      <c r="F163" s="54">
        <f t="shared" si="16"/>
        <v>1.9001490312965722E-2</v>
      </c>
      <c r="G163" s="51">
        <f t="shared" si="17"/>
        <v>3.25</v>
      </c>
      <c r="H163" s="46">
        <f t="shared" si="18"/>
        <v>8.6859688195991089E-2</v>
      </c>
    </row>
    <row r="164" spans="2:8" s="37" customFormat="1" ht="15" x14ac:dyDescent="0.2">
      <c r="B164" s="4" t="s">
        <v>56</v>
      </c>
      <c r="C164" s="49">
        <v>3</v>
      </c>
      <c r="D164" s="49">
        <v>5</v>
      </c>
      <c r="E164" s="54">
        <f t="shared" si="15"/>
        <v>6.6815144766146995E-3</v>
      </c>
      <c r="F164" s="54">
        <f t="shared" si="16"/>
        <v>1.8628912071535022E-3</v>
      </c>
      <c r="G164" s="51">
        <f t="shared" si="17"/>
        <v>0.66666666666666663</v>
      </c>
      <c r="H164" s="46">
        <f t="shared" si="18"/>
        <v>4.4543429844097994E-3</v>
      </c>
    </row>
    <row r="165" spans="2:8" s="37" customFormat="1" ht="15" x14ac:dyDescent="0.2">
      <c r="B165" s="4" t="s">
        <v>57</v>
      </c>
      <c r="C165" s="49">
        <v>11</v>
      </c>
      <c r="D165" s="49">
        <v>15</v>
      </c>
      <c r="E165" s="54">
        <f t="shared" si="15"/>
        <v>2.4498886414253896E-2</v>
      </c>
      <c r="F165" s="54">
        <f t="shared" si="16"/>
        <v>5.5886736214605069E-3</v>
      </c>
      <c r="G165" s="51">
        <f t="shared" si="17"/>
        <v>0.36363636363636365</v>
      </c>
      <c r="H165" s="46">
        <f t="shared" si="18"/>
        <v>8.9086859688195987E-3</v>
      </c>
    </row>
    <row r="166" spans="2:8" s="37" customFormat="1" ht="15" x14ac:dyDescent="0.2">
      <c r="B166" s="4" t="s">
        <v>270</v>
      </c>
      <c r="C166" s="49">
        <v>0</v>
      </c>
      <c r="D166" s="49">
        <v>2</v>
      </c>
      <c r="E166" s="54" t="str">
        <f t="shared" si="15"/>
        <v/>
      </c>
      <c r="F166" s="54">
        <f t="shared" si="16"/>
        <v>7.4515648286140089E-4</v>
      </c>
      <c r="G166" s="51" t="str">
        <f t="shared" si="17"/>
        <v>0</v>
      </c>
      <c r="H166" s="46" t="str">
        <f t="shared" si="18"/>
        <v/>
      </c>
    </row>
    <row r="167" spans="2:8" s="37" customFormat="1" ht="15" x14ac:dyDescent="0.2">
      <c r="B167" s="4" t="s">
        <v>52</v>
      </c>
      <c r="C167" s="49">
        <v>4</v>
      </c>
      <c r="D167" s="49">
        <v>1</v>
      </c>
      <c r="E167" s="54">
        <f t="shared" si="15"/>
        <v>8.9086859688195987E-3</v>
      </c>
      <c r="F167" s="54">
        <f t="shared" si="16"/>
        <v>3.7257824143070045E-4</v>
      </c>
      <c r="G167" s="51">
        <f t="shared" si="17"/>
        <v>-0.75</v>
      </c>
      <c r="H167" s="46">
        <f t="shared" si="18"/>
        <v>-6.6815144766146986E-3</v>
      </c>
    </row>
    <row r="168" spans="2:8" s="37" customFormat="1" ht="15" x14ac:dyDescent="0.2">
      <c r="B168" s="4" t="s">
        <v>60</v>
      </c>
      <c r="C168" s="49">
        <v>6</v>
      </c>
      <c r="D168" s="49">
        <v>14</v>
      </c>
      <c r="E168" s="54">
        <f t="shared" si="15"/>
        <v>1.3363028953229399E-2</v>
      </c>
      <c r="F168" s="54">
        <f t="shared" si="16"/>
        <v>5.2160953800298067E-3</v>
      </c>
      <c r="G168" s="51">
        <f t="shared" si="17"/>
        <v>1.3333333333333333</v>
      </c>
      <c r="H168" s="46">
        <f t="shared" si="18"/>
        <v>1.7817371937639197E-2</v>
      </c>
    </row>
    <row r="169" spans="2:8" s="37" customFormat="1" ht="15" x14ac:dyDescent="0.2">
      <c r="B169" s="4" t="s">
        <v>271</v>
      </c>
      <c r="C169" s="49">
        <v>5</v>
      </c>
      <c r="D169" s="49">
        <v>34</v>
      </c>
      <c r="E169" s="54">
        <f t="shared" si="15"/>
        <v>1.1135857461024499E-2</v>
      </c>
      <c r="F169" s="54">
        <f t="shared" si="16"/>
        <v>1.2667660208643815E-2</v>
      </c>
      <c r="G169" s="51">
        <f t="shared" si="17"/>
        <v>5.8</v>
      </c>
      <c r="H169" s="46">
        <f t="shared" si="18"/>
        <v>6.4587973273942098E-2</v>
      </c>
    </row>
    <row r="170" spans="2:8" s="37" customFormat="1" ht="15" x14ac:dyDescent="0.2">
      <c r="B170" s="4" t="s">
        <v>272</v>
      </c>
      <c r="C170" s="49">
        <v>0</v>
      </c>
      <c r="D170" s="49">
        <v>0</v>
      </c>
      <c r="E170" s="54" t="str">
        <f t="shared" si="15"/>
        <v/>
      </c>
      <c r="F170" s="54" t="str">
        <f t="shared" si="16"/>
        <v/>
      </c>
      <c r="G170" s="51" t="str">
        <f t="shared" si="17"/>
        <v>0</v>
      </c>
      <c r="H170" s="46" t="str">
        <f t="shared" si="18"/>
        <v/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2</v>
      </c>
      <c r="D172" s="49">
        <v>3</v>
      </c>
      <c r="E172" s="54">
        <f t="shared" si="15"/>
        <v>4.4543429844097994E-3</v>
      </c>
      <c r="F172" s="54">
        <f t="shared" si="16"/>
        <v>1.1177347242921013E-3</v>
      </c>
      <c r="G172" s="51">
        <f t="shared" si="17"/>
        <v>0.5</v>
      </c>
      <c r="H172" s="46">
        <f t="shared" si="18"/>
        <v>2.2271714922048997E-3</v>
      </c>
    </row>
    <row r="173" spans="2:8" s="37" customFormat="1" ht="15" x14ac:dyDescent="0.2">
      <c r="B173" s="4" t="s">
        <v>275</v>
      </c>
      <c r="C173" s="49">
        <v>5</v>
      </c>
      <c r="D173" s="49">
        <v>17</v>
      </c>
      <c r="E173" s="54">
        <f t="shared" si="15"/>
        <v>1.1135857461024499E-2</v>
      </c>
      <c r="F173" s="54">
        <f t="shared" si="16"/>
        <v>6.3338301043219074E-3</v>
      </c>
      <c r="G173" s="51">
        <f t="shared" si="17"/>
        <v>2.4</v>
      </c>
      <c r="H173" s="46">
        <f t="shared" si="18"/>
        <v>2.6726057906458798E-2</v>
      </c>
    </row>
    <row r="174" spans="2:8" s="37" customFormat="1" ht="15" x14ac:dyDescent="0.2">
      <c r="B174" s="4" t="s">
        <v>276</v>
      </c>
      <c r="C174" s="49">
        <v>2</v>
      </c>
      <c r="D174" s="49">
        <v>9</v>
      </c>
      <c r="E174" s="54">
        <f t="shared" si="15"/>
        <v>4.4543429844097994E-3</v>
      </c>
      <c r="F174" s="54">
        <f t="shared" si="16"/>
        <v>3.3532041728763042E-3</v>
      </c>
      <c r="G174" s="51">
        <f t="shared" si="17"/>
        <v>3.5</v>
      </c>
      <c r="H174" s="46">
        <f t="shared" si="18"/>
        <v>1.5590200445434297E-2</v>
      </c>
    </row>
    <row r="175" spans="2:8" s="37" customFormat="1" ht="15" x14ac:dyDescent="0.2">
      <c r="B175" s="4" t="s">
        <v>277</v>
      </c>
      <c r="C175" s="49">
        <v>5</v>
      </c>
      <c r="D175" s="49">
        <v>16</v>
      </c>
      <c r="E175" s="54">
        <f t="shared" si="15"/>
        <v>1.1135857461024499E-2</v>
      </c>
      <c r="F175" s="54">
        <f t="shared" si="16"/>
        <v>5.9612518628912071E-3</v>
      </c>
      <c r="G175" s="51">
        <f t="shared" si="17"/>
        <v>2.2000000000000002</v>
      </c>
      <c r="H175" s="46">
        <f t="shared" si="18"/>
        <v>2.44988864142539E-2</v>
      </c>
    </row>
    <row r="176" spans="2:8" s="37" customFormat="1" ht="15" x14ac:dyDescent="0.2">
      <c r="B176" s="4" t="s">
        <v>278</v>
      </c>
      <c r="C176" s="49">
        <v>20</v>
      </c>
      <c r="D176" s="49">
        <v>119</v>
      </c>
      <c r="E176" s="54">
        <f t="shared" si="15"/>
        <v>4.4543429844097995E-2</v>
      </c>
      <c r="F176" s="54">
        <f t="shared" si="16"/>
        <v>4.4336810730253355E-2</v>
      </c>
      <c r="G176" s="51">
        <f t="shared" si="17"/>
        <v>4.95</v>
      </c>
      <c r="H176" s="46">
        <f t="shared" si="18"/>
        <v>0.22048997772828507</v>
      </c>
    </row>
    <row r="177" spans="2:8" s="37" customFormat="1" ht="15" x14ac:dyDescent="0.2">
      <c r="B177" s="4" t="s">
        <v>279</v>
      </c>
      <c r="C177" s="49">
        <v>4</v>
      </c>
      <c r="D177" s="49">
        <v>11</v>
      </c>
      <c r="E177" s="54">
        <f t="shared" si="15"/>
        <v>8.9086859688195987E-3</v>
      </c>
      <c r="F177" s="54">
        <f t="shared" si="16"/>
        <v>4.0983606557377051E-3</v>
      </c>
      <c r="G177" s="51">
        <f t="shared" si="17"/>
        <v>1.75</v>
      </c>
      <c r="H177" s="46">
        <f t="shared" si="18"/>
        <v>1.5590200445434297E-2</v>
      </c>
    </row>
    <row r="178" spans="2:8" s="37" customFormat="1" ht="15" x14ac:dyDescent="0.2">
      <c r="B178" s="4" t="s">
        <v>280</v>
      </c>
      <c r="C178" s="49">
        <v>13</v>
      </c>
      <c r="D178" s="49">
        <v>88</v>
      </c>
      <c r="E178" s="54">
        <f t="shared" si="15"/>
        <v>2.8953229398663696E-2</v>
      </c>
      <c r="F178" s="54">
        <f t="shared" si="16"/>
        <v>3.2786885245901641E-2</v>
      </c>
      <c r="G178" s="51">
        <f t="shared" si="17"/>
        <v>5.7692307692307692</v>
      </c>
      <c r="H178" s="46">
        <f t="shared" si="18"/>
        <v>0.16703786191536749</v>
      </c>
    </row>
    <row r="179" spans="2:8" s="37" customFormat="1" ht="15" x14ac:dyDescent="0.2">
      <c r="B179" s="4" t="s">
        <v>281</v>
      </c>
      <c r="C179" s="49">
        <v>3</v>
      </c>
      <c r="D179" s="49">
        <v>6</v>
      </c>
      <c r="E179" s="54">
        <f t="shared" si="15"/>
        <v>6.6815144766146995E-3</v>
      </c>
      <c r="F179" s="54">
        <f t="shared" si="16"/>
        <v>2.2354694485842027E-3</v>
      </c>
      <c r="G179" s="51">
        <f t="shared" si="17"/>
        <v>1</v>
      </c>
      <c r="H179" s="46">
        <f t="shared" si="18"/>
        <v>6.6815144766146995E-3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0</v>
      </c>
      <c r="D181" s="49">
        <v>1</v>
      </c>
      <c r="E181" s="54" t="str">
        <f t="shared" si="15"/>
        <v/>
      </c>
      <c r="F181" s="54">
        <f t="shared" si="16"/>
        <v>3.7257824143070045E-4</v>
      </c>
      <c r="G181" s="51" t="str">
        <f t="shared" si="17"/>
        <v>0</v>
      </c>
      <c r="H181" s="46" t="str">
        <f t="shared" si="18"/>
        <v/>
      </c>
    </row>
    <row r="182" spans="2:8" s="37" customFormat="1" ht="15" x14ac:dyDescent="0.2">
      <c r="B182" s="4" t="s">
        <v>284</v>
      </c>
      <c r="C182" s="49">
        <v>3</v>
      </c>
      <c r="D182" s="49">
        <v>5</v>
      </c>
      <c r="E182" s="54">
        <f t="shared" si="15"/>
        <v>6.6815144766146995E-3</v>
      </c>
      <c r="F182" s="54">
        <f t="shared" si="16"/>
        <v>1.8628912071535022E-3</v>
      </c>
      <c r="G182" s="51">
        <f t="shared" si="17"/>
        <v>0.66666666666666663</v>
      </c>
      <c r="H182" s="46">
        <f t="shared" si="18"/>
        <v>4.4543429844097994E-3</v>
      </c>
    </row>
    <row r="183" spans="2:8" s="37" customFormat="1" ht="15" x14ac:dyDescent="0.2">
      <c r="B183" s="4" t="s">
        <v>285</v>
      </c>
      <c r="C183" s="49">
        <v>2</v>
      </c>
      <c r="D183" s="49">
        <v>1</v>
      </c>
      <c r="E183" s="54">
        <f t="shared" si="15"/>
        <v>4.4543429844097994E-3</v>
      </c>
      <c r="F183" s="54">
        <f t="shared" si="16"/>
        <v>3.7257824143070045E-4</v>
      </c>
      <c r="G183" s="51">
        <f t="shared" si="17"/>
        <v>-0.5</v>
      </c>
      <c r="H183" s="46">
        <f t="shared" si="18"/>
        <v>-2.2271714922048997E-3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1</v>
      </c>
      <c r="E185" s="54" t="str">
        <f t="shared" si="15"/>
        <v/>
      </c>
      <c r="F185" s="54">
        <f t="shared" si="16"/>
        <v>3.7257824143070045E-4</v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21</v>
      </c>
      <c r="D186" s="49">
        <v>91</v>
      </c>
      <c r="E186" s="54">
        <f t="shared" si="15"/>
        <v>4.6770601336302897E-2</v>
      </c>
      <c r="F186" s="54">
        <f t="shared" si="16"/>
        <v>3.3904619970193742E-2</v>
      </c>
      <c r="G186" s="51">
        <f t="shared" si="17"/>
        <v>3.3333333333333335</v>
      </c>
      <c r="H186" s="46">
        <f t="shared" si="18"/>
        <v>0.15590200445434299</v>
      </c>
    </row>
    <row r="187" spans="2:8" s="37" customFormat="1" ht="15" x14ac:dyDescent="0.2">
      <c r="B187" s="4" t="s">
        <v>287</v>
      </c>
      <c r="C187" s="49">
        <v>0</v>
      </c>
      <c r="D187" s="49">
        <v>1</v>
      </c>
      <c r="E187" s="54" t="str">
        <f t="shared" si="15"/>
        <v/>
      </c>
      <c r="F187" s="54">
        <f t="shared" si="16"/>
        <v>3.7257824143070045E-4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4</v>
      </c>
      <c r="E189" s="54" t="str">
        <f t="shared" si="15"/>
        <v/>
      </c>
      <c r="F189" s="54">
        <f t="shared" si="16"/>
        <v>1.4903129657228018E-3</v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1</v>
      </c>
      <c r="D192" s="49">
        <v>2</v>
      </c>
      <c r="E192" s="54">
        <f t="shared" si="15"/>
        <v>2.2271714922048997E-3</v>
      </c>
      <c r="F192" s="54">
        <f t="shared" si="16"/>
        <v>7.4515648286140089E-4</v>
      </c>
      <c r="G192" s="51">
        <f t="shared" si="17"/>
        <v>1</v>
      </c>
      <c r="H192" s="46">
        <f t="shared" si="18"/>
        <v>2.2271714922048997E-3</v>
      </c>
    </row>
    <row r="193" spans="2:8" s="37" customFormat="1" ht="15" x14ac:dyDescent="0.2">
      <c r="B193" s="4" t="s">
        <v>291</v>
      </c>
      <c r="C193" s="49">
        <v>3</v>
      </c>
      <c r="D193" s="49">
        <v>2</v>
      </c>
      <c r="E193" s="54">
        <f t="shared" si="15"/>
        <v>6.6815144766146995E-3</v>
      </c>
      <c r="F193" s="54">
        <f t="shared" si="16"/>
        <v>7.4515648286140089E-4</v>
      </c>
      <c r="G193" s="51">
        <f t="shared" si="17"/>
        <v>-0.33333333333333331</v>
      </c>
      <c r="H193" s="46">
        <f t="shared" si="18"/>
        <v>-2.2271714922048997E-3</v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1</v>
      </c>
      <c r="D195" s="49">
        <v>2</v>
      </c>
      <c r="E195" s="54">
        <f t="shared" si="15"/>
        <v>2.2271714922048997E-3</v>
      </c>
      <c r="F195" s="54">
        <f t="shared" si="16"/>
        <v>7.4515648286140089E-4</v>
      </c>
      <c r="G195" s="51">
        <f t="shared" si="17"/>
        <v>1</v>
      </c>
      <c r="H195" s="46">
        <f t="shared" si="18"/>
        <v>2.2271714922048997E-3</v>
      </c>
    </row>
    <row r="196" spans="2:8" s="37" customFormat="1" ht="15" x14ac:dyDescent="0.2">
      <c r="B196" s="4" t="s">
        <v>293</v>
      </c>
      <c r="C196" s="49">
        <v>24</v>
      </c>
      <c r="D196" s="49">
        <v>164</v>
      </c>
      <c r="E196" s="54">
        <f t="shared" si="15"/>
        <v>5.3452115812917596E-2</v>
      </c>
      <c r="F196" s="54">
        <f t="shared" si="16"/>
        <v>6.1102831594634872E-2</v>
      </c>
      <c r="G196" s="51">
        <f t="shared" si="17"/>
        <v>5.833333333333333</v>
      </c>
      <c r="H196" s="46">
        <f t="shared" si="18"/>
        <v>0.31180400890868598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0</v>
      </c>
      <c r="E198" s="54" t="str">
        <f t="shared" si="15"/>
        <v/>
      </c>
      <c r="F198" s="54" t="str">
        <f t="shared" si="16"/>
        <v/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1</v>
      </c>
      <c r="D200" s="49">
        <v>0</v>
      </c>
      <c r="E200" s="54">
        <f t="shared" si="15"/>
        <v>2.2271714922048997E-3</v>
      </c>
      <c r="F200" s="54" t="str">
        <f t="shared" si="16"/>
        <v/>
      </c>
      <c r="G200" s="51" t="str">
        <f t="shared" si="17"/>
        <v>0</v>
      </c>
      <c r="H200" s="46">
        <f t="shared" si="18"/>
        <v>0</v>
      </c>
    </row>
    <row r="201" spans="2:8" s="37" customFormat="1" ht="15" x14ac:dyDescent="0.2">
      <c r="B201" s="4" t="s">
        <v>298</v>
      </c>
      <c r="C201" s="49">
        <v>1</v>
      </c>
      <c r="D201" s="49">
        <v>0</v>
      </c>
      <c r="E201" s="54">
        <f t="shared" si="15"/>
        <v>2.2271714922048997E-3</v>
      </c>
      <c r="F201" s="54" t="str">
        <f t="shared" si="16"/>
        <v/>
      </c>
      <c r="G201" s="51" t="str">
        <f t="shared" si="17"/>
        <v>0</v>
      </c>
      <c r="H201" s="46">
        <f t="shared" si="18"/>
        <v>0</v>
      </c>
    </row>
    <row r="202" spans="2:8" s="37" customFormat="1" ht="15" x14ac:dyDescent="0.2">
      <c r="B202" s="4" t="s">
        <v>299</v>
      </c>
      <c r="C202" s="49">
        <v>1</v>
      </c>
      <c r="D202" s="49">
        <v>1</v>
      </c>
      <c r="E202" s="54">
        <f t="shared" si="15"/>
        <v>2.2271714922048997E-3</v>
      </c>
      <c r="F202" s="54">
        <f t="shared" si="16"/>
        <v>3.7257824143070045E-4</v>
      </c>
      <c r="G202" s="51">
        <f t="shared" si="17"/>
        <v>0</v>
      </c>
      <c r="H202" s="46">
        <f t="shared" si="18"/>
        <v>0</v>
      </c>
    </row>
    <row r="203" spans="2:8" s="37" customFormat="1" ht="15" x14ac:dyDescent="0.2">
      <c r="B203" s="4" t="s">
        <v>67</v>
      </c>
      <c r="C203" s="49">
        <v>0</v>
      </c>
      <c r="D203" s="49">
        <v>1</v>
      </c>
      <c r="E203" s="54" t="str">
        <f t="shared" si="15"/>
        <v/>
      </c>
      <c r="F203" s="54">
        <f t="shared" si="16"/>
        <v>3.7257824143070045E-4</v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1</v>
      </c>
      <c r="D205" s="49">
        <v>2</v>
      </c>
      <c r="E205" s="54">
        <f t="shared" si="15"/>
        <v>2.2271714922048997E-3</v>
      </c>
      <c r="F205" s="54">
        <f t="shared" si="16"/>
        <v>7.4515648286140089E-4</v>
      </c>
      <c r="G205" s="51">
        <f t="shared" si="17"/>
        <v>1</v>
      </c>
      <c r="H205" s="46">
        <f t="shared" si="18"/>
        <v>2.2271714922048997E-3</v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7</v>
      </c>
      <c r="D208" s="49">
        <v>109</v>
      </c>
      <c r="E208" s="54">
        <f t="shared" si="15"/>
        <v>1.5590200445434299E-2</v>
      </c>
      <c r="F208" s="54">
        <f t="shared" si="16"/>
        <v>4.0611028315946346E-2</v>
      </c>
      <c r="G208" s="51">
        <f t="shared" si="17"/>
        <v>14.571428571428571</v>
      </c>
      <c r="H208" s="46">
        <f t="shared" si="18"/>
        <v>0.22717149220489979</v>
      </c>
    </row>
    <row r="209" spans="2:8" s="37" customFormat="1" ht="15" x14ac:dyDescent="0.2">
      <c r="B209" s="4" t="s">
        <v>71</v>
      </c>
      <c r="C209" s="49">
        <v>2</v>
      </c>
      <c r="D209" s="49">
        <v>3</v>
      </c>
      <c r="E209" s="54">
        <f t="shared" si="15"/>
        <v>4.4543429844097994E-3</v>
      </c>
      <c r="F209" s="54">
        <f t="shared" si="16"/>
        <v>1.1177347242921013E-3</v>
      </c>
      <c r="G209" s="51">
        <f t="shared" si="17"/>
        <v>0.5</v>
      </c>
      <c r="H209" s="46">
        <f t="shared" si="18"/>
        <v>2.2271714922048997E-3</v>
      </c>
    </row>
    <row r="210" spans="2:8" s="37" customFormat="1" ht="30" x14ac:dyDescent="0.2">
      <c r="B210" s="4" t="s">
        <v>73</v>
      </c>
      <c r="C210" s="49">
        <v>3</v>
      </c>
      <c r="D210" s="49">
        <v>0</v>
      </c>
      <c r="E210" s="54">
        <f t="shared" si="15"/>
        <v>6.6815144766146995E-3</v>
      </c>
      <c r="F210" s="54" t="str">
        <f t="shared" si="16"/>
        <v/>
      </c>
      <c r="G210" s="51" t="str">
        <f t="shared" si="17"/>
        <v>0</v>
      </c>
      <c r="H210" s="46">
        <f t="shared" si="18"/>
        <v>0</v>
      </c>
    </row>
    <row r="211" spans="2:8" s="37" customFormat="1" ht="15" x14ac:dyDescent="0.2">
      <c r="B211" s="4" t="s">
        <v>69</v>
      </c>
      <c r="C211" s="49">
        <v>0</v>
      </c>
      <c r="D211" s="49">
        <v>1</v>
      </c>
      <c r="E211" s="54" t="str">
        <f t="shared" si="15"/>
        <v/>
      </c>
      <c r="F211" s="54">
        <f t="shared" si="16"/>
        <v>3.7257824143070045E-4</v>
      </c>
      <c r="G211" s="51" t="str">
        <f t="shared" si="17"/>
        <v>0</v>
      </c>
      <c r="H211" s="46" t="str">
        <f t="shared" si="18"/>
        <v/>
      </c>
    </row>
    <row r="212" spans="2:8" s="37" customFormat="1" ht="15" x14ac:dyDescent="0.2">
      <c r="B212" s="4" t="s">
        <v>68</v>
      </c>
      <c r="C212" s="49">
        <v>0</v>
      </c>
      <c r="D212" s="49">
        <v>0</v>
      </c>
      <c r="E212" s="54" t="str">
        <f t="shared" si="15"/>
        <v/>
      </c>
      <c r="F212" s="54" t="str">
        <f t="shared" si="16"/>
        <v/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4</v>
      </c>
      <c r="D213" s="49">
        <v>3</v>
      </c>
      <c r="E213" s="54">
        <f t="shared" si="15"/>
        <v>8.9086859688195987E-3</v>
      </c>
      <c r="F213" s="54">
        <f t="shared" si="16"/>
        <v>1.1177347242921013E-3</v>
      </c>
      <c r="G213" s="51">
        <f t="shared" si="17"/>
        <v>-0.25</v>
      </c>
      <c r="H213" s="46">
        <f t="shared" si="18"/>
        <v>-2.2271714922048997E-3</v>
      </c>
    </row>
    <row r="214" spans="2:8" s="37" customFormat="1" ht="15" x14ac:dyDescent="0.2">
      <c r="B214" s="4" t="s">
        <v>70</v>
      </c>
      <c r="C214" s="49">
        <v>9</v>
      </c>
      <c r="D214" s="49">
        <v>3</v>
      </c>
      <c r="E214" s="54">
        <f t="shared" si="15"/>
        <v>2.0044543429844099E-2</v>
      </c>
      <c r="F214" s="54">
        <f t="shared" si="16"/>
        <v>1.1177347242921013E-3</v>
      </c>
      <c r="G214" s="51">
        <f t="shared" si="17"/>
        <v>-0.66666666666666663</v>
      </c>
      <c r="H214" s="46">
        <f t="shared" si="18"/>
        <v>-1.3363028953229399E-2</v>
      </c>
    </row>
    <row r="215" spans="2:8" s="37" customFormat="1" ht="30" x14ac:dyDescent="0.2">
      <c r="B215" s="4" t="s">
        <v>303</v>
      </c>
      <c r="C215" s="49">
        <v>0</v>
      </c>
      <c r="D215" s="49">
        <v>1</v>
      </c>
      <c r="E215" s="54" t="str">
        <f t="shared" si="15"/>
        <v/>
      </c>
      <c r="F215" s="54">
        <f t="shared" si="16"/>
        <v>3.7257824143070045E-4</v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1</v>
      </c>
      <c r="D216" s="49">
        <v>1</v>
      </c>
      <c r="E216" s="54">
        <f t="shared" si="15"/>
        <v>2.2271714922048997E-3</v>
      </c>
      <c r="F216" s="54">
        <f t="shared" si="16"/>
        <v>3.7257824143070045E-4</v>
      </c>
      <c r="G216" s="51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0</v>
      </c>
      <c r="D218" s="49">
        <v>0</v>
      </c>
      <c r="E218" s="54" t="str">
        <f t="shared" si="19"/>
        <v/>
      </c>
      <c r="F218" s="54" t="str">
        <f t="shared" si="20"/>
        <v/>
      </c>
      <c r="G218" s="51" t="str">
        <f t="shared" si="21"/>
        <v>0</v>
      </c>
      <c r="H218" s="46" t="str">
        <f t="shared" si="22"/>
        <v/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3</v>
      </c>
      <c r="E222" s="54">
        <f t="shared" si="19"/>
        <v>2.2271714922048997E-3</v>
      </c>
      <c r="F222" s="54">
        <f t="shared" si="20"/>
        <v>1.1177347242921013E-3</v>
      </c>
      <c r="G222" s="51">
        <f t="shared" si="21"/>
        <v>2</v>
      </c>
      <c r="H222" s="46">
        <f t="shared" si="22"/>
        <v>4.4543429844097994E-3</v>
      </c>
    </row>
    <row r="223" spans="2:8" s="37" customFormat="1" ht="30" x14ac:dyDescent="0.2">
      <c r="B223" s="4" t="s">
        <v>528</v>
      </c>
      <c r="C223" s="49">
        <v>1</v>
      </c>
      <c r="D223" s="49">
        <v>1</v>
      </c>
      <c r="E223" s="54">
        <f t="shared" si="19"/>
        <v>2.2271714922048997E-3</v>
      </c>
      <c r="F223" s="54">
        <f t="shared" si="20"/>
        <v>3.7257824143070045E-4</v>
      </c>
      <c r="G223" s="51">
        <f t="shared" si="21"/>
        <v>0</v>
      </c>
      <c r="H223" s="46">
        <f t="shared" si="22"/>
        <v>0</v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1</v>
      </c>
      <c r="D226" s="49">
        <v>2</v>
      </c>
      <c r="E226" s="54">
        <f t="shared" si="19"/>
        <v>2.2271714922048997E-3</v>
      </c>
      <c r="F226" s="54">
        <f t="shared" si="20"/>
        <v>7.4515648286140089E-4</v>
      </c>
      <c r="G226" s="51">
        <f t="shared" si="21"/>
        <v>1</v>
      </c>
      <c r="H226" s="46">
        <f t="shared" si="22"/>
        <v>2.2271714922048997E-3</v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0</v>
      </c>
      <c r="D228" s="49">
        <v>0</v>
      </c>
      <c r="E228" s="54" t="str">
        <f t="shared" si="19"/>
        <v/>
      </c>
      <c r="F228" s="54" t="str">
        <f t="shared" si="20"/>
        <v/>
      </c>
      <c r="G228" s="51" t="str">
        <f t="shared" si="21"/>
        <v>0</v>
      </c>
      <c r="H228" s="46" t="str">
        <f t="shared" si="22"/>
        <v/>
      </c>
    </row>
    <row r="229" spans="2:8" s="37" customFormat="1" ht="15" x14ac:dyDescent="0.2">
      <c r="B229" s="4" t="s">
        <v>311</v>
      </c>
      <c r="C229" s="49">
        <v>4</v>
      </c>
      <c r="D229" s="49">
        <v>16</v>
      </c>
      <c r="E229" s="54">
        <f t="shared" si="19"/>
        <v>8.9086859688195987E-3</v>
      </c>
      <c r="F229" s="54">
        <f t="shared" si="20"/>
        <v>5.9612518628912071E-3</v>
      </c>
      <c r="G229" s="51">
        <f t="shared" si="21"/>
        <v>3</v>
      </c>
      <c r="H229" s="46">
        <f t="shared" si="22"/>
        <v>2.6726057906458794E-2</v>
      </c>
    </row>
    <row r="230" spans="2:8" s="37" customFormat="1" ht="15" x14ac:dyDescent="0.2">
      <c r="B230" s="4" t="s">
        <v>312</v>
      </c>
      <c r="C230" s="49">
        <v>1</v>
      </c>
      <c r="D230" s="49">
        <v>21</v>
      </c>
      <c r="E230" s="54">
        <f t="shared" si="19"/>
        <v>2.2271714922048997E-3</v>
      </c>
      <c r="F230" s="54">
        <f t="shared" si="20"/>
        <v>7.82414307004471E-3</v>
      </c>
      <c r="G230" s="51">
        <f t="shared" si="21"/>
        <v>20</v>
      </c>
      <c r="H230" s="46">
        <f t="shared" si="22"/>
        <v>4.4543429844097995E-2</v>
      </c>
    </row>
    <row r="231" spans="2:8" s="37" customFormat="1" ht="30" x14ac:dyDescent="0.2">
      <c r="B231" s="4" t="s">
        <v>313</v>
      </c>
      <c r="C231" s="49">
        <v>1</v>
      </c>
      <c r="D231" s="49">
        <v>2</v>
      </c>
      <c r="E231" s="54">
        <f t="shared" si="19"/>
        <v>2.2271714922048997E-3</v>
      </c>
      <c r="F231" s="54">
        <f t="shared" si="20"/>
        <v>7.4515648286140089E-4</v>
      </c>
      <c r="G231" s="51">
        <f t="shared" si="21"/>
        <v>1</v>
      </c>
      <c r="H231" s="46">
        <f t="shared" si="22"/>
        <v>2.2271714922048997E-3</v>
      </c>
    </row>
    <row r="232" spans="2:8" s="37" customFormat="1" ht="15" x14ac:dyDescent="0.2">
      <c r="B232" s="4" t="s">
        <v>77</v>
      </c>
      <c r="C232" s="49">
        <v>75</v>
      </c>
      <c r="D232" s="49">
        <v>490</v>
      </c>
      <c r="E232" s="54">
        <f t="shared" si="19"/>
        <v>0.16703786191536749</v>
      </c>
      <c r="F232" s="54">
        <f t="shared" si="20"/>
        <v>0.18256333830104321</v>
      </c>
      <c r="G232" s="51">
        <f t="shared" si="21"/>
        <v>5.5333333333333332</v>
      </c>
      <c r="H232" s="46">
        <f t="shared" si="22"/>
        <v>0.92427616926503342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0</v>
      </c>
      <c r="E234" s="54" t="str">
        <f t="shared" si="19"/>
        <v/>
      </c>
      <c r="F234" s="54" t="str">
        <f t="shared" si="20"/>
        <v/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1</v>
      </c>
      <c r="D235" s="49">
        <v>7</v>
      </c>
      <c r="E235" s="54">
        <f t="shared" si="19"/>
        <v>2.2271714922048997E-3</v>
      </c>
      <c r="F235" s="54">
        <f t="shared" si="20"/>
        <v>2.6080476900149033E-3</v>
      </c>
      <c r="G235" s="51">
        <f t="shared" si="21"/>
        <v>6</v>
      </c>
      <c r="H235" s="46">
        <f t="shared" si="22"/>
        <v>1.3363028953229397E-2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2</v>
      </c>
      <c r="D237" s="49">
        <v>5</v>
      </c>
      <c r="E237" s="54">
        <f t="shared" si="19"/>
        <v>4.4543429844097994E-3</v>
      </c>
      <c r="F237" s="54">
        <f t="shared" si="20"/>
        <v>1.8628912071535022E-3</v>
      </c>
      <c r="G237" s="51">
        <f t="shared" si="21"/>
        <v>1.5</v>
      </c>
      <c r="H237" s="46">
        <f t="shared" si="22"/>
        <v>6.6815144766146986E-3</v>
      </c>
    </row>
    <row r="238" spans="2:8" s="37" customFormat="1" ht="30" x14ac:dyDescent="0.2">
      <c r="B238" s="4" t="s">
        <v>85</v>
      </c>
      <c r="C238" s="49">
        <v>22</v>
      </c>
      <c r="D238" s="49">
        <v>19</v>
      </c>
      <c r="E238" s="54">
        <f t="shared" si="19"/>
        <v>4.8997772828507792E-2</v>
      </c>
      <c r="F238" s="54">
        <f t="shared" si="20"/>
        <v>7.0789865871833087E-3</v>
      </c>
      <c r="G238" s="51">
        <f t="shared" si="21"/>
        <v>-0.13636363636363635</v>
      </c>
      <c r="H238" s="46">
        <f t="shared" si="22"/>
        <v>-6.6815144766146986E-3</v>
      </c>
    </row>
    <row r="239" spans="2:8" s="37" customFormat="1" ht="15" x14ac:dyDescent="0.2">
      <c r="B239" s="4" t="s">
        <v>81</v>
      </c>
      <c r="C239" s="49">
        <v>0</v>
      </c>
      <c r="D239" s="49">
        <v>2</v>
      </c>
      <c r="E239" s="54" t="str">
        <f t="shared" si="19"/>
        <v/>
      </c>
      <c r="F239" s="54">
        <f t="shared" si="20"/>
        <v>7.4515648286140089E-4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6</v>
      </c>
      <c r="D240" s="49">
        <v>6</v>
      </c>
      <c r="E240" s="54">
        <f t="shared" si="19"/>
        <v>1.3363028953229399E-2</v>
      </c>
      <c r="F240" s="54">
        <f t="shared" si="20"/>
        <v>2.2354694485842027E-3</v>
      </c>
      <c r="G240" s="51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2</v>
      </c>
      <c r="D242" s="49">
        <v>2</v>
      </c>
      <c r="E242" s="54">
        <f t="shared" si="19"/>
        <v>4.4543429844097994E-3</v>
      </c>
      <c r="F242" s="54">
        <f t="shared" si="20"/>
        <v>7.4515648286140089E-4</v>
      </c>
      <c r="G242" s="51">
        <f t="shared" si="21"/>
        <v>0</v>
      </c>
      <c r="H242" s="46">
        <f t="shared" si="22"/>
        <v>0</v>
      </c>
    </row>
    <row r="243" spans="2:8" s="37" customFormat="1" ht="15" x14ac:dyDescent="0.2">
      <c r="B243" s="4" t="s">
        <v>317</v>
      </c>
      <c r="C243" s="49">
        <v>1</v>
      </c>
      <c r="D243" s="49">
        <v>2</v>
      </c>
      <c r="E243" s="54">
        <f t="shared" si="19"/>
        <v>2.2271714922048997E-3</v>
      </c>
      <c r="F243" s="54">
        <f t="shared" si="20"/>
        <v>7.4515648286140089E-4</v>
      </c>
      <c r="G243" s="51">
        <f t="shared" si="21"/>
        <v>1</v>
      </c>
      <c r="H243" s="46">
        <f t="shared" si="22"/>
        <v>2.2271714922048997E-3</v>
      </c>
    </row>
    <row r="244" spans="2:8" s="37" customFormat="1" ht="15" x14ac:dyDescent="0.2">
      <c r="B244" s="4" t="s">
        <v>79</v>
      </c>
      <c r="C244" s="49">
        <v>2</v>
      </c>
      <c r="D244" s="49">
        <v>1</v>
      </c>
      <c r="E244" s="54">
        <f t="shared" si="19"/>
        <v>4.4543429844097994E-3</v>
      </c>
      <c r="F244" s="54">
        <f t="shared" si="20"/>
        <v>3.7257824143070045E-4</v>
      </c>
      <c r="G244" s="51">
        <f t="shared" si="21"/>
        <v>-0.5</v>
      </c>
      <c r="H244" s="46">
        <f t="shared" si="22"/>
        <v>-2.2271714922048997E-3</v>
      </c>
    </row>
    <row r="245" spans="2:8" s="37" customFormat="1" ht="15" x14ac:dyDescent="0.2">
      <c r="B245" s="4" t="s">
        <v>84</v>
      </c>
      <c r="C245" s="49">
        <v>0</v>
      </c>
      <c r="D245" s="49">
        <v>0</v>
      </c>
      <c r="E245" s="54" t="str">
        <f t="shared" si="19"/>
        <v/>
      </c>
      <c r="F245" s="54" t="str">
        <f t="shared" si="20"/>
        <v/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1</v>
      </c>
      <c r="D246" s="49">
        <v>0</v>
      </c>
      <c r="E246" s="54">
        <f t="shared" si="19"/>
        <v>2.2271714922048997E-3</v>
      </c>
      <c r="F246" s="54" t="str">
        <f t="shared" si="20"/>
        <v/>
      </c>
      <c r="G246" s="51" t="str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16</v>
      </c>
      <c r="D247" s="49">
        <v>51</v>
      </c>
      <c r="E247" s="54">
        <f t="shared" si="19"/>
        <v>3.5634743875278395E-2</v>
      </c>
      <c r="F247" s="54">
        <f t="shared" si="20"/>
        <v>1.9001490312965722E-2</v>
      </c>
      <c r="G247" s="51">
        <f t="shared" si="21"/>
        <v>2.1875</v>
      </c>
      <c r="H247" s="46">
        <f t="shared" si="22"/>
        <v>7.7951002227171495E-2</v>
      </c>
    </row>
    <row r="248" spans="2:8" s="37" customFormat="1" ht="15" x14ac:dyDescent="0.2">
      <c r="B248" s="4" t="s">
        <v>86</v>
      </c>
      <c r="C248" s="49">
        <v>0</v>
      </c>
      <c r="D248" s="49">
        <v>11</v>
      </c>
      <c r="E248" s="54" t="str">
        <f t="shared" si="19"/>
        <v/>
      </c>
      <c r="F248" s="54">
        <f t="shared" si="20"/>
        <v>4.0983606557377051E-3</v>
      </c>
      <c r="G248" s="51" t="str">
        <f t="shared" si="21"/>
        <v>0</v>
      </c>
      <c r="H248" s="46" t="str">
        <f t="shared" si="22"/>
        <v/>
      </c>
    </row>
    <row r="249" spans="2:8" s="37" customFormat="1" ht="15" x14ac:dyDescent="0.2">
      <c r="B249" s="4" t="s">
        <v>87</v>
      </c>
      <c r="C249" s="49">
        <v>2</v>
      </c>
      <c r="D249" s="49">
        <v>5</v>
      </c>
      <c r="E249" s="54">
        <f t="shared" si="19"/>
        <v>4.4543429844097994E-3</v>
      </c>
      <c r="F249" s="54">
        <f t="shared" si="20"/>
        <v>1.8628912071535022E-3</v>
      </c>
      <c r="G249" s="51">
        <f t="shared" si="21"/>
        <v>1.5</v>
      </c>
      <c r="H249" s="46">
        <f t="shared" si="22"/>
        <v>6.6815144766146986E-3</v>
      </c>
    </row>
    <row r="250" spans="2:8" s="37" customFormat="1" ht="15" x14ac:dyDescent="0.2">
      <c r="B250" s="4" t="s">
        <v>82</v>
      </c>
      <c r="C250" s="49">
        <v>0</v>
      </c>
      <c r="D250" s="49">
        <v>0</v>
      </c>
      <c r="E250" s="54" t="str">
        <f t="shared" si="19"/>
        <v/>
      </c>
      <c r="F250" s="54" t="str">
        <f t="shared" si="20"/>
        <v/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2</v>
      </c>
      <c r="D252" s="49">
        <v>4</v>
      </c>
      <c r="E252" s="54">
        <f t="shared" si="19"/>
        <v>4.4543429844097994E-3</v>
      </c>
      <c r="F252" s="54">
        <f t="shared" si="20"/>
        <v>1.4903129657228018E-3</v>
      </c>
      <c r="G252" s="51">
        <f t="shared" si="21"/>
        <v>1</v>
      </c>
      <c r="H252" s="46">
        <f t="shared" si="22"/>
        <v>4.4543429844097994E-3</v>
      </c>
    </row>
    <row r="253" spans="2:8" s="37" customFormat="1" ht="15" x14ac:dyDescent="0.2">
      <c r="B253" s="4" t="s">
        <v>322</v>
      </c>
      <c r="C253" s="49">
        <v>0</v>
      </c>
      <c r="D253" s="49">
        <v>3</v>
      </c>
      <c r="E253" s="54" t="str">
        <f t="shared" si="19"/>
        <v/>
      </c>
      <c r="F253" s="54">
        <f t="shared" si="20"/>
        <v>1.1177347242921013E-3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1</v>
      </c>
      <c r="D254" s="49">
        <v>36</v>
      </c>
      <c r="E254" s="54">
        <f t="shared" si="19"/>
        <v>2.2271714922048997E-3</v>
      </c>
      <c r="F254" s="54">
        <f t="shared" si="20"/>
        <v>1.3412816691505217E-2</v>
      </c>
      <c r="G254" s="51">
        <f t="shared" si="21"/>
        <v>35</v>
      </c>
      <c r="H254" s="46">
        <f t="shared" si="22"/>
        <v>7.7951002227171495E-2</v>
      </c>
    </row>
    <row r="255" spans="2:8" s="37" customFormat="1" ht="15" x14ac:dyDescent="0.2">
      <c r="B255" s="4" t="s">
        <v>324</v>
      </c>
      <c r="C255" s="49">
        <v>0</v>
      </c>
      <c r="D255" s="49">
        <v>1</v>
      </c>
      <c r="E255" s="54" t="str">
        <f t="shared" si="19"/>
        <v/>
      </c>
      <c r="F255" s="54">
        <f t="shared" si="20"/>
        <v>3.7257824143070045E-4</v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57</v>
      </c>
      <c r="D256" s="49">
        <v>841</v>
      </c>
      <c r="E256" s="54">
        <f t="shared" si="19"/>
        <v>0.12694877505567928</v>
      </c>
      <c r="F256" s="54">
        <f t="shared" si="20"/>
        <v>0.31333830104321908</v>
      </c>
      <c r="G256" s="51">
        <f t="shared" si="21"/>
        <v>13.754385964912281</v>
      </c>
      <c r="H256" s="46">
        <f t="shared" si="22"/>
        <v>1.7461024498886413</v>
      </c>
    </row>
    <row r="257" spans="2:8" s="37" customFormat="1" ht="15" x14ac:dyDescent="0.2">
      <c r="B257" s="4" t="s">
        <v>325</v>
      </c>
      <c r="C257" s="49">
        <v>0</v>
      </c>
      <c r="D257" s="49">
        <v>0</v>
      </c>
      <c r="E257" s="54" t="str">
        <f t="shared" si="19"/>
        <v/>
      </c>
      <c r="F257" s="54" t="str">
        <f t="shared" si="20"/>
        <v/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0</v>
      </c>
      <c r="D258" s="49">
        <v>1</v>
      </c>
      <c r="E258" s="54" t="str">
        <f t="shared" si="19"/>
        <v/>
      </c>
      <c r="F258" s="54">
        <f t="shared" si="20"/>
        <v>3.7257824143070045E-4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1</v>
      </c>
      <c r="D259" s="49">
        <v>31</v>
      </c>
      <c r="E259" s="54">
        <f t="shared" si="19"/>
        <v>2.2271714922048997E-3</v>
      </c>
      <c r="F259" s="54">
        <f t="shared" si="20"/>
        <v>1.1549925484351714E-2</v>
      </c>
      <c r="G259" s="51">
        <f t="shared" si="21"/>
        <v>30</v>
      </c>
      <c r="H259" s="46">
        <f t="shared" si="22"/>
        <v>6.6815144766146986E-2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1</v>
      </c>
      <c r="D262" s="49">
        <v>2</v>
      </c>
      <c r="E262" s="54">
        <f t="shared" si="19"/>
        <v>2.2271714922048997E-3</v>
      </c>
      <c r="F262" s="54">
        <f t="shared" si="20"/>
        <v>7.4515648286140089E-4</v>
      </c>
      <c r="G262" s="51">
        <f t="shared" si="21"/>
        <v>1</v>
      </c>
      <c r="H262" s="46">
        <f t="shared" si="22"/>
        <v>2.2271714922048997E-3</v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1</v>
      </c>
      <c r="D267" s="49">
        <v>0</v>
      </c>
      <c r="E267" s="54">
        <f t="shared" si="19"/>
        <v>2.2271714922048997E-3</v>
      </c>
      <c r="F267" s="54" t="str">
        <f t="shared" si="20"/>
        <v/>
      </c>
      <c r="G267" s="51" t="str">
        <f t="shared" si="21"/>
        <v>0</v>
      </c>
      <c r="H267" s="46">
        <f t="shared" si="22"/>
        <v>0</v>
      </c>
    </row>
    <row r="268" spans="2:8" s="37" customFormat="1" ht="30" x14ac:dyDescent="0.2">
      <c r="B268" s="4" t="s">
        <v>334</v>
      </c>
      <c r="C268" s="49">
        <v>2</v>
      </c>
      <c r="D268" s="49">
        <v>7</v>
      </c>
      <c r="E268" s="54">
        <f t="shared" si="19"/>
        <v>4.4543429844097994E-3</v>
      </c>
      <c r="F268" s="54">
        <f t="shared" si="20"/>
        <v>2.6080476900149033E-3</v>
      </c>
      <c r="G268" s="51">
        <f t="shared" si="21"/>
        <v>2.5</v>
      </c>
      <c r="H268" s="46">
        <f t="shared" si="22"/>
        <v>1.1135857461024499E-2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4</v>
      </c>
      <c r="E273" s="54">
        <f t="shared" si="19"/>
        <v>2.2271714922048997E-3</v>
      </c>
      <c r="F273" s="54">
        <f t="shared" si="20"/>
        <v>1.4903129657228018E-3</v>
      </c>
      <c r="G273" s="51">
        <f t="shared" si="21"/>
        <v>3</v>
      </c>
      <c r="H273" s="46">
        <f t="shared" si="22"/>
        <v>6.6815144766146986E-3</v>
      </c>
    </row>
    <row r="274" spans="2:8" s="37" customFormat="1" ht="30" x14ac:dyDescent="0.2">
      <c r="B274" s="4" t="s">
        <v>338</v>
      </c>
      <c r="C274" s="49">
        <v>1</v>
      </c>
      <c r="D274" s="49">
        <v>0</v>
      </c>
      <c r="E274" s="54">
        <f t="shared" si="19"/>
        <v>2.2271714922048997E-3</v>
      </c>
      <c r="F274" s="54" t="str">
        <f t="shared" si="20"/>
        <v/>
      </c>
      <c r="G274" s="51" t="str">
        <f t="shared" si="21"/>
        <v>0</v>
      </c>
      <c r="H274" s="46">
        <f t="shared" si="22"/>
        <v>0</v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2</v>
      </c>
      <c r="D276" s="49">
        <v>1</v>
      </c>
      <c r="E276" s="54">
        <f t="shared" si="19"/>
        <v>4.4543429844097994E-3</v>
      </c>
      <c r="F276" s="54">
        <f t="shared" si="20"/>
        <v>3.7257824143070045E-4</v>
      </c>
      <c r="G276" s="51">
        <f t="shared" si="21"/>
        <v>-0.5</v>
      </c>
      <c r="H276" s="46">
        <f t="shared" si="22"/>
        <v>-2.2271714922048997E-3</v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1</v>
      </c>
      <c r="D283" s="49">
        <v>0</v>
      </c>
      <c r="E283" s="54">
        <f t="shared" si="23"/>
        <v>2.2271714922048997E-3</v>
      </c>
      <c r="F283" s="54" t="str">
        <f t="shared" si="24"/>
        <v/>
      </c>
      <c r="G283" s="51" t="str">
        <f t="shared" si="25"/>
        <v>0</v>
      </c>
      <c r="H283" s="46">
        <f t="shared" si="26"/>
        <v>0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0</v>
      </c>
      <c r="E285" s="54" t="str">
        <f t="shared" si="23"/>
        <v/>
      </c>
      <c r="F285" s="54" t="str">
        <f t="shared" si="24"/>
        <v/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2</v>
      </c>
      <c r="D286" s="49">
        <v>5</v>
      </c>
      <c r="E286" s="54">
        <f t="shared" si="23"/>
        <v>4.4543429844097994E-3</v>
      </c>
      <c r="F286" s="54">
        <f t="shared" si="24"/>
        <v>1.8628912071535022E-3</v>
      </c>
      <c r="G286" s="51">
        <f t="shared" si="25"/>
        <v>1.5</v>
      </c>
      <c r="H286" s="46">
        <f t="shared" si="26"/>
        <v>6.6815144766146986E-3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1</v>
      </c>
      <c r="E288" s="54" t="str">
        <f t="shared" si="23"/>
        <v/>
      </c>
      <c r="F288" s="54">
        <f t="shared" si="24"/>
        <v>3.7257824143070045E-4</v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C289" s="56"/>
      <c r="D289" s="56"/>
      <c r="E289" s="57"/>
      <c r="F289" s="57"/>
      <c r="G289" s="58"/>
      <c r="H289" s="59"/>
    </row>
    <row r="290" spans="2:8" s="37" customFormat="1" ht="15" x14ac:dyDescent="0.2">
      <c r="B290" s="10"/>
      <c r="C290" s="56"/>
      <c r="D290" s="56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1191</v>
      </c>
      <c r="D294" s="41">
        <f>SUM(D295:D499)</f>
        <v>4757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2.9941225860621326</v>
      </c>
      <c r="H294" s="42">
        <f>+IF(OR(AND(E294=""),(G294="")),"",E294*G294)</f>
        <v>2.9941225860621326</v>
      </c>
    </row>
    <row r="295" spans="2:8" s="37" customFormat="1" ht="15" x14ac:dyDescent="0.2">
      <c r="B295" s="3" t="s">
        <v>100</v>
      </c>
      <c r="C295" s="49">
        <v>46</v>
      </c>
      <c r="D295" s="49">
        <v>54</v>
      </c>
      <c r="E295" s="54">
        <f>+IF(C295=0,"",C295/C$294)</f>
        <v>3.8623005877413935E-2</v>
      </c>
      <c r="F295" s="54">
        <f>+IF(D295=0,"",D295/D$294)</f>
        <v>1.1351692243010301E-2</v>
      </c>
      <c r="G295" s="51">
        <f>+IF(OR(AND(D295=0),(C295=0)),"0",((D295-C295)/C295))</f>
        <v>0.17391304347826086</v>
      </c>
      <c r="H295" s="46">
        <f>+IF(OR(AND(E295=""),(G295="")),"",E295*G295)</f>
        <v>6.7170445004198142E-3</v>
      </c>
    </row>
    <row r="296" spans="2:8" s="37" customFormat="1" ht="15" x14ac:dyDescent="0.2">
      <c r="B296" s="3" t="s">
        <v>113</v>
      </c>
      <c r="C296" s="49">
        <v>7</v>
      </c>
      <c r="D296" s="49">
        <v>13</v>
      </c>
      <c r="E296" s="54">
        <f t="shared" ref="E296:E359" si="27">+IF(C296=0,"",C296/C$294)</f>
        <v>5.8774139378673382E-3</v>
      </c>
      <c r="F296" s="54">
        <f t="shared" ref="F296:F359" si="28">+IF(D296=0,"",D296/D$294)</f>
        <v>2.7328147992432207E-3</v>
      </c>
      <c r="G296" s="51">
        <f t="shared" ref="G296:G359" si="29">+IF(OR(AND(D296=0),(C296=0)),"0",((D296-C296)/C296))</f>
        <v>0.8571428571428571</v>
      </c>
      <c r="H296" s="46">
        <f t="shared" ref="H296:H359" si="30">+IF(OR(AND(E296=""),(G296="")),"",E296*G296)</f>
        <v>5.0377833753148613E-3</v>
      </c>
    </row>
    <row r="297" spans="2:8" s="37" customFormat="1" ht="15" x14ac:dyDescent="0.2">
      <c r="B297" s="3" t="s">
        <v>104</v>
      </c>
      <c r="C297" s="49">
        <v>16</v>
      </c>
      <c r="D297" s="49">
        <v>12</v>
      </c>
      <c r="E297" s="54">
        <f t="shared" si="27"/>
        <v>1.343408900083963E-2</v>
      </c>
      <c r="F297" s="54">
        <f t="shared" si="28"/>
        <v>2.5225982762245112E-3</v>
      </c>
      <c r="G297" s="51">
        <f t="shared" si="29"/>
        <v>-0.25</v>
      </c>
      <c r="H297" s="46">
        <f t="shared" si="30"/>
        <v>-3.3585222502099076E-3</v>
      </c>
    </row>
    <row r="298" spans="2:8" s="37" customFormat="1" ht="15" x14ac:dyDescent="0.2">
      <c r="B298" s="3" t="s">
        <v>95</v>
      </c>
      <c r="C298" s="49">
        <v>4</v>
      </c>
      <c r="D298" s="49">
        <v>7</v>
      </c>
      <c r="E298" s="54">
        <f t="shared" si="27"/>
        <v>3.3585222502099076E-3</v>
      </c>
      <c r="F298" s="54">
        <f t="shared" si="28"/>
        <v>1.4715156611309649E-3</v>
      </c>
      <c r="G298" s="51">
        <f t="shared" si="29"/>
        <v>0.75</v>
      </c>
      <c r="H298" s="46">
        <f t="shared" si="30"/>
        <v>2.5188916876574307E-3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67</v>
      </c>
      <c r="D301" s="49">
        <v>119</v>
      </c>
      <c r="E301" s="54">
        <f t="shared" si="27"/>
        <v>5.6255247691015954E-2</v>
      </c>
      <c r="F301" s="54">
        <f t="shared" si="28"/>
        <v>2.5015766239226404E-2</v>
      </c>
      <c r="G301" s="51">
        <f t="shared" si="29"/>
        <v>0.77611940298507465</v>
      </c>
      <c r="H301" s="46">
        <f t="shared" si="30"/>
        <v>4.3660789252728802E-2</v>
      </c>
    </row>
    <row r="302" spans="2:8" s="37" customFormat="1" ht="15" x14ac:dyDescent="0.2">
      <c r="B302" s="3" t="s">
        <v>109</v>
      </c>
      <c r="C302" s="49">
        <v>7</v>
      </c>
      <c r="D302" s="49">
        <v>4</v>
      </c>
      <c r="E302" s="54">
        <f t="shared" si="27"/>
        <v>5.8774139378673382E-3</v>
      </c>
      <c r="F302" s="54">
        <f t="shared" si="28"/>
        <v>8.4086609207483713E-4</v>
      </c>
      <c r="G302" s="51">
        <f t="shared" si="29"/>
        <v>-0.42857142857142855</v>
      </c>
      <c r="H302" s="46">
        <f t="shared" si="30"/>
        <v>-2.5188916876574307E-3</v>
      </c>
    </row>
    <row r="303" spans="2:8" s="37" customFormat="1" ht="30" x14ac:dyDescent="0.2">
      <c r="B303" s="3" t="s">
        <v>108</v>
      </c>
      <c r="C303" s="49">
        <v>0</v>
      </c>
      <c r="D303" s="49">
        <v>4</v>
      </c>
      <c r="E303" s="54" t="str">
        <f t="shared" si="27"/>
        <v/>
      </c>
      <c r="F303" s="54">
        <f t="shared" si="28"/>
        <v>8.4086609207483713E-4</v>
      </c>
      <c r="G303" s="51" t="str">
        <f t="shared" si="29"/>
        <v>0</v>
      </c>
      <c r="H303" s="46" t="str">
        <f t="shared" si="30"/>
        <v/>
      </c>
    </row>
    <row r="304" spans="2:8" s="37" customFormat="1" ht="15" x14ac:dyDescent="0.2">
      <c r="B304" s="3" t="s">
        <v>107</v>
      </c>
      <c r="C304" s="49">
        <v>6</v>
      </c>
      <c r="D304" s="49">
        <v>4</v>
      </c>
      <c r="E304" s="54">
        <f t="shared" si="27"/>
        <v>5.0377833753148613E-3</v>
      </c>
      <c r="F304" s="54">
        <f t="shared" si="28"/>
        <v>8.4086609207483713E-4</v>
      </c>
      <c r="G304" s="51">
        <f t="shared" si="29"/>
        <v>-0.33333333333333331</v>
      </c>
      <c r="H304" s="46">
        <f t="shared" si="30"/>
        <v>-1.6792611251049538E-3</v>
      </c>
    </row>
    <row r="305" spans="2:8" s="37" customFormat="1" ht="15" x14ac:dyDescent="0.2">
      <c r="B305" s="3" t="s">
        <v>351</v>
      </c>
      <c r="C305" s="49">
        <v>1</v>
      </c>
      <c r="D305" s="49">
        <v>1</v>
      </c>
      <c r="E305" s="54">
        <f t="shared" si="27"/>
        <v>8.3963056255247689E-4</v>
      </c>
      <c r="F305" s="54">
        <f t="shared" si="28"/>
        <v>2.1021652301870928E-4</v>
      </c>
      <c r="G305" s="51">
        <f t="shared" si="29"/>
        <v>0</v>
      </c>
      <c r="H305" s="46">
        <f t="shared" si="30"/>
        <v>0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29</v>
      </c>
      <c r="D307" s="49">
        <v>27</v>
      </c>
      <c r="E307" s="54">
        <f t="shared" si="27"/>
        <v>2.4349286314021831E-2</v>
      </c>
      <c r="F307" s="54">
        <f t="shared" si="28"/>
        <v>5.6758461215051506E-3</v>
      </c>
      <c r="G307" s="51">
        <f t="shared" si="29"/>
        <v>-6.8965517241379309E-2</v>
      </c>
      <c r="H307" s="46">
        <f t="shared" si="30"/>
        <v>-1.6792611251049538E-3</v>
      </c>
    </row>
    <row r="308" spans="2:8" s="37" customFormat="1" ht="15" x14ac:dyDescent="0.2">
      <c r="B308" s="3" t="s">
        <v>99</v>
      </c>
      <c r="C308" s="49">
        <v>1</v>
      </c>
      <c r="D308" s="49">
        <v>4</v>
      </c>
      <c r="E308" s="54">
        <f t="shared" si="27"/>
        <v>8.3963056255247689E-4</v>
      </c>
      <c r="F308" s="54">
        <f t="shared" si="28"/>
        <v>8.4086609207483713E-4</v>
      </c>
      <c r="G308" s="51">
        <f t="shared" si="29"/>
        <v>3</v>
      </c>
      <c r="H308" s="46">
        <f t="shared" si="30"/>
        <v>2.5188916876574307E-3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18</v>
      </c>
      <c r="D310" s="49">
        <v>10</v>
      </c>
      <c r="E310" s="54">
        <f t="shared" si="27"/>
        <v>1.5113350125944584E-2</v>
      </c>
      <c r="F310" s="54">
        <f t="shared" si="28"/>
        <v>2.1021652301870925E-3</v>
      </c>
      <c r="G310" s="51">
        <f t="shared" si="29"/>
        <v>-0.44444444444444442</v>
      </c>
      <c r="H310" s="46">
        <f t="shared" si="30"/>
        <v>-6.7170445004198151E-3</v>
      </c>
    </row>
    <row r="311" spans="2:8" s="37" customFormat="1" ht="15" x14ac:dyDescent="0.2">
      <c r="B311" s="3" t="s">
        <v>102</v>
      </c>
      <c r="C311" s="49">
        <v>11</v>
      </c>
      <c r="D311" s="49">
        <v>28</v>
      </c>
      <c r="E311" s="54">
        <f t="shared" si="27"/>
        <v>9.2359361880772466E-3</v>
      </c>
      <c r="F311" s="54">
        <f t="shared" si="28"/>
        <v>5.8860626445238597E-3</v>
      </c>
      <c r="G311" s="51">
        <f t="shared" si="29"/>
        <v>1.5454545454545454</v>
      </c>
      <c r="H311" s="46">
        <f t="shared" si="30"/>
        <v>1.4273719563392108E-2</v>
      </c>
    </row>
    <row r="312" spans="2:8" s="37" customFormat="1" ht="15" x14ac:dyDescent="0.2">
      <c r="B312" s="3" t="s">
        <v>97</v>
      </c>
      <c r="C312" s="49">
        <v>0</v>
      </c>
      <c r="D312" s="49">
        <v>1</v>
      </c>
      <c r="E312" s="54" t="str">
        <f t="shared" si="27"/>
        <v/>
      </c>
      <c r="F312" s="54">
        <f t="shared" si="28"/>
        <v>2.1021652301870928E-4</v>
      </c>
      <c r="G312" s="51" t="str">
        <f t="shared" si="29"/>
        <v>0</v>
      </c>
      <c r="H312" s="46" t="str">
        <f t="shared" si="30"/>
        <v/>
      </c>
    </row>
    <row r="313" spans="2:8" s="37" customFormat="1" ht="15" x14ac:dyDescent="0.2">
      <c r="B313" s="3" t="s">
        <v>352</v>
      </c>
      <c r="C313" s="49">
        <v>0</v>
      </c>
      <c r="D313" s="49">
        <v>1</v>
      </c>
      <c r="E313" s="54" t="str">
        <f t="shared" si="27"/>
        <v/>
      </c>
      <c r="F313" s="54">
        <f t="shared" si="28"/>
        <v>2.1021652301870928E-4</v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30</v>
      </c>
      <c r="D314" s="49">
        <v>99</v>
      </c>
      <c r="E314" s="54">
        <f t="shared" si="27"/>
        <v>2.5188916876574308E-2</v>
      </c>
      <c r="F314" s="54">
        <f t="shared" si="28"/>
        <v>2.0811435778852218E-2</v>
      </c>
      <c r="G314" s="51">
        <f t="shared" si="29"/>
        <v>2.2999999999999998</v>
      </c>
      <c r="H314" s="46">
        <f t="shared" si="30"/>
        <v>5.7934508816120903E-2</v>
      </c>
    </row>
    <row r="315" spans="2:8" s="37" customFormat="1" ht="15" x14ac:dyDescent="0.2">
      <c r="B315" s="3" t="s">
        <v>354</v>
      </c>
      <c r="C315" s="49">
        <v>4</v>
      </c>
      <c r="D315" s="49">
        <v>7</v>
      </c>
      <c r="E315" s="54">
        <f t="shared" si="27"/>
        <v>3.3585222502099076E-3</v>
      </c>
      <c r="F315" s="54">
        <f t="shared" si="28"/>
        <v>1.4715156611309649E-3</v>
      </c>
      <c r="G315" s="51">
        <f t="shared" si="29"/>
        <v>0.75</v>
      </c>
      <c r="H315" s="46">
        <f t="shared" si="30"/>
        <v>2.5188916876574307E-3</v>
      </c>
    </row>
    <row r="316" spans="2:8" s="37" customFormat="1" ht="15" x14ac:dyDescent="0.2">
      <c r="B316" s="3" t="s">
        <v>101</v>
      </c>
      <c r="C316" s="49">
        <v>1</v>
      </c>
      <c r="D316" s="49">
        <v>0</v>
      </c>
      <c r="E316" s="54">
        <f t="shared" si="27"/>
        <v>8.3963056255247689E-4</v>
      </c>
      <c r="F316" s="54" t="str">
        <f t="shared" si="28"/>
        <v/>
      </c>
      <c r="G316" s="51" t="str">
        <f t="shared" si="29"/>
        <v>0</v>
      </c>
      <c r="H316" s="46">
        <f t="shared" si="30"/>
        <v>0</v>
      </c>
    </row>
    <row r="317" spans="2:8" s="37" customFormat="1" ht="15" x14ac:dyDescent="0.2">
      <c r="B317" s="3" t="s">
        <v>103</v>
      </c>
      <c r="C317" s="49">
        <v>10</v>
      </c>
      <c r="D317" s="49">
        <v>11</v>
      </c>
      <c r="E317" s="54">
        <f t="shared" si="27"/>
        <v>8.3963056255247689E-3</v>
      </c>
      <c r="F317" s="54">
        <f t="shared" si="28"/>
        <v>2.3123817532058021E-3</v>
      </c>
      <c r="G317" s="51">
        <f t="shared" si="29"/>
        <v>0.1</v>
      </c>
      <c r="H317" s="46">
        <f t="shared" si="30"/>
        <v>8.3963056255247689E-4</v>
      </c>
    </row>
    <row r="318" spans="2:8" s="37" customFormat="1" ht="15" x14ac:dyDescent="0.2">
      <c r="B318" s="3" t="s">
        <v>355</v>
      </c>
      <c r="C318" s="49">
        <v>45</v>
      </c>
      <c r="D318" s="49">
        <v>86</v>
      </c>
      <c r="E318" s="54">
        <f t="shared" si="27"/>
        <v>3.7783375314861464E-2</v>
      </c>
      <c r="F318" s="54">
        <f t="shared" si="28"/>
        <v>1.8078620979608998E-2</v>
      </c>
      <c r="G318" s="51">
        <f t="shared" si="29"/>
        <v>0.91111111111111109</v>
      </c>
      <c r="H318" s="46">
        <f t="shared" si="30"/>
        <v>3.4424853064651553E-2</v>
      </c>
    </row>
    <row r="319" spans="2:8" s="37" customFormat="1" ht="15" x14ac:dyDescent="0.2">
      <c r="B319" s="3" t="s">
        <v>115</v>
      </c>
      <c r="C319" s="49">
        <v>4</v>
      </c>
      <c r="D319" s="49">
        <v>9</v>
      </c>
      <c r="E319" s="54">
        <f t="shared" si="27"/>
        <v>3.3585222502099076E-3</v>
      </c>
      <c r="F319" s="54">
        <f t="shared" si="28"/>
        <v>1.8919487071683834E-3</v>
      </c>
      <c r="G319" s="51">
        <f t="shared" si="29"/>
        <v>1.25</v>
      </c>
      <c r="H319" s="46">
        <f t="shared" si="30"/>
        <v>4.1981528127623844E-3</v>
      </c>
    </row>
    <row r="320" spans="2:8" s="37" customFormat="1" ht="15" x14ac:dyDescent="0.2">
      <c r="B320" s="3" t="s">
        <v>114</v>
      </c>
      <c r="C320" s="49">
        <v>2</v>
      </c>
      <c r="D320" s="49">
        <v>1</v>
      </c>
      <c r="E320" s="54">
        <f t="shared" si="27"/>
        <v>1.6792611251049538E-3</v>
      </c>
      <c r="F320" s="54">
        <f t="shared" si="28"/>
        <v>2.1021652301870928E-4</v>
      </c>
      <c r="G320" s="51">
        <f t="shared" si="29"/>
        <v>-0.5</v>
      </c>
      <c r="H320" s="46">
        <f t="shared" si="30"/>
        <v>-8.3963056255247689E-4</v>
      </c>
    </row>
    <row r="321" spans="2:8" s="37" customFormat="1" ht="15" x14ac:dyDescent="0.2">
      <c r="B321" s="3" t="s">
        <v>98</v>
      </c>
      <c r="C321" s="49">
        <v>2</v>
      </c>
      <c r="D321" s="49">
        <v>2</v>
      </c>
      <c r="E321" s="54">
        <f t="shared" si="27"/>
        <v>1.6792611251049538E-3</v>
      </c>
      <c r="F321" s="54">
        <f t="shared" si="28"/>
        <v>4.2043304603741857E-4</v>
      </c>
      <c r="G321" s="51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0</v>
      </c>
      <c r="D322" s="49">
        <v>0</v>
      </c>
      <c r="E322" s="54" t="str">
        <f t="shared" si="27"/>
        <v/>
      </c>
      <c r="F322" s="54" t="str">
        <f t="shared" si="28"/>
        <v/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2</v>
      </c>
      <c r="D323" s="49">
        <v>2</v>
      </c>
      <c r="E323" s="54">
        <f t="shared" si="27"/>
        <v>1.6792611251049538E-3</v>
      </c>
      <c r="F323" s="54">
        <f t="shared" si="28"/>
        <v>4.2043304603741857E-4</v>
      </c>
      <c r="G323" s="51">
        <f t="shared" si="29"/>
        <v>0</v>
      </c>
      <c r="H323" s="46">
        <f t="shared" si="30"/>
        <v>0</v>
      </c>
    </row>
    <row r="324" spans="2:8" s="37" customFormat="1" ht="15" x14ac:dyDescent="0.2">
      <c r="B324" s="3" t="s">
        <v>474</v>
      </c>
      <c r="C324" s="49">
        <v>1</v>
      </c>
      <c r="D324" s="49">
        <v>3</v>
      </c>
      <c r="E324" s="54">
        <f t="shared" si="27"/>
        <v>8.3963056255247689E-4</v>
      </c>
      <c r="F324" s="54">
        <f t="shared" si="28"/>
        <v>6.3064956905612779E-4</v>
      </c>
      <c r="G324" s="51">
        <f t="shared" si="29"/>
        <v>2</v>
      </c>
      <c r="H324" s="46">
        <f t="shared" si="30"/>
        <v>1.6792611251049538E-3</v>
      </c>
    </row>
    <row r="325" spans="2:8" s="37" customFormat="1" ht="15" x14ac:dyDescent="0.2">
      <c r="B325" s="3" t="s">
        <v>475</v>
      </c>
      <c r="C325" s="49">
        <v>1</v>
      </c>
      <c r="D325" s="49">
        <v>3</v>
      </c>
      <c r="E325" s="54">
        <f t="shared" si="27"/>
        <v>8.3963056255247689E-4</v>
      </c>
      <c r="F325" s="54">
        <f t="shared" si="28"/>
        <v>6.3064956905612779E-4</v>
      </c>
      <c r="G325" s="51">
        <f t="shared" si="29"/>
        <v>2</v>
      </c>
      <c r="H325" s="46">
        <f t="shared" si="30"/>
        <v>1.6792611251049538E-3</v>
      </c>
    </row>
    <row r="326" spans="2:8" s="37" customFormat="1" ht="15" x14ac:dyDescent="0.2">
      <c r="B326" s="3" t="s">
        <v>357</v>
      </c>
      <c r="C326" s="49">
        <v>12</v>
      </c>
      <c r="D326" s="49">
        <v>19</v>
      </c>
      <c r="E326" s="54">
        <f t="shared" si="27"/>
        <v>1.0075566750629723E-2</v>
      </c>
      <c r="F326" s="54">
        <f t="shared" si="28"/>
        <v>3.9941139373554759E-3</v>
      </c>
      <c r="G326" s="51">
        <f t="shared" si="29"/>
        <v>0.58333333333333337</v>
      </c>
      <c r="H326" s="46">
        <f t="shared" si="30"/>
        <v>5.8774139378673382E-3</v>
      </c>
    </row>
    <row r="327" spans="2:8" s="37" customFormat="1" ht="15" x14ac:dyDescent="0.2">
      <c r="B327" s="3" t="s">
        <v>358</v>
      </c>
      <c r="C327" s="49">
        <v>1</v>
      </c>
      <c r="D327" s="49">
        <v>2</v>
      </c>
      <c r="E327" s="54">
        <f t="shared" si="27"/>
        <v>8.3963056255247689E-4</v>
      </c>
      <c r="F327" s="54">
        <f t="shared" si="28"/>
        <v>4.2043304603741857E-4</v>
      </c>
      <c r="G327" s="51">
        <f t="shared" si="29"/>
        <v>1</v>
      </c>
      <c r="H327" s="46">
        <f t="shared" si="30"/>
        <v>8.3963056255247689E-4</v>
      </c>
    </row>
    <row r="328" spans="2:8" s="37" customFormat="1" ht="15" x14ac:dyDescent="0.2">
      <c r="B328" s="3" t="s">
        <v>116</v>
      </c>
      <c r="C328" s="49">
        <v>0</v>
      </c>
      <c r="D328" s="49">
        <v>7</v>
      </c>
      <c r="E328" s="54" t="str">
        <f t="shared" si="27"/>
        <v/>
      </c>
      <c r="F328" s="54">
        <f t="shared" si="28"/>
        <v>1.4715156611309649E-3</v>
      </c>
      <c r="G328" s="51" t="str">
        <f t="shared" si="29"/>
        <v>0</v>
      </c>
      <c r="H328" s="46" t="str">
        <f t="shared" si="30"/>
        <v/>
      </c>
    </row>
    <row r="329" spans="2:8" s="37" customFormat="1" ht="15" x14ac:dyDescent="0.2">
      <c r="B329" s="3" t="s">
        <v>359</v>
      </c>
      <c r="C329" s="49">
        <v>0</v>
      </c>
      <c r="D329" s="49">
        <v>3</v>
      </c>
      <c r="E329" s="54" t="str">
        <f t="shared" si="27"/>
        <v/>
      </c>
      <c r="F329" s="54">
        <f t="shared" si="28"/>
        <v>6.3064956905612779E-4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15</v>
      </c>
      <c r="D330" s="49">
        <v>31</v>
      </c>
      <c r="E330" s="54">
        <f t="shared" si="27"/>
        <v>1.2594458438287154E-2</v>
      </c>
      <c r="F330" s="54">
        <f t="shared" si="28"/>
        <v>6.5167122135799871E-3</v>
      </c>
      <c r="G330" s="51">
        <f t="shared" si="29"/>
        <v>1.0666666666666667</v>
      </c>
      <c r="H330" s="46">
        <f t="shared" si="30"/>
        <v>1.343408900083963E-2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178</v>
      </c>
      <c r="D332" s="49">
        <v>2239</v>
      </c>
      <c r="E332" s="54">
        <f t="shared" si="27"/>
        <v>0.14945424013434089</v>
      </c>
      <c r="F332" s="54">
        <f t="shared" si="28"/>
        <v>0.47067479503889004</v>
      </c>
      <c r="G332" s="51">
        <f t="shared" si="29"/>
        <v>11.578651685393259</v>
      </c>
      <c r="H332" s="46">
        <f t="shared" si="30"/>
        <v>1.7304785894206549</v>
      </c>
    </row>
    <row r="333" spans="2:8" s="37" customFormat="1" ht="15" x14ac:dyDescent="0.2">
      <c r="B333" s="3" t="s">
        <v>130</v>
      </c>
      <c r="C333" s="49">
        <v>28</v>
      </c>
      <c r="D333" s="49">
        <v>30</v>
      </c>
      <c r="E333" s="54">
        <f t="shared" si="27"/>
        <v>2.3509655751469353E-2</v>
      </c>
      <c r="F333" s="54">
        <f t="shared" si="28"/>
        <v>6.3064956905612779E-3</v>
      </c>
      <c r="G333" s="51">
        <f t="shared" si="29"/>
        <v>7.1428571428571425E-2</v>
      </c>
      <c r="H333" s="46">
        <f t="shared" si="30"/>
        <v>1.6792611251049538E-3</v>
      </c>
    </row>
    <row r="334" spans="2:8" s="37" customFormat="1" ht="15" x14ac:dyDescent="0.2">
      <c r="B334" s="3" t="s">
        <v>119</v>
      </c>
      <c r="C334" s="49">
        <v>37</v>
      </c>
      <c r="D334" s="49">
        <v>87</v>
      </c>
      <c r="E334" s="54">
        <f t="shared" si="27"/>
        <v>3.1066330814441646E-2</v>
      </c>
      <c r="F334" s="54">
        <f t="shared" si="28"/>
        <v>1.8288837502627706E-2</v>
      </c>
      <c r="G334" s="51">
        <f t="shared" si="29"/>
        <v>1.3513513513513513</v>
      </c>
      <c r="H334" s="46">
        <f t="shared" si="30"/>
        <v>4.1981528127623846E-2</v>
      </c>
    </row>
    <row r="335" spans="2:8" s="37" customFormat="1" ht="15" x14ac:dyDescent="0.2">
      <c r="B335" s="3" t="s">
        <v>128</v>
      </c>
      <c r="C335" s="49">
        <v>23</v>
      </c>
      <c r="D335" s="49">
        <v>21</v>
      </c>
      <c r="E335" s="54">
        <f t="shared" si="27"/>
        <v>1.9311502938706968E-2</v>
      </c>
      <c r="F335" s="54">
        <f t="shared" si="28"/>
        <v>4.414546983392895E-3</v>
      </c>
      <c r="G335" s="51">
        <f t="shared" si="29"/>
        <v>-8.6956521739130432E-2</v>
      </c>
      <c r="H335" s="46">
        <f t="shared" si="30"/>
        <v>-1.6792611251049536E-3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3</v>
      </c>
      <c r="D337" s="49">
        <v>4</v>
      </c>
      <c r="E337" s="54">
        <f t="shared" si="27"/>
        <v>2.5188916876574307E-3</v>
      </c>
      <c r="F337" s="54">
        <f t="shared" si="28"/>
        <v>8.4086609207483713E-4</v>
      </c>
      <c r="G337" s="51">
        <f t="shared" si="29"/>
        <v>0.33333333333333331</v>
      </c>
      <c r="H337" s="46">
        <f t="shared" si="30"/>
        <v>8.3963056255247689E-4</v>
      </c>
    </row>
    <row r="338" spans="2:8" s="37" customFormat="1" ht="30" x14ac:dyDescent="0.2">
      <c r="B338" s="3" t="s">
        <v>362</v>
      </c>
      <c r="C338" s="49">
        <v>5</v>
      </c>
      <c r="D338" s="49">
        <v>6</v>
      </c>
      <c r="E338" s="54">
        <f t="shared" si="27"/>
        <v>4.1981528127623844E-3</v>
      </c>
      <c r="F338" s="54">
        <f t="shared" si="28"/>
        <v>1.2612991381122556E-3</v>
      </c>
      <c r="G338" s="51">
        <f t="shared" si="29"/>
        <v>0.2</v>
      </c>
      <c r="H338" s="46">
        <f t="shared" si="30"/>
        <v>8.3963056255247689E-4</v>
      </c>
    </row>
    <row r="339" spans="2:8" s="37" customFormat="1" ht="15" x14ac:dyDescent="0.2">
      <c r="B339" s="3" t="s">
        <v>363</v>
      </c>
      <c r="C339" s="49">
        <v>10</v>
      </c>
      <c r="D339" s="49">
        <v>14</v>
      </c>
      <c r="E339" s="54">
        <f t="shared" si="27"/>
        <v>8.3963056255247689E-3</v>
      </c>
      <c r="F339" s="54">
        <f t="shared" si="28"/>
        <v>2.9430313222619298E-3</v>
      </c>
      <c r="G339" s="51">
        <f t="shared" si="29"/>
        <v>0.4</v>
      </c>
      <c r="H339" s="46">
        <f t="shared" si="30"/>
        <v>3.3585222502099076E-3</v>
      </c>
    </row>
    <row r="340" spans="2:8" s="37" customFormat="1" ht="15" x14ac:dyDescent="0.2">
      <c r="B340" s="3" t="s">
        <v>364</v>
      </c>
      <c r="C340" s="49">
        <v>1</v>
      </c>
      <c r="D340" s="49">
        <v>1</v>
      </c>
      <c r="E340" s="54">
        <f t="shared" si="27"/>
        <v>8.3963056255247689E-4</v>
      </c>
      <c r="F340" s="54">
        <f t="shared" si="28"/>
        <v>2.1021652301870928E-4</v>
      </c>
      <c r="G340" s="51">
        <f t="shared" si="29"/>
        <v>0</v>
      </c>
      <c r="H340" s="46">
        <f t="shared" si="30"/>
        <v>0</v>
      </c>
    </row>
    <row r="341" spans="2:8" s="37" customFormat="1" ht="15" x14ac:dyDescent="0.2">
      <c r="B341" s="3" t="s">
        <v>118</v>
      </c>
      <c r="C341" s="49">
        <v>2</v>
      </c>
      <c r="D341" s="49">
        <v>0</v>
      </c>
      <c r="E341" s="54">
        <f t="shared" si="27"/>
        <v>1.6792611251049538E-3</v>
      </c>
      <c r="F341" s="54" t="str">
        <f t="shared" si="28"/>
        <v/>
      </c>
      <c r="G341" s="51" t="str">
        <f t="shared" si="29"/>
        <v>0</v>
      </c>
      <c r="H341" s="46">
        <f t="shared" si="30"/>
        <v>0</v>
      </c>
    </row>
    <row r="342" spans="2:8" s="37" customFormat="1" ht="15" x14ac:dyDescent="0.2">
      <c r="B342" s="3" t="s">
        <v>365</v>
      </c>
      <c r="C342" s="49">
        <v>1</v>
      </c>
      <c r="D342" s="49">
        <v>0</v>
      </c>
      <c r="E342" s="54">
        <f t="shared" si="27"/>
        <v>8.3963056255247689E-4</v>
      </c>
      <c r="F342" s="54" t="str">
        <f t="shared" si="28"/>
        <v/>
      </c>
      <c r="G342" s="51" t="str">
        <f t="shared" si="29"/>
        <v>0</v>
      </c>
      <c r="H342" s="46">
        <f t="shared" si="30"/>
        <v>0</v>
      </c>
    </row>
    <row r="343" spans="2:8" s="37" customFormat="1" ht="30" x14ac:dyDescent="0.2">
      <c r="B343" s="3" t="s">
        <v>129</v>
      </c>
      <c r="C343" s="49">
        <v>2</v>
      </c>
      <c r="D343" s="49">
        <v>28</v>
      </c>
      <c r="E343" s="54">
        <f t="shared" si="27"/>
        <v>1.6792611251049538E-3</v>
      </c>
      <c r="F343" s="54">
        <f t="shared" si="28"/>
        <v>5.8860626445238597E-3</v>
      </c>
      <c r="G343" s="51">
        <f t="shared" si="29"/>
        <v>13</v>
      </c>
      <c r="H343" s="46">
        <f t="shared" si="30"/>
        <v>2.1830394626364401E-2</v>
      </c>
    </row>
    <row r="344" spans="2:8" s="37" customFormat="1" ht="15" x14ac:dyDescent="0.2">
      <c r="B344" s="3" t="s">
        <v>131</v>
      </c>
      <c r="C344" s="49">
        <v>12</v>
      </c>
      <c r="D344" s="49">
        <v>11</v>
      </c>
      <c r="E344" s="54">
        <f t="shared" si="27"/>
        <v>1.0075566750629723E-2</v>
      </c>
      <c r="F344" s="54">
        <f t="shared" si="28"/>
        <v>2.3123817532058021E-3</v>
      </c>
      <c r="G344" s="51">
        <f t="shared" si="29"/>
        <v>-8.3333333333333329E-2</v>
      </c>
      <c r="H344" s="46">
        <f t="shared" si="30"/>
        <v>-8.3963056255247689E-4</v>
      </c>
    </row>
    <row r="345" spans="2:8" s="37" customFormat="1" ht="15" x14ac:dyDescent="0.2">
      <c r="B345" s="3" t="s">
        <v>366</v>
      </c>
      <c r="C345" s="49">
        <v>29</v>
      </c>
      <c r="D345" s="49">
        <v>25</v>
      </c>
      <c r="E345" s="54">
        <f t="shared" si="27"/>
        <v>2.4349286314021831E-2</v>
      </c>
      <c r="F345" s="54">
        <f t="shared" si="28"/>
        <v>5.2554130754677315E-3</v>
      </c>
      <c r="G345" s="51">
        <f t="shared" si="29"/>
        <v>-0.13793103448275862</v>
      </c>
      <c r="H345" s="46">
        <f t="shared" si="30"/>
        <v>-3.3585222502099076E-3</v>
      </c>
    </row>
    <row r="346" spans="2:8" s="37" customFormat="1" ht="15" x14ac:dyDescent="0.2">
      <c r="B346" s="3" t="s">
        <v>122</v>
      </c>
      <c r="C346" s="49">
        <v>5</v>
      </c>
      <c r="D346" s="49">
        <v>0</v>
      </c>
      <c r="E346" s="54">
        <f t="shared" si="27"/>
        <v>4.1981528127623844E-3</v>
      </c>
      <c r="F346" s="54" t="str">
        <f t="shared" si="28"/>
        <v/>
      </c>
      <c r="G346" s="51" t="str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11</v>
      </c>
      <c r="D347" s="49">
        <v>11</v>
      </c>
      <c r="E347" s="54">
        <f t="shared" si="27"/>
        <v>9.2359361880772466E-3</v>
      </c>
      <c r="F347" s="54">
        <f t="shared" si="28"/>
        <v>2.3123817532058021E-3</v>
      </c>
      <c r="G347" s="51">
        <f t="shared" si="29"/>
        <v>0</v>
      </c>
      <c r="H347" s="46">
        <f t="shared" si="30"/>
        <v>0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</v>
      </c>
      <c r="D350" s="49">
        <v>0</v>
      </c>
      <c r="E350" s="54">
        <f t="shared" si="27"/>
        <v>2.5188916876574307E-3</v>
      </c>
      <c r="F350" s="54" t="str">
        <f t="shared" si="28"/>
        <v/>
      </c>
      <c r="G350" s="51" t="str">
        <f t="shared" si="29"/>
        <v>0</v>
      </c>
      <c r="H350" s="46">
        <f t="shared" si="30"/>
        <v>0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1</v>
      </c>
      <c r="D352" s="49">
        <v>0</v>
      </c>
      <c r="E352" s="54">
        <f t="shared" si="27"/>
        <v>8.3963056255247689E-4</v>
      </c>
      <c r="F352" s="54" t="str">
        <f t="shared" si="28"/>
        <v/>
      </c>
      <c r="G352" s="51" t="str">
        <f t="shared" si="29"/>
        <v>0</v>
      </c>
      <c r="H352" s="46">
        <f t="shared" si="30"/>
        <v>0</v>
      </c>
    </row>
    <row r="353" spans="2:8" s="37" customFormat="1" ht="15" x14ac:dyDescent="0.2">
      <c r="B353" s="3" t="s">
        <v>125</v>
      </c>
      <c r="C353" s="49">
        <v>16</v>
      </c>
      <c r="D353" s="49">
        <v>0</v>
      </c>
      <c r="E353" s="54">
        <f t="shared" si="27"/>
        <v>1.343408900083963E-2</v>
      </c>
      <c r="F353" s="54" t="str">
        <f t="shared" si="28"/>
        <v/>
      </c>
      <c r="G353" s="51" t="str">
        <f t="shared" si="29"/>
        <v>0</v>
      </c>
      <c r="H353" s="46">
        <f t="shared" si="30"/>
        <v>0</v>
      </c>
    </row>
    <row r="354" spans="2:8" s="37" customFormat="1" ht="15" x14ac:dyDescent="0.2">
      <c r="B354" s="3" t="s">
        <v>124</v>
      </c>
      <c r="C354" s="49">
        <v>24</v>
      </c>
      <c r="D354" s="49">
        <v>73</v>
      </c>
      <c r="E354" s="54">
        <f t="shared" si="27"/>
        <v>2.0151133501259445E-2</v>
      </c>
      <c r="F354" s="54">
        <f t="shared" si="28"/>
        <v>1.5345806180365776E-2</v>
      </c>
      <c r="G354" s="51">
        <f t="shared" si="29"/>
        <v>2.0416666666666665</v>
      </c>
      <c r="H354" s="46">
        <f t="shared" si="30"/>
        <v>4.1141897565071361E-2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6</v>
      </c>
      <c r="D356" s="49">
        <v>8</v>
      </c>
      <c r="E356" s="54">
        <f t="shared" si="27"/>
        <v>5.0377833753148613E-3</v>
      </c>
      <c r="F356" s="54">
        <f t="shared" si="28"/>
        <v>1.6817321841496743E-3</v>
      </c>
      <c r="G356" s="51">
        <f t="shared" si="29"/>
        <v>0.33333333333333331</v>
      </c>
      <c r="H356" s="46">
        <f t="shared" si="30"/>
        <v>1.6792611251049538E-3</v>
      </c>
    </row>
    <row r="357" spans="2:8" s="37" customFormat="1" ht="15" x14ac:dyDescent="0.2">
      <c r="B357" s="3" t="s">
        <v>372</v>
      </c>
      <c r="C357" s="49">
        <v>5</v>
      </c>
      <c r="D357" s="49">
        <v>24</v>
      </c>
      <c r="E357" s="54">
        <f t="shared" si="27"/>
        <v>4.1981528127623844E-3</v>
      </c>
      <c r="F357" s="54">
        <f t="shared" si="28"/>
        <v>5.0451965524490223E-3</v>
      </c>
      <c r="G357" s="51">
        <f t="shared" si="29"/>
        <v>3.8</v>
      </c>
      <c r="H357" s="46">
        <f t="shared" si="30"/>
        <v>1.595298068849706E-2</v>
      </c>
    </row>
    <row r="358" spans="2:8" s="37" customFormat="1" ht="15" x14ac:dyDescent="0.2">
      <c r="B358" s="3" t="s">
        <v>127</v>
      </c>
      <c r="C358" s="49">
        <v>15</v>
      </c>
      <c r="D358" s="49">
        <v>360</v>
      </c>
      <c r="E358" s="54">
        <f t="shared" si="27"/>
        <v>1.2594458438287154E-2</v>
      </c>
      <c r="F358" s="54">
        <f t="shared" si="28"/>
        <v>7.5677948286735339E-2</v>
      </c>
      <c r="G358" s="51">
        <f t="shared" si="29"/>
        <v>23</v>
      </c>
      <c r="H358" s="46">
        <f t="shared" si="30"/>
        <v>0.28967254408060455</v>
      </c>
    </row>
    <row r="359" spans="2:8" s="37" customFormat="1" ht="15" x14ac:dyDescent="0.2">
      <c r="B359" s="3" t="s">
        <v>123</v>
      </c>
      <c r="C359" s="49">
        <v>0</v>
      </c>
      <c r="D359" s="49">
        <v>0</v>
      </c>
      <c r="E359" s="54" t="str">
        <f t="shared" si="27"/>
        <v/>
      </c>
      <c r="F359" s="54" t="str">
        <f t="shared" si="28"/>
        <v/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30</v>
      </c>
      <c r="D363" s="49">
        <v>79</v>
      </c>
      <c r="E363" s="54">
        <f t="shared" si="31"/>
        <v>2.5188916876574308E-2</v>
      </c>
      <c r="F363" s="54">
        <f t="shared" si="32"/>
        <v>1.6607105318478033E-2</v>
      </c>
      <c r="G363" s="51">
        <f t="shared" si="33"/>
        <v>1.6333333333333333</v>
      </c>
      <c r="H363" s="46">
        <f t="shared" si="34"/>
        <v>4.1141897565071368E-2</v>
      </c>
    </row>
    <row r="364" spans="2:8" s="37" customFormat="1" ht="15" x14ac:dyDescent="0.2">
      <c r="B364" s="3" t="s">
        <v>377</v>
      </c>
      <c r="C364" s="49">
        <v>0</v>
      </c>
      <c r="D364" s="49">
        <v>1</v>
      </c>
      <c r="E364" s="54" t="str">
        <f t="shared" si="31"/>
        <v/>
      </c>
      <c r="F364" s="54">
        <f t="shared" si="32"/>
        <v>2.1021652301870928E-4</v>
      </c>
      <c r="G364" s="51" t="str">
        <f t="shared" si="33"/>
        <v>0</v>
      </c>
      <c r="H364" s="46" t="str">
        <f t="shared" si="34"/>
        <v/>
      </c>
    </row>
    <row r="365" spans="2:8" s="37" customFormat="1" ht="30" x14ac:dyDescent="0.2">
      <c r="B365" s="3" t="s">
        <v>378</v>
      </c>
      <c r="C365" s="49">
        <v>5</v>
      </c>
      <c r="D365" s="49">
        <v>3</v>
      </c>
      <c r="E365" s="54">
        <f t="shared" si="31"/>
        <v>4.1981528127623844E-3</v>
      </c>
      <c r="F365" s="54">
        <f t="shared" si="32"/>
        <v>6.3064956905612779E-4</v>
      </c>
      <c r="G365" s="51">
        <f t="shared" si="33"/>
        <v>-0.4</v>
      </c>
      <c r="H365" s="46">
        <f t="shared" si="34"/>
        <v>-1.6792611251049538E-3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1</v>
      </c>
      <c r="E367" s="54" t="str">
        <f t="shared" si="31"/>
        <v/>
      </c>
      <c r="F367" s="54">
        <f t="shared" si="32"/>
        <v>2.1021652301870928E-4</v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1</v>
      </c>
      <c r="E368" s="54" t="str">
        <f t="shared" si="31"/>
        <v/>
      </c>
      <c r="F368" s="54">
        <f t="shared" si="32"/>
        <v>2.1021652301870928E-4</v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</v>
      </c>
      <c r="D369" s="49">
        <v>16</v>
      </c>
      <c r="E369" s="54">
        <f t="shared" si="31"/>
        <v>8.3963056255247689E-4</v>
      </c>
      <c r="F369" s="54">
        <f t="shared" si="32"/>
        <v>3.3634643682993485E-3</v>
      </c>
      <c r="G369" s="51">
        <f t="shared" si="33"/>
        <v>15</v>
      </c>
      <c r="H369" s="46">
        <f t="shared" si="34"/>
        <v>1.2594458438287152E-2</v>
      </c>
    </row>
    <row r="370" spans="2:8" s="37" customFormat="1" ht="15" x14ac:dyDescent="0.2">
      <c r="B370" s="3" t="s">
        <v>135</v>
      </c>
      <c r="C370" s="49">
        <v>1</v>
      </c>
      <c r="D370" s="49">
        <v>114</v>
      </c>
      <c r="E370" s="54">
        <f t="shared" si="31"/>
        <v>8.3963056255247689E-4</v>
      </c>
      <c r="F370" s="54">
        <f t="shared" si="32"/>
        <v>2.3964683624132857E-2</v>
      </c>
      <c r="G370" s="51">
        <f t="shared" si="33"/>
        <v>113</v>
      </c>
      <c r="H370" s="46">
        <f t="shared" si="34"/>
        <v>9.4878253568429882E-2</v>
      </c>
    </row>
    <row r="371" spans="2:8" s="37" customFormat="1" ht="15" x14ac:dyDescent="0.2">
      <c r="B371" s="3" t="s">
        <v>136</v>
      </c>
      <c r="C371" s="49">
        <v>0</v>
      </c>
      <c r="D371" s="49">
        <v>1</v>
      </c>
      <c r="E371" s="54" t="str">
        <f t="shared" si="31"/>
        <v/>
      </c>
      <c r="F371" s="54">
        <f t="shared" si="32"/>
        <v>2.1021652301870928E-4</v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0</v>
      </c>
      <c r="D372" s="49">
        <v>7</v>
      </c>
      <c r="E372" s="54" t="str">
        <f t="shared" si="31"/>
        <v/>
      </c>
      <c r="F372" s="54">
        <f t="shared" si="32"/>
        <v>1.4715156611309649E-3</v>
      </c>
      <c r="G372" s="51" t="str">
        <f t="shared" si="33"/>
        <v>0</v>
      </c>
      <c r="H372" s="46" t="str">
        <f t="shared" si="34"/>
        <v/>
      </c>
    </row>
    <row r="373" spans="2:8" s="37" customFormat="1" ht="15" x14ac:dyDescent="0.2">
      <c r="B373" s="3" t="s">
        <v>382</v>
      </c>
      <c r="C373" s="49">
        <v>0</v>
      </c>
      <c r="D373" s="49">
        <v>85</v>
      </c>
      <c r="E373" s="54" t="str">
        <f t="shared" si="31"/>
        <v/>
      </c>
      <c r="F373" s="54">
        <f t="shared" si="32"/>
        <v>1.7868404456590287E-2</v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1</v>
      </c>
      <c r="D374" s="49">
        <v>4</v>
      </c>
      <c r="E374" s="54">
        <f t="shared" si="31"/>
        <v>8.3963056255247689E-4</v>
      </c>
      <c r="F374" s="54">
        <f t="shared" si="32"/>
        <v>8.4086609207483713E-4</v>
      </c>
      <c r="G374" s="51">
        <f t="shared" si="33"/>
        <v>3</v>
      </c>
      <c r="H374" s="46">
        <f t="shared" si="34"/>
        <v>2.5188916876574307E-3</v>
      </c>
    </row>
    <row r="375" spans="2:8" s="37" customFormat="1" ht="15" x14ac:dyDescent="0.2">
      <c r="B375" s="3" t="s">
        <v>383</v>
      </c>
      <c r="C375" s="49">
        <v>8</v>
      </c>
      <c r="D375" s="49">
        <v>3</v>
      </c>
      <c r="E375" s="54">
        <f t="shared" si="31"/>
        <v>6.7170445004198151E-3</v>
      </c>
      <c r="F375" s="54">
        <f t="shared" si="32"/>
        <v>6.3064956905612779E-4</v>
      </c>
      <c r="G375" s="51">
        <f t="shared" si="33"/>
        <v>-0.625</v>
      </c>
      <c r="H375" s="46">
        <f t="shared" si="34"/>
        <v>-4.1981528127623844E-3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5</v>
      </c>
      <c r="D377" s="49">
        <v>4</v>
      </c>
      <c r="E377" s="54">
        <f t="shared" si="31"/>
        <v>4.1981528127623844E-3</v>
      </c>
      <c r="F377" s="54">
        <f t="shared" si="32"/>
        <v>8.4086609207483713E-4</v>
      </c>
      <c r="G377" s="51">
        <f t="shared" si="33"/>
        <v>-0.2</v>
      </c>
      <c r="H377" s="46">
        <f t="shared" si="34"/>
        <v>-8.3963056255247689E-4</v>
      </c>
    </row>
    <row r="378" spans="2:8" s="37" customFormat="1" ht="15" x14ac:dyDescent="0.2">
      <c r="B378" s="3" t="s">
        <v>149</v>
      </c>
      <c r="C378" s="49">
        <v>12</v>
      </c>
      <c r="D378" s="49">
        <v>27</v>
      </c>
      <c r="E378" s="54">
        <f t="shared" si="31"/>
        <v>1.0075566750629723E-2</v>
      </c>
      <c r="F378" s="54">
        <f t="shared" si="32"/>
        <v>5.6758461215051506E-3</v>
      </c>
      <c r="G378" s="51">
        <f t="shared" si="33"/>
        <v>1.25</v>
      </c>
      <c r="H378" s="46">
        <f t="shared" si="34"/>
        <v>1.2594458438287152E-2</v>
      </c>
    </row>
    <row r="379" spans="2:8" s="37" customFormat="1" ht="15" x14ac:dyDescent="0.2">
      <c r="B379" s="3" t="s">
        <v>384</v>
      </c>
      <c r="C379" s="49">
        <v>1</v>
      </c>
      <c r="D379" s="49">
        <v>2</v>
      </c>
      <c r="E379" s="54">
        <f t="shared" si="31"/>
        <v>8.3963056255247689E-4</v>
      </c>
      <c r="F379" s="54">
        <f t="shared" si="32"/>
        <v>4.2043304603741857E-4</v>
      </c>
      <c r="G379" s="51">
        <f t="shared" si="33"/>
        <v>1</v>
      </c>
      <c r="H379" s="46">
        <f t="shared" si="34"/>
        <v>8.3963056255247689E-4</v>
      </c>
    </row>
    <row r="380" spans="2:8" s="37" customFormat="1" ht="30" x14ac:dyDescent="0.2">
      <c r="B380" s="3" t="s">
        <v>385</v>
      </c>
      <c r="C380" s="49">
        <v>2</v>
      </c>
      <c r="D380" s="49">
        <v>2</v>
      </c>
      <c r="E380" s="54">
        <f t="shared" si="31"/>
        <v>1.6792611251049538E-3</v>
      </c>
      <c r="F380" s="54">
        <f t="shared" si="32"/>
        <v>4.2043304603741857E-4</v>
      </c>
      <c r="G380" s="51">
        <f t="shared" si="33"/>
        <v>0</v>
      </c>
      <c r="H380" s="46">
        <f t="shared" si="34"/>
        <v>0</v>
      </c>
    </row>
    <row r="381" spans="2:8" s="37" customFormat="1" ht="30" x14ac:dyDescent="0.2">
      <c r="B381" s="3" t="s">
        <v>386</v>
      </c>
      <c r="C381" s="49">
        <v>2</v>
      </c>
      <c r="D381" s="49">
        <v>1</v>
      </c>
      <c r="E381" s="54">
        <f t="shared" si="31"/>
        <v>1.6792611251049538E-3</v>
      </c>
      <c r="F381" s="54">
        <f t="shared" si="32"/>
        <v>2.1021652301870928E-4</v>
      </c>
      <c r="G381" s="51">
        <f t="shared" si="33"/>
        <v>-0.5</v>
      </c>
      <c r="H381" s="46">
        <f t="shared" si="34"/>
        <v>-8.3963056255247689E-4</v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1</v>
      </c>
      <c r="D383" s="49">
        <v>2</v>
      </c>
      <c r="E383" s="54">
        <f t="shared" si="31"/>
        <v>8.3963056255247689E-4</v>
      </c>
      <c r="F383" s="54">
        <f t="shared" si="32"/>
        <v>4.2043304603741857E-4</v>
      </c>
      <c r="G383" s="51">
        <f t="shared" si="33"/>
        <v>1</v>
      </c>
      <c r="H383" s="46">
        <f t="shared" si="34"/>
        <v>8.3963056255247689E-4</v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0</v>
      </c>
      <c r="D385" s="49">
        <v>1</v>
      </c>
      <c r="E385" s="54" t="str">
        <f t="shared" si="31"/>
        <v/>
      </c>
      <c r="F385" s="54">
        <f t="shared" si="32"/>
        <v>2.1021652301870928E-4</v>
      </c>
      <c r="G385" s="51" t="str">
        <f t="shared" si="33"/>
        <v>0</v>
      </c>
      <c r="H385" s="46" t="str">
        <f t="shared" si="34"/>
        <v/>
      </c>
    </row>
    <row r="386" spans="2:8" s="37" customFormat="1" ht="15" x14ac:dyDescent="0.2">
      <c r="B386" s="3" t="s">
        <v>531</v>
      </c>
      <c r="C386" s="49">
        <v>0</v>
      </c>
      <c r="D386" s="49">
        <v>2</v>
      </c>
      <c r="E386" s="54" t="str">
        <f t="shared" si="31"/>
        <v/>
      </c>
      <c r="F386" s="54">
        <f t="shared" si="32"/>
        <v>4.2043304603741857E-4</v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34</v>
      </c>
      <c r="D387" s="49">
        <v>62</v>
      </c>
      <c r="E387" s="54">
        <f t="shared" si="31"/>
        <v>2.8547439126784216E-2</v>
      </c>
      <c r="F387" s="54">
        <f t="shared" si="32"/>
        <v>1.3033424427159974E-2</v>
      </c>
      <c r="G387" s="51">
        <f t="shared" si="33"/>
        <v>0.82352941176470584</v>
      </c>
      <c r="H387" s="46">
        <f t="shared" si="34"/>
        <v>2.3509655751469353E-2</v>
      </c>
    </row>
    <row r="388" spans="2:8" s="37" customFormat="1" ht="15" x14ac:dyDescent="0.2">
      <c r="B388" s="3" t="s">
        <v>389</v>
      </c>
      <c r="C388" s="49">
        <v>13</v>
      </c>
      <c r="D388" s="49">
        <v>22</v>
      </c>
      <c r="E388" s="54">
        <f t="shared" si="31"/>
        <v>1.09151973131822E-2</v>
      </c>
      <c r="F388" s="54">
        <f t="shared" si="32"/>
        <v>4.6247635064116041E-3</v>
      </c>
      <c r="G388" s="51">
        <f t="shared" si="33"/>
        <v>0.69230769230769229</v>
      </c>
      <c r="H388" s="46">
        <f t="shared" si="34"/>
        <v>7.556675062972292E-3</v>
      </c>
    </row>
    <row r="389" spans="2:8" s="37" customFormat="1" ht="15" x14ac:dyDescent="0.2">
      <c r="B389" s="3" t="s">
        <v>143</v>
      </c>
      <c r="C389" s="49">
        <v>0</v>
      </c>
      <c r="D389" s="49">
        <v>1</v>
      </c>
      <c r="E389" s="54" t="str">
        <f t="shared" si="31"/>
        <v/>
      </c>
      <c r="F389" s="54">
        <f t="shared" si="32"/>
        <v>2.1021652301870928E-4</v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1</v>
      </c>
      <c r="D390" s="49">
        <v>4</v>
      </c>
      <c r="E390" s="54">
        <f t="shared" si="31"/>
        <v>8.3963056255247689E-4</v>
      </c>
      <c r="F390" s="54">
        <f t="shared" si="32"/>
        <v>8.4086609207483713E-4</v>
      </c>
      <c r="G390" s="51">
        <f t="shared" si="33"/>
        <v>3</v>
      </c>
      <c r="H390" s="46">
        <f t="shared" si="34"/>
        <v>2.5188916876574307E-3</v>
      </c>
    </row>
    <row r="391" spans="2:8" s="37" customFormat="1" ht="15" x14ac:dyDescent="0.2">
      <c r="B391" s="3" t="s">
        <v>153</v>
      </c>
      <c r="C391" s="49">
        <v>28</v>
      </c>
      <c r="D391" s="49">
        <v>45</v>
      </c>
      <c r="E391" s="54">
        <f t="shared" si="31"/>
        <v>2.3509655751469353E-2</v>
      </c>
      <c r="F391" s="54">
        <f t="shared" si="32"/>
        <v>9.4597435358419173E-3</v>
      </c>
      <c r="G391" s="51">
        <f t="shared" si="33"/>
        <v>0.6071428571428571</v>
      </c>
      <c r="H391" s="46">
        <f t="shared" si="34"/>
        <v>1.4273719563392106E-2</v>
      </c>
    </row>
    <row r="392" spans="2:8" s="37" customFormat="1" ht="15" x14ac:dyDescent="0.2">
      <c r="B392" s="3" t="s">
        <v>140</v>
      </c>
      <c r="C392" s="49">
        <v>5</v>
      </c>
      <c r="D392" s="49">
        <v>0</v>
      </c>
      <c r="E392" s="54">
        <f t="shared" si="31"/>
        <v>4.1981528127623844E-3</v>
      </c>
      <c r="F392" s="54" t="str">
        <f t="shared" si="32"/>
        <v/>
      </c>
      <c r="G392" s="51" t="str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12</v>
      </c>
      <c r="D393" s="49">
        <v>19</v>
      </c>
      <c r="E393" s="54">
        <f t="shared" si="31"/>
        <v>1.0075566750629723E-2</v>
      </c>
      <c r="F393" s="54">
        <f t="shared" si="32"/>
        <v>3.9941139373554759E-3</v>
      </c>
      <c r="G393" s="51">
        <f t="shared" si="33"/>
        <v>0.58333333333333337</v>
      </c>
      <c r="H393" s="46">
        <f t="shared" si="34"/>
        <v>5.8774139378673382E-3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2</v>
      </c>
      <c r="D397" s="49">
        <v>9</v>
      </c>
      <c r="E397" s="54">
        <f t="shared" si="31"/>
        <v>1.6792611251049538E-3</v>
      </c>
      <c r="F397" s="54">
        <f t="shared" si="32"/>
        <v>1.8919487071683834E-3</v>
      </c>
      <c r="G397" s="51">
        <f t="shared" si="33"/>
        <v>3.5</v>
      </c>
      <c r="H397" s="46">
        <f t="shared" si="34"/>
        <v>5.8774139378673382E-3</v>
      </c>
    </row>
    <row r="398" spans="2:8" s="37" customFormat="1" ht="15" x14ac:dyDescent="0.2">
      <c r="B398" s="3" t="s">
        <v>142</v>
      </c>
      <c r="C398" s="49">
        <v>3</v>
      </c>
      <c r="D398" s="49">
        <v>2</v>
      </c>
      <c r="E398" s="54">
        <f t="shared" si="31"/>
        <v>2.5188916876574307E-3</v>
      </c>
      <c r="F398" s="54">
        <f t="shared" si="32"/>
        <v>4.2043304603741857E-4</v>
      </c>
      <c r="G398" s="51">
        <f t="shared" si="33"/>
        <v>-0.33333333333333331</v>
      </c>
      <c r="H398" s="46">
        <f t="shared" si="34"/>
        <v>-8.3963056255247689E-4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10</v>
      </c>
      <c r="D401" s="49">
        <v>23</v>
      </c>
      <c r="E401" s="54">
        <f t="shared" si="31"/>
        <v>8.3963056255247689E-3</v>
      </c>
      <c r="F401" s="54">
        <f t="shared" si="32"/>
        <v>4.8349800294303132E-3</v>
      </c>
      <c r="G401" s="51">
        <f t="shared" si="33"/>
        <v>1.3</v>
      </c>
      <c r="H401" s="46">
        <f t="shared" si="34"/>
        <v>1.09151973131822E-2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5</v>
      </c>
      <c r="D403" s="49">
        <v>12</v>
      </c>
      <c r="E403" s="54">
        <f t="shared" si="31"/>
        <v>4.1981528127623844E-3</v>
      </c>
      <c r="F403" s="54">
        <f t="shared" si="32"/>
        <v>2.5225982762245112E-3</v>
      </c>
      <c r="G403" s="51">
        <f t="shared" si="33"/>
        <v>1.4</v>
      </c>
      <c r="H403" s="46">
        <f t="shared" si="34"/>
        <v>5.8774139378673382E-3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3</v>
      </c>
      <c r="D405" s="49">
        <v>5</v>
      </c>
      <c r="E405" s="54">
        <f t="shared" si="31"/>
        <v>2.5188916876574307E-3</v>
      </c>
      <c r="F405" s="54">
        <f t="shared" si="32"/>
        <v>1.0510826150935463E-3</v>
      </c>
      <c r="G405" s="51">
        <f t="shared" si="33"/>
        <v>0.66666666666666663</v>
      </c>
      <c r="H405" s="46">
        <f t="shared" si="34"/>
        <v>1.6792611251049538E-3</v>
      </c>
    </row>
    <row r="406" spans="2:8" s="37" customFormat="1" ht="15" x14ac:dyDescent="0.2">
      <c r="B406" s="3" t="s">
        <v>397</v>
      </c>
      <c r="C406" s="49">
        <v>8</v>
      </c>
      <c r="D406" s="49">
        <v>21</v>
      </c>
      <c r="E406" s="54">
        <f t="shared" si="31"/>
        <v>6.7170445004198151E-3</v>
      </c>
      <c r="F406" s="54">
        <f t="shared" si="32"/>
        <v>4.414546983392895E-3</v>
      </c>
      <c r="G406" s="51">
        <f t="shared" si="33"/>
        <v>1.625</v>
      </c>
      <c r="H406" s="46">
        <f t="shared" si="34"/>
        <v>1.09151973131822E-2</v>
      </c>
    </row>
    <row r="407" spans="2:8" s="37" customFormat="1" ht="15" x14ac:dyDescent="0.2">
      <c r="B407" s="3" t="s">
        <v>398</v>
      </c>
      <c r="C407" s="49">
        <v>0</v>
      </c>
      <c r="D407" s="49">
        <v>2</v>
      </c>
      <c r="E407" s="54" t="str">
        <f t="shared" si="31"/>
        <v/>
      </c>
      <c r="F407" s="54">
        <f t="shared" si="32"/>
        <v>4.2043304603741857E-4</v>
      </c>
      <c r="G407" s="51" t="str">
        <f t="shared" si="33"/>
        <v>0</v>
      </c>
      <c r="H407" s="46" t="str">
        <f t="shared" si="34"/>
        <v/>
      </c>
    </row>
    <row r="408" spans="2:8" s="37" customFormat="1" ht="15" x14ac:dyDescent="0.2">
      <c r="B408" s="3" t="s">
        <v>399</v>
      </c>
      <c r="C408" s="49">
        <v>3</v>
      </c>
      <c r="D408" s="49">
        <v>2</v>
      </c>
      <c r="E408" s="54">
        <f t="shared" si="31"/>
        <v>2.5188916876574307E-3</v>
      </c>
      <c r="F408" s="54">
        <f t="shared" si="32"/>
        <v>4.2043304603741857E-4</v>
      </c>
      <c r="G408" s="51">
        <f t="shared" si="33"/>
        <v>-0.33333333333333331</v>
      </c>
      <c r="H408" s="46">
        <f t="shared" si="34"/>
        <v>-8.3963056255247689E-4</v>
      </c>
    </row>
    <row r="409" spans="2:8" s="37" customFormat="1" ht="15" x14ac:dyDescent="0.2">
      <c r="B409" s="3" t="s">
        <v>139</v>
      </c>
      <c r="C409" s="49">
        <v>1</v>
      </c>
      <c r="D409" s="49">
        <v>1</v>
      </c>
      <c r="E409" s="54">
        <f t="shared" si="31"/>
        <v>8.3963056255247689E-4</v>
      </c>
      <c r="F409" s="54">
        <f t="shared" si="32"/>
        <v>2.1021652301870928E-4</v>
      </c>
      <c r="G409" s="51">
        <f t="shared" si="33"/>
        <v>0</v>
      </c>
      <c r="H409" s="46">
        <f t="shared" si="34"/>
        <v>0</v>
      </c>
    </row>
    <row r="410" spans="2:8" s="37" customFormat="1" ht="15" x14ac:dyDescent="0.2">
      <c r="B410" s="3" t="s">
        <v>400</v>
      </c>
      <c r="C410" s="49">
        <v>4</v>
      </c>
      <c r="D410" s="49">
        <v>0</v>
      </c>
      <c r="E410" s="54">
        <f t="shared" si="31"/>
        <v>3.3585222502099076E-3</v>
      </c>
      <c r="F410" s="54" t="str">
        <f t="shared" si="32"/>
        <v/>
      </c>
      <c r="G410" s="51" t="str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1</v>
      </c>
      <c r="D411" s="49">
        <v>3</v>
      </c>
      <c r="E411" s="54">
        <f t="shared" si="31"/>
        <v>8.3963056255247689E-4</v>
      </c>
      <c r="F411" s="54">
        <f t="shared" si="32"/>
        <v>6.3064956905612779E-4</v>
      </c>
      <c r="G411" s="51">
        <f t="shared" si="33"/>
        <v>2</v>
      </c>
      <c r="H411" s="46">
        <f t="shared" si="34"/>
        <v>1.6792611251049538E-3</v>
      </c>
    </row>
    <row r="412" spans="2:8" s="37" customFormat="1" ht="30" x14ac:dyDescent="0.2">
      <c r="B412" s="3" t="s">
        <v>402</v>
      </c>
      <c r="C412" s="49">
        <v>4</v>
      </c>
      <c r="D412" s="49">
        <v>32</v>
      </c>
      <c r="E412" s="54">
        <f t="shared" si="31"/>
        <v>3.3585222502099076E-3</v>
      </c>
      <c r="F412" s="54">
        <f t="shared" si="32"/>
        <v>6.726928736598697E-3</v>
      </c>
      <c r="G412" s="51">
        <f t="shared" si="33"/>
        <v>7</v>
      </c>
      <c r="H412" s="46">
        <f t="shared" si="34"/>
        <v>2.3509655751469353E-2</v>
      </c>
    </row>
    <row r="413" spans="2:8" s="37" customFormat="1" ht="30" x14ac:dyDescent="0.2">
      <c r="B413" s="3" t="s">
        <v>403</v>
      </c>
      <c r="C413" s="49">
        <v>2</v>
      </c>
      <c r="D413" s="49">
        <v>3</v>
      </c>
      <c r="E413" s="54">
        <f t="shared" si="31"/>
        <v>1.6792611251049538E-3</v>
      </c>
      <c r="F413" s="54">
        <f t="shared" si="32"/>
        <v>6.3064956905612779E-4</v>
      </c>
      <c r="G413" s="51">
        <f t="shared" si="33"/>
        <v>0.5</v>
      </c>
      <c r="H413" s="46">
        <f t="shared" si="34"/>
        <v>8.3963056255247689E-4</v>
      </c>
    </row>
    <row r="414" spans="2:8" s="37" customFormat="1" ht="30" x14ac:dyDescent="0.2">
      <c r="B414" s="3" t="s">
        <v>404</v>
      </c>
      <c r="C414" s="49">
        <v>0</v>
      </c>
      <c r="D414" s="49">
        <v>1</v>
      </c>
      <c r="E414" s="54" t="str">
        <f t="shared" si="31"/>
        <v/>
      </c>
      <c r="F414" s="54">
        <f t="shared" si="32"/>
        <v>2.1021652301870928E-4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1</v>
      </c>
      <c r="E415" s="54" t="str">
        <f t="shared" si="31"/>
        <v/>
      </c>
      <c r="F415" s="54">
        <f t="shared" si="32"/>
        <v>2.1021652301870928E-4</v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1</v>
      </c>
      <c r="D416" s="49">
        <v>0</v>
      </c>
      <c r="E416" s="54">
        <f t="shared" si="31"/>
        <v>8.3963056255247689E-4</v>
      </c>
      <c r="F416" s="54" t="str">
        <f t="shared" si="32"/>
        <v/>
      </c>
      <c r="G416" s="51" t="str">
        <f t="shared" si="33"/>
        <v>0</v>
      </c>
      <c r="H416" s="46">
        <f t="shared" si="34"/>
        <v>0</v>
      </c>
    </row>
    <row r="417" spans="2:8" s="37" customFormat="1" ht="30" x14ac:dyDescent="0.2">
      <c r="B417" s="3" t="s">
        <v>165</v>
      </c>
      <c r="C417" s="49">
        <v>1</v>
      </c>
      <c r="D417" s="49">
        <v>1</v>
      </c>
      <c r="E417" s="54">
        <f t="shared" si="31"/>
        <v>8.3963056255247689E-4</v>
      </c>
      <c r="F417" s="54">
        <f t="shared" si="32"/>
        <v>2.1021652301870928E-4</v>
      </c>
      <c r="G417" s="51">
        <f t="shared" si="33"/>
        <v>0</v>
      </c>
      <c r="H417" s="46">
        <f t="shared" si="34"/>
        <v>0</v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5</v>
      </c>
      <c r="E419" s="54" t="str">
        <f t="shared" si="31"/>
        <v/>
      </c>
      <c r="F419" s="54">
        <f t="shared" si="32"/>
        <v>1.0510826150935463E-3</v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1</v>
      </c>
      <c r="D420" s="49">
        <v>3</v>
      </c>
      <c r="E420" s="54">
        <f t="shared" si="31"/>
        <v>8.3963056255247689E-4</v>
      </c>
      <c r="F420" s="54">
        <f t="shared" si="32"/>
        <v>6.3064956905612779E-4</v>
      </c>
      <c r="G420" s="51">
        <f t="shared" si="33"/>
        <v>2</v>
      </c>
      <c r="H420" s="46">
        <f t="shared" si="34"/>
        <v>1.6792611251049538E-3</v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1</v>
      </c>
      <c r="D422" s="49">
        <v>3</v>
      </c>
      <c r="E422" s="54">
        <f t="shared" si="31"/>
        <v>8.3963056255247689E-4</v>
      </c>
      <c r="F422" s="54">
        <f t="shared" si="32"/>
        <v>6.3064956905612779E-4</v>
      </c>
      <c r="G422" s="51">
        <f t="shared" si="33"/>
        <v>2</v>
      </c>
      <c r="H422" s="46">
        <f t="shared" si="34"/>
        <v>1.6792611251049538E-3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1</v>
      </c>
      <c r="E427" s="54" t="str">
        <f t="shared" si="35"/>
        <v/>
      </c>
      <c r="F427" s="54">
        <f t="shared" si="36"/>
        <v>2.1021652301870928E-4</v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2</v>
      </c>
      <c r="D428" s="49">
        <v>5</v>
      </c>
      <c r="E428" s="54">
        <f t="shared" si="35"/>
        <v>1.6792611251049538E-3</v>
      </c>
      <c r="F428" s="54">
        <f t="shared" si="36"/>
        <v>1.0510826150935463E-3</v>
      </c>
      <c r="G428" s="51">
        <f t="shared" si="37"/>
        <v>1.5</v>
      </c>
      <c r="H428" s="46">
        <f t="shared" si="38"/>
        <v>2.5188916876574307E-3</v>
      </c>
    </row>
    <row r="429" spans="2:8" s="37" customFormat="1" ht="30" x14ac:dyDescent="0.2">
      <c r="B429" s="3" t="s">
        <v>415</v>
      </c>
      <c r="C429" s="49">
        <v>0</v>
      </c>
      <c r="D429" s="49">
        <v>0</v>
      </c>
      <c r="E429" s="54" t="str">
        <f t="shared" si="35"/>
        <v/>
      </c>
      <c r="F429" s="54" t="str">
        <f t="shared" si="36"/>
        <v/>
      </c>
      <c r="G429" s="51" t="str">
        <f t="shared" si="37"/>
        <v>0</v>
      </c>
      <c r="H429" s="46" t="str">
        <f t="shared" si="38"/>
        <v/>
      </c>
    </row>
    <row r="430" spans="2:8" s="37" customFormat="1" ht="30" x14ac:dyDescent="0.2">
      <c r="B430" s="3" t="s">
        <v>416</v>
      </c>
      <c r="C430" s="49">
        <v>0</v>
      </c>
      <c r="D430" s="49">
        <v>0</v>
      </c>
      <c r="E430" s="54" t="str">
        <f t="shared" si="35"/>
        <v/>
      </c>
      <c r="F430" s="54" t="str">
        <f t="shared" si="36"/>
        <v/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3</v>
      </c>
      <c r="D431" s="49">
        <v>0</v>
      </c>
      <c r="E431" s="54">
        <f t="shared" si="35"/>
        <v>2.5188916876574307E-3</v>
      </c>
      <c r="F431" s="54" t="str">
        <f t="shared" si="36"/>
        <v/>
      </c>
      <c r="G431" s="51" t="str">
        <f t="shared" si="37"/>
        <v>0</v>
      </c>
      <c r="H431" s="46">
        <f t="shared" si="38"/>
        <v>0</v>
      </c>
    </row>
    <row r="432" spans="2:8" s="37" customFormat="1" ht="15" x14ac:dyDescent="0.2">
      <c r="B432" s="3" t="s">
        <v>417</v>
      </c>
      <c r="C432" s="49">
        <v>1</v>
      </c>
      <c r="D432" s="49">
        <v>8</v>
      </c>
      <c r="E432" s="54">
        <f t="shared" si="35"/>
        <v>8.3963056255247689E-4</v>
      </c>
      <c r="F432" s="54">
        <f t="shared" si="36"/>
        <v>1.6817321841496743E-3</v>
      </c>
      <c r="G432" s="51">
        <f t="shared" si="37"/>
        <v>7</v>
      </c>
      <c r="H432" s="46">
        <f t="shared" si="38"/>
        <v>5.8774139378673382E-3</v>
      </c>
    </row>
    <row r="433" spans="2:8" s="37" customFormat="1" ht="15" x14ac:dyDescent="0.2">
      <c r="B433" s="3" t="s">
        <v>162</v>
      </c>
      <c r="C433" s="49">
        <v>43</v>
      </c>
      <c r="D433" s="49">
        <v>105</v>
      </c>
      <c r="E433" s="54">
        <f t="shared" si="35"/>
        <v>3.6104114189756509E-2</v>
      </c>
      <c r="F433" s="54">
        <f t="shared" si="36"/>
        <v>2.2072734916964473E-2</v>
      </c>
      <c r="G433" s="51">
        <f t="shared" si="37"/>
        <v>1.441860465116279</v>
      </c>
      <c r="H433" s="46">
        <f t="shared" si="38"/>
        <v>5.2057094878253565E-2</v>
      </c>
    </row>
    <row r="434" spans="2:8" s="37" customFormat="1" ht="45" x14ac:dyDescent="0.2">
      <c r="B434" s="3" t="s">
        <v>418</v>
      </c>
      <c r="C434" s="49">
        <v>2</v>
      </c>
      <c r="D434" s="49">
        <v>1</v>
      </c>
      <c r="E434" s="54">
        <f t="shared" si="35"/>
        <v>1.6792611251049538E-3</v>
      </c>
      <c r="F434" s="54">
        <f t="shared" si="36"/>
        <v>2.1021652301870928E-4</v>
      </c>
      <c r="G434" s="51">
        <f t="shared" si="37"/>
        <v>-0.5</v>
      </c>
      <c r="H434" s="46">
        <f t="shared" si="38"/>
        <v>-8.3963056255247689E-4</v>
      </c>
    </row>
    <row r="435" spans="2:8" s="37" customFormat="1" ht="15" x14ac:dyDescent="0.2">
      <c r="B435" s="3" t="s">
        <v>164</v>
      </c>
      <c r="C435" s="49">
        <v>0</v>
      </c>
      <c r="D435" s="49">
        <v>1</v>
      </c>
      <c r="E435" s="54" t="str">
        <f t="shared" si="35"/>
        <v/>
      </c>
      <c r="F435" s="54">
        <f t="shared" si="36"/>
        <v>2.1021652301870928E-4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10</v>
      </c>
      <c r="D436" s="49">
        <v>0</v>
      </c>
      <c r="E436" s="54">
        <f t="shared" si="35"/>
        <v>8.3963056255247689E-3</v>
      </c>
      <c r="F436" s="54" t="str">
        <f t="shared" si="36"/>
        <v/>
      </c>
      <c r="G436" s="51" t="str">
        <f t="shared" si="37"/>
        <v>0</v>
      </c>
      <c r="H436" s="46">
        <f t="shared" si="38"/>
        <v>0</v>
      </c>
    </row>
    <row r="437" spans="2:8" s="37" customFormat="1" ht="30" x14ac:dyDescent="0.2">
      <c r="B437" s="3" t="s">
        <v>420</v>
      </c>
      <c r="C437" s="49">
        <v>6</v>
      </c>
      <c r="D437" s="49">
        <v>205</v>
      </c>
      <c r="E437" s="54">
        <f t="shared" si="35"/>
        <v>5.0377833753148613E-3</v>
      </c>
      <c r="F437" s="54">
        <f t="shared" si="36"/>
        <v>4.3094387218835399E-2</v>
      </c>
      <c r="G437" s="51">
        <f t="shared" si="37"/>
        <v>33.166666666666664</v>
      </c>
      <c r="H437" s="46">
        <f t="shared" si="38"/>
        <v>0.1670864819479429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1</v>
      </c>
      <c r="E439" s="54" t="str">
        <f t="shared" si="35"/>
        <v/>
      </c>
      <c r="F439" s="54">
        <f t="shared" si="36"/>
        <v>2.1021652301870928E-4</v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</v>
      </c>
      <c r="D441" s="49">
        <v>64</v>
      </c>
      <c r="E441" s="54">
        <f t="shared" si="35"/>
        <v>8.3963056255247689E-4</v>
      </c>
      <c r="F441" s="54">
        <f t="shared" si="36"/>
        <v>1.3453857473197394E-2</v>
      </c>
      <c r="G441" s="51">
        <f t="shared" si="37"/>
        <v>63</v>
      </c>
      <c r="H441" s="46">
        <f t="shared" si="38"/>
        <v>5.2896725440806043E-2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1</v>
      </c>
      <c r="D446" s="49">
        <v>0</v>
      </c>
      <c r="E446" s="54">
        <f t="shared" si="35"/>
        <v>8.3963056255247689E-4</v>
      </c>
      <c r="F446" s="54" t="str">
        <f t="shared" si="36"/>
        <v/>
      </c>
      <c r="G446" s="51" t="str">
        <f t="shared" si="37"/>
        <v>0</v>
      </c>
      <c r="H446" s="46">
        <f t="shared" si="38"/>
        <v>0</v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1</v>
      </c>
      <c r="E450" s="54" t="str">
        <f t="shared" si="35"/>
        <v/>
      </c>
      <c r="F450" s="54">
        <f t="shared" si="36"/>
        <v>2.1021652301870928E-4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1</v>
      </c>
      <c r="E452" s="54" t="str">
        <f t="shared" si="35"/>
        <v/>
      </c>
      <c r="F452" s="54">
        <f t="shared" si="36"/>
        <v>2.1021652301870928E-4</v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0</v>
      </c>
      <c r="D455" s="49">
        <v>0</v>
      </c>
      <c r="E455" s="54" t="str">
        <f t="shared" si="35"/>
        <v/>
      </c>
      <c r="F455" s="54" t="str">
        <f t="shared" si="36"/>
        <v/>
      </c>
      <c r="G455" s="51" t="str">
        <f t="shared" si="37"/>
        <v>0</v>
      </c>
      <c r="H455" s="46" t="str">
        <f t="shared" si="38"/>
        <v/>
      </c>
    </row>
    <row r="456" spans="2:8" s="37" customFormat="1" ht="30" x14ac:dyDescent="0.2">
      <c r="B456" s="3" t="s">
        <v>432</v>
      </c>
      <c r="C456" s="49">
        <v>2</v>
      </c>
      <c r="D456" s="49">
        <v>3</v>
      </c>
      <c r="E456" s="54">
        <f t="shared" si="35"/>
        <v>1.6792611251049538E-3</v>
      </c>
      <c r="F456" s="54">
        <f t="shared" si="36"/>
        <v>6.3064956905612779E-4</v>
      </c>
      <c r="G456" s="51">
        <f t="shared" si="37"/>
        <v>0.5</v>
      </c>
      <c r="H456" s="46">
        <f t="shared" si="38"/>
        <v>8.3963056255247689E-4</v>
      </c>
    </row>
    <row r="457" spans="2:8" s="37" customFormat="1" ht="15" x14ac:dyDescent="0.2">
      <c r="B457" s="3" t="s">
        <v>433</v>
      </c>
      <c r="C457" s="49">
        <v>1</v>
      </c>
      <c r="D457" s="49">
        <v>0</v>
      </c>
      <c r="E457" s="54">
        <f t="shared" si="35"/>
        <v>8.3963056255247689E-4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49">
        <v>5</v>
      </c>
      <c r="D458" s="49">
        <v>4</v>
      </c>
      <c r="E458" s="54">
        <f t="shared" si="35"/>
        <v>4.1981528127623844E-3</v>
      </c>
      <c r="F458" s="54">
        <f t="shared" si="36"/>
        <v>8.4086609207483713E-4</v>
      </c>
      <c r="G458" s="51">
        <f t="shared" si="37"/>
        <v>-0.2</v>
      </c>
      <c r="H458" s="46">
        <f t="shared" si="38"/>
        <v>-8.3963056255247689E-4</v>
      </c>
    </row>
    <row r="459" spans="2:8" s="37" customFormat="1" ht="15" x14ac:dyDescent="0.2">
      <c r="B459" s="3" t="s">
        <v>161</v>
      </c>
      <c r="C459" s="49">
        <v>1</v>
      </c>
      <c r="D459" s="49">
        <v>2</v>
      </c>
      <c r="E459" s="54">
        <f t="shared" si="35"/>
        <v>8.3963056255247689E-4</v>
      </c>
      <c r="F459" s="54">
        <f t="shared" si="36"/>
        <v>4.2043304603741857E-4</v>
      </c>
      <c r="G459" s="51">
        <f t="shared" si="37"/>
        <v>1</v>
      </c>
      <c r="H459" s="46">
        <f t="shared" si="38"/>
        <v>8.3963056255247689E-4</v>
      </c>
    </row>
    <row r="460" spans="2:8" s="37" customFormat="1" ht="15" x14ac:dyDescent="0.2">
      <c r="B460" s="3" t="s">
        <v>176</v>
      </c>
      <c r="C460" s="49">
        <v>3</v>
      </c>
      <c r="D460" s="49">
        <v>6</v>
      </c>
      <c r="E460" s="54">
        <f t="shared" si="35"/>
        <v>2.5188916876574307E-3</v>
      </c>
      <c r="F460" s="54">
        <f t="shared" si="36"/>
        <v>1.2612991381122556E-3</v>
      </c>
      <c r="G460" s="51">
        <f t="shared" si="37"/>
        <v>1</v>
      </c>
      <c r="H460" s="46">
        <f t="shared" si="38"/>
        <v>2.5188916876574307E-3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20</v>
      </c>
      <c r="D463" s="49">
        <v>42</v>
      </c>
      <c r="E463" s="54">
        <f t="shared" si="35"/>
        <v>1.6792611251049538E-2</v>
      </c>
      <c r="F463" s="54">
        <f t="shared" si="36"/>
        <v>8.82909396678579E-3</v>
      </c>
      <c r="G463" s="51">
        <f t="shared" si="37"/>
        <v>1.1000000000000001</v>
      </c>
      <c r="H463" s="46">
        <f t="shared" si="38"/>
        <v>1.8471872376154493E-2</v>
      </c>
    </row>
    <row r="464" spans="2:8" s="37" customFormat="1" ht="15" x14ac:dyDescent="0.2">
      <c r="B464" s="3" t="s">
        <v>479</v>
      </c>
      <c r="C464" s="49">
        <v>0</v>
      </c>
      <c r="D464" s="49">
        <v>25</v>
      </c>
      <c r="E464" s="54" t="str">
        <f t="shared" si="35"/>
        <v/>
      </c>
      <c r="F464" s="54">
        <f t="shared" si="36"/>
        <v>5.2554130754677315E-3</v>
      </c>
      <c r="G464" s="51" t="str">
        <f t="shared" si="37"/>
        <v>0</v>
      </c>
      <c r="H464" s="46" t="str">
        <f t="shared" si="38"/>
        <v/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0</v>
      </c>
      <c r="E466" s="54" t="str">
        <f t="shared" si="35"/>
        <v/>
      </c>
      <c r="F466" s="54" t="str">
        <f t="shared" si="36"/>
        <v/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</v>
      </c>
      <c r="D467" s="49">
        <v>1</v>
      </c>
      <c r="E467" s="54">
        <f t="shared" si="35"/>
        <v>8.3963056255247689E-4</v>
      </c>
      <c r="F467" s="54">
        <f t="shared" si="36"/>
        <v>2.1021652301870928E-4</v>
      </c>
      <c r="G467" s="51">
        <f t="shared" si="37"/>
        <v>0</v>
      </c>
      <c r="H467" s="46">
        <f t="shared" si="38"/>
        <v>0</v>
      </c>
    </row>
    <row r="468" spans="2:8" s="37" customFormat="1" ht="15" x14ac:dyDescent="0.2">
      <c r="B468" s="3" t="s">
        <v>182</v>
      </c>
      <c r="C468" s="49">
        <v>7</v>
      </c>
      <c r="D468" s="49">
        <v>2</v>
      </c>
      <c r="E468" s="54">
        <f t="shared" si="35"/>
        <v>5.8774139378673382E-3</v>
      </c>
      <c r="F468" s="54">
        <f t="shared" si="36"/>
        <v>4.2043304603741857E-4</v>
      </c>
      <c r="G468" s="51">
        <f t="shared" si="37"/>
        <v>-0.7142857142857143</v>
      </c>
      <c r="H468" s="46">
        <f t="shared" si="38"/>
        <v>-4.1981528127623844E-3</v>
      </c>
    </row>
    <row r="469" spans="2:8" s="37" customFormat="1" ht="15" x14ac:dyDescent="0.2">
      <c r="B469" s="3" t="s">
        <v>175</v>
      </c>
      <c r="C469" s="49">
        <v>0</v>
      </c>
      <c r="D469" s="49">
        <v>7</v>
      </c>
      <c r="E469" s="54" t="str">
        <f t="shared" si="35"/>
        <v/>
      </c>
      <c r="F469" s="54">
        <f t="shared" si="36"/>
        <v>1.4715156611309649E-3</v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1</v>
      </c>
      <c r="D471" s="49">
        <v>1</v>
      </c>
      <c r="E471" s="54">
        <f t="shared" si="35"/>
        <v>8.3963056255247689E-4</v>
      </c>
      <c r="F471" s="54">
        <f t="shared" si="36"/>
        <v>2.1021652301870928E-4</v>
      </c>
      <c r="G471" s="51">
        <f t="shared" si="37"/>
        <v>0</v>
      </c>
      <c r="H471" s="46">
        <f t="shared" si="38"/>
        <v>0</v>
      </c>
    </row>
    <row r="472" spans="2:8" s="37" customFormat="1" ht="15" x14ac:dyDescent="0.2">
      <c r="B472" s="3" t="s">
        <v>185</v>
      </c>
      <c r="C472" s="49">
        <v>1</v>
      </c>
      <c r="D472" s="49">
        <v>1</v>
      </c>
      <c r="E472" s="54">
        <f t="shared" si="35"/>
        <v>8.3963056255247689E-4</v>
      </c>
      <c r="F472" s="54">
        <f t="shared" si="36"/>
        <v>2.1021652301870928E-4</v>
      </c>
      <c r="G472" s="51">
        <f t="shared" si="37"/>
        <v>0</v>
      </c>
      <c r="H472" s="46">
        <f t="shared" si="38"/>
        <v>0</v>
      </c>
    </row>
    <row r="473" spans="2:8" s="37" customFormat="1" ht="30" x14ac:dyDescent="0.2">
      <c r="B473" s="3" t="s">
        <v>435</v>
      </c>
      <c r="C473" s="49">
        <v>4</v>
      </c>
      <c r="D473" s="49">
        <v>6</v>
      </c>
      <c r="E473" s="54">
        <f t="shared" si="35"/>
        <v>3.3585222502099076E-3</v>
      </c>
      <c r="F473" s="54">
        <f t="shared" si="36"/>
        <v>1.2612991381122556E-3</v>
      </c>
      <c r="G473" s="51">
        <f t="shared" si="37"/>
        <v>0.5</v>
      </c>
      <c r="H473" s="46">
        <f t="shared" si="38"/>
        <v>1.6792611251049538E-3</v>
      </c>
    </row>
    <row r="474" spans="2:8" s="37" customFormat="1" ht="30" x14ac:dyDescent="0.2">
      <c r="B474" s="3" t="s">
        <v>436</v>
      </c>
      <c r="C474" s="49">
        <v>1</v>
      </c>
      <c r="D474" s="49">
        <v>0</v>
      </c>
      <c r="E474" s="54">
        <f t="shared" si="35"/>
        <v>8.3963056255247689E-4</v>
      </c>
      <c r="F474" s="54" t="str">
        <f t="shared" si="36"/>
        <v/>
      </c>
      <c r="G474" s="51" t="str">
        <f t="shared" si="37"/>
        <v>0</v>
      </c>
      <c r="H474" s="46">
        <f t="shared" si="38"/>
        <v>0</v>
      </c>
    </row>
    <row r="475" spans="2:8" s="37" customFormat="1" ht="15" x14ac:dyDescent="0.2">
      <c r="B475" s="3" t="s">
        <v>437</v>
      </c>
      <c r="C475" s="49">
        <v>1</v>
      </c>
      <c r="D475" s="49">
        <v>1</v>
      </c>
      <c r="E475" s="54">
        <f t="shared" si="35"/>
        <v>8.3963056255247689E-4</v>
      </c>
      <c r="F475" s="54">
        <f t="shared" si="36"/>
        <v>2.1021652301870928E-4</v>
      </c>
      <c r="G475" s="51">
        <f t="shared" si="37"/>
        <v>0</v>
      </c>
      <c r="H475" s="46">
        <f t="shared" si="38"/>
        <v>0</v>
      </c>
    </row>
    <row r="476" spans="2:8" s="37" customFormat="1" ht="30" x14ac:dyDescent="0.2">
      <c r="B476" s="3" t="s">
        <v>438</v>
      </c>
      <c r="C476" s="49">
        <v>0</v>
      </c>
      <c r="D476" s="49">
        <v>0</v>
      </c>
      <c r="E476" s="54" t="str">
        <f t="shared" si="35"/>
        <v/>
      </c>
      <c r="F476" s="54" t="str">
        <f t="shared" si="36"/>
        <v/>
      </c>
      <c r="G476" s="51" t="str">
        <f t="shared" si="37"/>
        <v>0</v>
      </c>
      <c r="H476" s="46" t="str">
        <f t="shared" si="38"/>
        <v/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7</v>
      </c>
      <c r="D478" s="49">
        <v>1</v>
      </c>
      <c r="E478" s="54">
        <f t="shared" si="35"/>
        <v>5.8774139378673382E-3</v>
      </c>
      <c r="F478" s="54">
        <f t="shared" si="36"/>
        <v>2.1021652301870928E-4</v>
      </c>
      <c r="G478" s="51">
        <f t="shared" si="37"/>
        <v>-0.8571428571428571</v>
      </c>
      <c r="H478" s="46">
        <f t="shared" si="38"/>
        <v>-5.0377833753148613E-3</v>
      </c>
    </row>
    <row r="479" spans="2:8" s="37" customFormat="1" ht="30" x14ac:dyDescent="0.2">
      <c r="B479" s="3" t="s">
        <v>440</v>
      </c>
      <c r="C479" s="49">
        <v>4</v>
      </c>
      <c r="D479" s="49">
        <v>1</v>
      </c>
      <c r="E479" s="54">
        <f t="shared" si="35"/>
        <v>3.3585222502099076E-3</v>
      </c>
      <c r="F479" s="54">
        <f t="shared" si="36"/>
        <v>2.1021652301870928E-4</v>
      </c>
      <c r="G479" s="51">
        <f t="shared" si="37"/>
        <v>-0.75</v>
      </c>
      <c r="H479" s="46">
        <f t="shared" si="38"/>
        <v>-2.5188916876574307E-3</v>
      </c>
    </row>
    <row r="480" spans="2:8" s="37" customFormat="1" ht="15" x14ac:dyDescent="0.2">
      <c r="B480" s="3" t="s">
        <v>441</v>
      </c>
      <c r="C480" s="49">
        <v>0</v>
      </c>
      <c r="D480" s="49">
        <v>1</v>
      </c>
      <c r="E480" s="54" t="str">
        <f t="shared" si="35"/>
        <v/>
      </c>
      <c r="F480" s="54">
        <f t="shared" si="36"/>
        <v>2.1021652301870928E-4</v>
      </c>
      <c r="G480" s="51" t="str">
        <f t="shared" si="37"/>
        <v>0</v>
      </c>
      <c r="H480" s="46" t="str">
        <f t="shared" si="38"/>
        <v/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1</v>
      </c>
      <c r="D482" s="49">
        <v>0</v>
      </c>
      <c r="E482" s="54">
        <f t="shared" si="35"/>
        <v>8.3963056255247689E-4</v>
      </c>
      <c r="F482" s="54" t="str">
        <f t="shared" si="36"/>
        <v/>
      </c>
      <c r="G482" s="51" t="str">
        <f t="shared" si="37"/>
        <v>0</v>
      </c>
      <c r="H482" s="46">
        <f t="shared" si="38"/>
        <v>0</v>
      </c>
    </row>
    <row r="483" spans="2:8" s="37" customFormat="1" ht="15" x14ac:dyDescent="0.2">
      <c r="B483" s="3" t="s">
        <v>442</v>
      </c>
      <c r="C483" s="49">
        <v>15</v>
      </c>
      <c r="D483" s="49">
        <v>15</v>
      </c>
      <c r="E483" s="54">
        <f t="shared" si="35"/>
        <v>1.2594458438287154E-2</v>
      </c>
      <c r="F483" s="54">
        <f t="shared" si="36"/>
        <v>3.153247845280639E-3</v>
      </c>
      <c r="G483" s="51">
        <f t="shared" si="37"/>
        <v>0</v>
      </c>
      <c r="H483" s="46">
        <f t="shared" si="38"/>
        <v>0</v>
      </c>
    </row>
    <row r="484" spans="2:8" s="37" customFormat="1" ht="30" x14ac:dyDescent="0.2">
      <c r="B484" s="3" t="s">
        <v>184</v>
      </c>
      <c r="C484" s="49">
        <v>2</v>
      </c>
      <c r="D484" s="49">
        <v>31</v>
      </c>
      <c r="E484" s="54">
        <f t="shared" si="35"/>
        <v>1.6792611251049538E-3</v>
      </c>
      <c r="F484" s="54">
        <f t="shared" si="36"/>
        <v>6.5167122135799871E-3</v>
      </c>
      <c r="G484" s="51">
        <f t="shared" si="37"/>
        <v>14.5</v>
      </c>
      <c r="H484" s="46">
        <f t="shared" si="38"/>
        <v>2.4349286314021831E-2</v>
      </c>
    </row>
    <row r="485" spans="2:8" s="37" customFormat="1" ht="15" x14ac:dyDescent="0.2">
      <c r="B485" s="3" t="s">
        <v>443</v>
      </c>
      <c r="C485" s="49">
        <v>23</v>
      </c>
      <c r="D485" s="49">
        <v>13</v>
      </c>
      <c r="E485" s="54">
        <f t="shared" si="35"/>
        <v>1.9311502938706968E-2</v>
      </c>
      <c r="F485" s="54">
        <f t="shared" si="36"/>
        <v>2.7328147992432207E-3</v>
      </c>
      <c r="G485" s="51">
        <f t="shared" si="37"/>
        <v>-0.43478260869565216</v>
      </c>
      <c r="H485" s="46">
        <f t="shared" si="38"/>
        <v>-8.3963056255247689E-3</v>
      </c>
    </row>
    <row r="486" spans="2:8" s="37" customFormat="1" ht="15" x14ac:dyDescent="0.2">
      <c r="B486" s="3" t="s">
        <v>171</v>
      </c>
      <c r="C486" s="49">
        <v>11</v>
      </c>
      <c r="D486" s="49">
        <v>3</v>
      </c>
      <c r="E486" s="54">
        <f t="shared" si="35"/>
        <v>9.2359361880772466E-3</v>
      </c>
      <c r="F486" s="54">
        <f t="shared" si="36"/>
        <v>6.3064956905612779E-4</v>
      </c>
      <c r="G486" s="51">
        <f t="shared" si="37"/>
        <v>-0.72727272727272729</v>
      </c>
      <c r="H486" s="46">
        <f t="shared" si="38"/>
        <v>-6.717044500419816E-3</v>
      </c>
    </row>
    <row r="487" spans="2:8" s="37" customFormat="1" ht="15" x14ac:dyDescent="0.2">
      <c r="B487" s="3" t="s">
        <v>444</v>
      </c>
      <c r="C487" s="49">
        <v>4</v>
      </c>
      <c r="D487" s="49">
        <v>3</v>
      </c>
      <c r="E487" s="54">
        <f t="shared" si="35"/>
        <v>3.3585222502099076E-3</v>
      </c>
      <c r="F487" s="54">
        <f t="shared" si="36"/>
        <v>6.3064956905612779E-4</v>
      </c>
      <c r="G487" s="51">
        <f t="shared" si="37"/>
        <v>-0.25</v>
      </c>
      <c r="H487" s="46">
        <f t="shared" si="38"/>
        <v>-8.3963056255247689E-4</v>
      </c>
    </row>
    <row r="488" spans="2:8" s="37" customFormat="1" ht="15" x14ac:dyDescent="0.2">
      <c r="B488" s="3" t="s">
        <v>445</v>
      </c>
      <c r="C488" s="49">
        <v>1</v>
      </c>
      <c r="D488" s="49">
        <v>4</v>
      </c>
      <c r="E488" s="54">
        <f t="shared" ref="E488:E499" si="39">+IF(C488=0,"",C488/C$294)</f>
        <v>8.3963056255247689E-4</v>
      </c>
      <c r="F488" s="54">
        <f t="shared" ref="F488:F499" si="40">+IF(D488=0,"",D488/D$294)</f>
        <v>8.4086609207483713E-4</v>
      </c>
      <c r="G488" s="51">
        <f t="shared" ref="G488:G499" si="41">+IF(OR(AND(D488=0),(C488=0)),"0",((D488-C488)/C488))</f>
        <v>3</v>
      </c>
      <c r="H488" s="46">
        <f t="shared" ref="H488:H499" si="42">+IF(OR(AND(E488=""),(G488="")),"",E488*G488)</f>
        <v>2.5188916876574307E-3</v>
      </c>
    </row>
    <row r="489" spans="2:8" s="37" customFormat="1" ht="15" x14ac:dyDescent="0.2">
      <c r="B489" s="3" t="s">
        <v>446</v>
      </c>
      <c r="C489" s="49">
        <v>1</v>
      </c>
      <c r="D489" s="49">
        <v>0</v>
      </c>
      <c r="E489" s="54">
        <f t="shared" si="39"/>
        <v>8.3963056255247689E-4</v>
      </c>
      <c r="F489" s="54" t="str">
        <f t="shared" si="40"/>
        <v/>
      </c>
      <c r="G489" s="51" t="str">
        <f t="shared" si="41"/>
        <v>0</v>
      </c>
      <c r="H489" s="46">
        <f t="shared" si="42"/>
        <v>0</v>
      </c>
    </row>
    <row r="490" spans="2:8" s="37" customFormat="1" ht="15" x14ac:dyDescent="0.2">
      <c r="B490" s="3" t="s">
        <v>172</v>
      </c>
      <c r="C490" s="49">
        <v>5</v>
      </c>
      <c r="D490" s="49">
        <v>5</v>
      </c>
      <c r="E490" s="54">
        <f t="shared" si="39"/>
        <v>4.1981528127623844E-3</v>
      </c>
      <c r="F490" s="54">
        <f t="shared" si="40"/>
        <v>1.0510826150935463E-3</v>
      </c>
      <c r="G490" s="51">
        <f t="shared" si="41"/>
        <v>0</v>
      </c>
      <c r="H490" s="46">
        <f t="shared" si="42"/>
        <v>0</v>
      </c>
    </row>
    <row r="491" spans="2:8" s="37" customFormat="1" ht="15" x14ac:dyDescent="0.2">
      <c r="B491" s="3" t="s">
        <v>180</v>
      </c>
      <c r="C491" s="49">
        <v>20</v>
      </c>
      <c r="D491" s="49">
        <v>19</v>
      </c>
      <c r="E491" s="54">
        <f t="shared" si="39"/>
        <v>1.6792611251049538E-2</v>
      </c>
      <c r="F491" s="54">
        <f t="shared" si="40"/>
        <v>3.9941139373554759E-3</v>
      </c>
      <c r="G491" s="51">
        <f t="shared" si="41"/>
        <v>-0.05</v>
      </c>
      <c r="H491" s="46">
        <f t="shared" si="42"/>
        <v>-8.3963056255247689E-4</v>
      </c>
    </row>
    <row r="492" spans="2:8" s="37" customFormat="1" ht="15" x14ac:dyDescent="0.2">
      <c r="B492" s="3" t="s">
        <v>481</v>
      </c>
      <c r="C492" s="49">
        <v>2</v>
      </c>
      <c r="D492" s="49">
        <v>6</v>
      </c>
      <c r="E492" s="54">
        <f t="shared" si="39"/>
        <v>1.6792611251049538E-3</v>
      </c>
      <c r="F492" s="54">
        <f t="shared" si="40"/>
        <v>1.2612991381122556E-3</v>
      </c>
      <c r="G492" s="51">
        <f t="shared" si="41"/>
        <v>2</v>
      </c>
      <c r="H492" s="46">
        <f t="shared" si="42"/>
        <v>3.3585222502099076E-3</v>
      </c>
    </row>
    <row r="493" spans="2:8" s="37" customFormat="1" ht="15" x14ac:dyDescent="0.2">
      <c r="B493" s="3" t="s">
        <v>447</v>
      </c>
      <c r="C493" s="49">
        <v>2</v>
      </c>
      <c r="D493" s="49">
        <v>2</v>
      </c>
      <c r="E493" s="54">
        <f t="shared" si="39"/>
        <v>1.6792611251049538E-3</v>
      </c>
      <c r="F493" s="54">
        <f t="shared" si="40"/>
        <v>4.2043304603741857E-4</v>
      </c>
      <c r="G493" s="51">
        <f t="shared" si="41"/>
        <v>0</v>
      </c>
      <c r="H493" s="46">
        <f t="shared" si="42"/>
        <v>0</v>
      </c>
    </row>
    <row r="494" spans="2:8" s="37" customFormat="1" ht="30" x14ac:dyDescent="0.2">
      <c r="B494" s="3" t="s">
        <v>448</v>
      </c>
      <c r="C494" s="49">
        <v>0</v>
      </c>
      <c r="D494" s="49">
        <v>1</v>
      </c>
      <c r="E494" s="54" t="str">
        <f t="shared" si="39"/>
        <v/>
      </c>
      <c r="F494" s="54">
        <f t="shared" si="40"/>
        <v>2.1021652301870928E-4</v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1</v>
      </c>
      <c r="D495" s="49">
        <v>3</v>
      </c>
      <c r="E495" s="54">
        <f t="shared" si="39"/>
        <v>8.3963056255247689E-4</v>
      </c>
      <c r="F495" s="54">
        <f t="shared" si="40"/>
        <v>6.3064956905612779E-4</v>
      </c>
      <c r="G495" s="51">
        <f t="shared" si="41"/>
        <v>2</v>
      </c>
      <c r="H495" s="46">
        <f t="shared" si="42"/>
        <v>1.6792611251049538E-3</v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3</v>
      </c>
      <c r="D497" s="49">
        <v>1</v>
      </c>
      <c r="E497" s="54">
        <f t="shared" si="39"/>
        <v>2.5188916876574307E-3</v>
      </c>
      <c r="F497" s="54">
        <f t="shared" si="40"/>
        <v>2.1021652301870928E-4</v>
      </c>
      <c r="G497" s="51">
        <f t="shared" si="41"/>
        <v>-0.66666666666666663</v>
      </c>
      <c r="H497" s="46">
        <f t="shared" si="42"/>
        <v>-1.6792611251049538E-3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319</v>
      </c>
      <c r="D505" s="41">
        <f>SUM(D506:D530)</f>
        <v>1850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4.7993730407523509</v>
      </c>
      <c r="H505" s="42">
        <f>+IF(OR(AND(E505=""),(G505="")),"",E505*G505)</f>
        <v>4.7993730407523509</v>
      </c>
    </row>
    <row r="506" spans="2:8" s="37" customFormat="1" ht="15" x14ac:dyDescent="0.2">
      <c r="B506" s="3" t="s">
        <v>454</v>
      </c>
      <c r="C506" s="49">
        <v>1</v>
      </c>
      <c r="D506" s="49">
        <v>3</v>
      </c>
      <c r="E506" s="54">
        <f>+IF(C506=0,"",C506/C$505)</f>
        <v>3.134796238244514E-3</v>
      </c>
      <c r="F506" s="54">
        <f>+IF(D506=0,"",D506/D$505)</f>
        <v>1.6216216216216215E-3</v>
      </c>
      <c r="G506" s="51">
        <f>+IF(OR(AND(D506=0),(C506=0)),"0",((D506-C506)/C506))</f>
        <v>2</v>
      </c>
      <c r="H506" s="46">
        <f>+IF(OR(AND(E506=""),(G506="")),"",E506*G506)</f>
        <v>6.269592476489028E-3</v>
      </c>
    </row>
    <row r="507" spans="2:8" s="37" customFormat="1" ht="15" x14ac:dyDescent="0.2">
      <c r="B507" s="3" t="s">
        <v>187</v>
      </c>
      <c r="C507" s="49">
        <v>23</v>
      </c>
      <c r="D507" s="49">
        <v>37</v>
      </c>
      <c r="E507" s="54">
        <f t="shared" ref="E507:E529" si="43">+IF(C507=0,"",C507/C$505)</f>
        <v>7.2100313479623826E-2</v>
      </c>
      <c r="F507" s="54">
        <f t="shared" ref="F507:F529" si="44">+IF(D507=0,"",D507/D$505)</f>
        <v>0.02</v>
      </c>
      <c r="G507" s="51">
        <f t="shared" ref="G507:G529" si="45">+IF(OR(AND(D507=0),(C507=0)),"0",((D507-C507)/C507))</f>
        <v>0.60869565217391308</v>
      </c>
      <c r="H507" s="46">
        <f t="shared" ref="H507:H530" si="46">+IF(OR(AND(E507=""),(G507="")),"",E507*G507)</f>
        <v>4.3887147335423204E-2</v>
      </c>
    </row>
    <row r="508" spans="2:8" s="37" customFormat="1" ht="15" x14ac:dyDescent="0.2">
      <c r="B508" s="3" t="s">
        <v>455</v>
      </c>
      <c r="C508" s="49">
        <v>27</v>
      </c>
      <c r="D508" s="49">
        <v>139</v>
      </c>
      <c r="E508" s="54">
        <f t="shared" si="43"/>
        <v>8.4639498432601878E-2</v>
      </c>
      <c r="F508" s="54">
        <f t="shared" si="44"/>
        <v>7.5135135135135131E-2</v>
      </c>
      <c r="G508" s="51">
        <f t="shared" si="45"/>
        <v>4.1481481481481479</v>
      </c>
      <c r="H508" s="46">
        <f t="shared" si="46"/>
        <v>0.35109717868338552</v>
      </c>
    </row>
    <row r="509" spans="2:8" s="37" customFormat="1" ht="15" x14ac:dyDescent="0.2">
      <c r="B509" s="3" t="s">
        <v>456</v>
      </c>
      <c r="C509" s="49">
        <v>76</v>
      </c>
      <c r="D509" s="49">
        <v>308</v>
      </c>
      <c r="E509" s="54">
        <f t="shared" si="43"/>
        <v>0.23824451410658307</v>
      </c>
      <c r="F509" s="54">
        <f t="shared" si="44"/>
        <v>0.16648648648648648</v>
      </c>
      <c r="G509" s="51">
        <f t="shared" si="45"/>
        <v>3.0526315789473686</v>
      </c>
      <c r="H509" s="46">
        <f t="shared" si="46"/>
        <v>0.72727272727272729</v>
      </c>
    </row>
    <row r="510" spans="2:8" s="37" customFormat="1" ht="15" x14ac:dyDescent="0.2">
      <c r="B510" s="3" t="s">
        <v>188</v>
      </c>
      <c r="C510" s="49">
        <v>1</v>
      </c>
      <c r="D510" s="49">
        <v>0</v>
      </c>
      <c r="E510" s="54">
        <f t="shared" si="43"/>
        <v>3.134796238244514E-3</v>
      </c>
      <c r="F510" s="54" t="str">
        <f t="shared" si="44"/>
        <v/>
      </c>
      <c r="G510" s="51" t="str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4</v>
      </c>
      <c r="D512" s="49">
        <v>0</v>
      </c>
      <c r="E512" s="54">
        <f t="shared" si="43"/>
        <v>1.2539184952978056E-2</v>
      </c>
      <c r="F512" s="54" t="str">
        <f t="shared" si="44"/>
        <v/>
      </c>
      <c r="G512" s="51" t="str">
        <f t="shared" si="45"/>
        <v>0</v>
      </c>
      <c r="H512" s="46">
        <f t="shared" si="46"/>
        <v>0</v>
      </c>
    </row>
    <row r="513" spans="2:8" s="37" customFormat="1" ht="15" x14ac:dyDescent="0.2">
      <c r="B513" s="3" t="s">
        <v>457</v>
      </c>
      <c r="C513" s="49">
        <v>0</v>
      </c>
      <c r="D513" s="49">
        <v>0</v>
      </c>
      <c r="E513" s="54" t="str">
        <f t="shared" si="43"/>
        <v/>
      </c>
      <c r="F513" s="54" t="str">
        <f t="shared" si="44"/>
        <v/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1</v>
      </c>
      <c r="E514" s="54" t="str">
        <f t="shared" si="43"/>
        <v/>
      </c>
      <c r="F514" s="54">
        <f t="shared" si="44"/>
        <v>5.4054054054054055E-4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5</v>
      </c>
      <c r="D515" s="49">
        <v>48</v>
      </c>
      <c r="E515" s="54">
        <f t="shared" si="43"/>
        <v>1.5673981191222569E-2</v>
      </c>
      <c r="F515" s="54">
        <f t="shared" si="44"/>
        <v>2.5945945945945945E-2</v>
      </c>
      <c r="G515" s="51">
        <f t="shared" si="45"/>
        <v>8.6</v>
      </c>
      <c r="H515" s="46">
        <f t="shared" si="46"/>
        <v>0.13479623824451409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17</v>
      </c>
      <c r="D517" s="49">
        <v>24</v>
      </c>
      <c r="E517" s="54">
        <f t="shared" si="43"/>
        <v>5.329153605015674E-2</v>
      </c>
      <c r="F517" s="54">
        <f t="shared" si="44"/>
        <v>1.2972972972972972E-2</v>
      </c>
      <c r="G517" s="51">
        <f t="shared" si="45"/>
        <v>0.41176470588235292</v>
      </c>
      <c r="H517" s="46">
        <f t="shared" si="46"/>
        <v>2.1943573667711599E-2</v>
      </c>
    </row>
    <row r="518" spans="2:8" s="37" customFormat="1" ht="15" x14ac:dyDescent="0.2">
      <c r="B518" s="3" t="s">
        <v>190</v>
      </c>
      <c r="C518" s="49">
        <v>1</v>
      </c>
      <c r="D518" s="49">
        <v>12</v>
      </c>
      <c r="E518" s="54">
        <f t="shared" si="43"/>
        <v>3.134796238244514E-3</v>
      </c>
      <c r="F518" s="54">
        <f t="shared" si="44"/>
        <v>6.4864864864864862E-3</v>
      </c>
      <c r="G518" s="51">
        <f t="shared" si="45"/>
        <v>11</v>
      </c>
      <c r="H518" s="46">
        <f t="shared" si="46"/>
        <v>3.4482758620689655E-2</v>
      </c>
    </row>
    <row r="519" spans="2:8" s="37" customFormat="1" ht="15" x14ac:dyDescent="0.2">
      <c r="B519" s="3" t="s">
        <v>192</v>
      </c>
      <c r="C519" s="49">
        <v>2</v>
      </c>
      <c r="D519" s="49">
        <v>5</v>
      </c>
      <c r="E519" s="54">
        <f t="shared" si="43"/>
        <v>6.269592476489028E-3</v>
      </c>
      <c r="F519" s="54">
        <f t="shared" si="44"/>
        <v>2.7027027027027029E-3</v>
      </c>
      <c r="G519" s="51">
        <f t="shared" si="45"/>
        <v>1.5</v>
      </c>
      <c r="H519" s="46">
        <f t="shared" si="46"/>
        <v>9.4043887147335428E-3</v>
      </c>
    </row>
    <row r="520" spans="2:8" s="37" customFormat="1" ht="15" x14ac:dyDescent="0.2">
      <c r="B520" s="3" t="s">
        <v>191</v>
      </c>
      <c r="C520" s="49">
        <v>22</v>
      </c>
      <c r="D520" s="49">
        <v>17</v>
      </c>
      <c r="E520" s="54">
        <f t="shared" si="43"/>
        <v>6.8965517241379309E-2</v>
      </c>
      <c r="F520" s="54">
        <f t="shared" si="44"/>
        <v>9.189189189189189E-3</v>
      </c>
      <c r="G520" s="51">
        <f t="shared" si="45"/>
        <v>-0.22727272727272727</v>
      </c>
      <c r="H520" s="46">
        <f t="shared" si="46"/>
        <v>-1.5673981191222569E-2</v>
      </c>
    </row>
    <row r="521" spans="2:8" s="37" customFormat="1" ht="15" x14ac:dyDescent="0.2">
      <c r="B521" s="3" t="s">
        <v>461</v>
      </c>
      <c r="C521" s="49">
        <v>66</v>
      </c>
      <c r="D521" s="49">
        <v>80</v>
      </c>
      <c r="E521" s="54">
        <f t="shared" si="43"/>
        <v>0.20689655172413793</v>
      </c>
      <c r="F521" s="54">
        <f t="shared" si="44"/>
        <v>4.3243243243243246E-2</v>
      </c>
      <c r="G521" s="51">
        <f t="shared" si="45"/>
        <v>0.21212121212121213</v>
      </c>
      <c r="H521" s="46">
        <f t="shared" si="46"/>
        <v>4.3887147335423198E-2</v>
      </c>
    </row>
    <row r="522" spans="2:8" s="37" customFormat="1" ht="15" x14ac:dyDescent="0.2">
      <c r="B522" s="3" t="s">
        <v>193</v>
      </c>
      <c r="C522" s="49">
        <v>20</v>
      </c>
      <c r="D522" s="49">
        <v>270</v>
      </c>
      <c r="E522" s="54">
        <f t="shared" si="43"/>
        <v>6.2695924764890276E-2</v>
      </c>
      <c r="F522" s="54">
        <f t="shared" si="44"/>
        <v>0.14594594594594595</v>
      </c>
      <c r="G522" s="51">
        <f t="shared" si="45"/>
        <v>12.5</v>
      </c>
      <c r="H522" s="46">
        <f t="shared" si="46"/>
        <v>0.7836990595611284</v>
      </c>
    </row>
    <row r="523" spans="2:8" s="37" customFormat="1" ht="15" x14ac:dyDescent="0.2">
      <c r="B523" s="3" t="s">
        <v>462</v>
      </c>
      <c r="C523" s="49">
        <v>3</v>
      </c>
      <c r="D523" s="49">
        <v>752</v>
      </c>
      <c r="E523" s="54">
        <f t="shared" si="43"/>
        <v>9.4043887147335428E-3</v>
      </c>
      <c r="F523" s="54">
        <f t="shared" si="44"/>
        <v>0.4064864864864865</v>
      </c>
      <c r="G523" s="51">
        <f t="shared" si="45"/>
        <v>249.66666666666666</v>
      </c>
      <c r="H523" s="46">
        <f t="shared" si="46"/>
        <v>2.3479623824451412</v>
      </c>
    </row>
    <row r="524" spans="2:8" s="37" customFormat="1" ht="15" x14ac:dyDescent="0.2">
      <c r="B524" s="3" t="s">
        <v>194</v>
      </c>
      <c r="C524" s="49">
        <v>8</v>
      </c>
      <c r="D524" s="49">
        <v>5</v>
      </c>
      <c r="E524" s="54">
        <f t="shared" si="43"/>
        <v>2.5078369905956112E-2</v>
      </c>
      <c r="F524" s="54">
        <f t="shared" si="44"/>
        <v>2.7027027027027029E-3</v>
      </c>
      <c r="G524" s="51">
        <f t="shared" si="45"/>
        <v>-0.375</v>
      </c>
      <c r="H524" s="46">
        <f t="shared" si="46"/>
        <v>-9.4043887147335428E-3</v>
      </c>
    </row>
    <row r="525" spans="2:8" s="37" customFormat="1" ht="30" x14ac:dyDescent="0.2">
      <c r="B525" s="3" t="s">
        <v>195</v>
      </c>
      <c r="C525" s="49">
        <v>2</v>
      </c>
      <c r="D525" s="49">
        <v>2</v>
      </c>
      <c r="E525" s="54">
        <f t="shared" si="43"/>
        <v>6.269592476489028E-3</v>
      </c>
      <c r="F525" s="54">
        <f t="shared" si="44"/>
        <v>1.0810810810810811E-3</v>
      </c>
      <c r="G525" s="51">
        <f t="shared" si="45"/>
        <v>0</v>
      </c>
      <c r="H525" s="46">
        <f t="shared" si="46"/>
        <v>0</v>
      </c>
    </row>
    <row r="526" spans="2:8" s="37" customFormat="1" ht="15" x14ac:dyDescent="0.2">
      <c r="B526" s="3" t="s">
        <v>463</v>
      </c>
      <c r="C526" s="49">
        <v>25</v>
      </c>
      <c r="D526" s="49">
        <v>20</v>
      </c>
      <c r="E526" s="54">
        <f t="shared" si="43"/>
        <v>7.8369905956112859E-2</v>
      </c>
      <c r="F526" s="54">
        <f t="shared" si="44"/>
        <v>1.0810810810810811E-2</v>
      </c>
      <c r="G526" s="51">
        <f t="shared" si="45"/>
        <v>-0.2</v>
      </c>
      <c r="H526" s="46">
        <f t="shared" si="46"/>
        <v>-1.5673981191222573E-2</v>
      </c>
    </row>
    <row r="527" spans="2:8" s="37" customFormat="1" ht="15" x14ac:dyDescent="0.2">
      <c r="B527" s="3" t="s">
        <v>464</v>
      </c>
      <c r="C527" s="49">
        <v>0</v>
      </c>
      <c r="D527" s="49">
        <v>20</v>
      </c>
      <c r="E527" s="54" t="str">
        <f t="shared" si="43"/>
        <v/>
      </c>
      <c r="F527" s="54">
        <f t="shared" si="44"/>
        <v>1.0810810810810811E-2</v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7</v>
      </c>
      <c r="D529" s="49">
        <v>99</v>
      </c>
      <c r="E529" s="54">
        <f t="shared" si="43"/>
        <v>2.1943573667711599E-2</v>
      </c>
      <c r="F529" s="54">
        <f t="shared" si="44"/>
        <v>5.3513513513513515E-2</v>
      </c>
      <c r="G529" s="51">
        <f t="shared" si="45"/>
        <v>13.142857142857142</v>
      </c>
      <c r="H529" s="46">
        <f t="shared" si="46"/>
        <v>0.2884012539184953</v>
      </c>
    </row>
    <row r="530" spans="2:8" s="37" customFormat="1" ht="30" x14ac:dyDescent="0.2">
      <c r="B530" s="3" t="s">
        <v>467</v>
      </c>
      <c r="C530" s="49">
        <v>9</v>
      </c>
      <c r="D530" s="49">
        <v>8</v>
      </c>
      <c r="E530" s="54">
        <f>+IF(C530=0,"",C530/C$505)</f>
        <v>2.8213166144200628E-2</v>
      </c>
      <c r="F530" s="54">
        <f>+IF(D530=0,"",D530/D$505)</f>
        <v>4.3243243243243244E-3</v>
      </c>
      <c r="G530" s="51">
        <f>+IF(OR(AND(D530=0),(C530=0)),"0",((D530-C530)/C530))</f>
        <v>-0.1111111111111111</v>
      </c>
      <c r="H530" s="46">
        <f t="shared" si="46"/>
        <v>-3.134796238244514E-3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542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517</v>
      </c>
      <c r="C8" s="40">
        <f>+C18+C70+C151+C294+C505</f>
        <v>5280</v>
      </c>
      <c r="D8" s="41">
        <f>+D18+D70+D151+D294+D505</f>
        <v>6481</v>
      </c>
      <c r="E8" s="42">
        <f>SUM(E9:E13)</f>
        <v>1</v>
      </c>
      <c r="F8" s="42">
        <f>SUM(F9:F13)</f>
        <v>1</v>
      </c>
      <c r="G8" s="42">
        <f t="shared" ref="G8:G13" si="0">+(D8-C8)/C8</f>
        <v>0.2274621212121212</v>
      </c>
      <c r="H8" s="42">
        <f t="shared" ref="H8:H13" si="1">+IF(OR(AND(E8=""),(G8="")),"",E8*G8)</f>
        <v>0.2274621212121212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92</v>
      </c>
      <c r="D9" s="44">
        <f>+D18</f>
        <v>149</v>
      </c>
      <c r="E9" s="45">
        <f t="shared" ref="E9:F13" si="2">+C9/C$8</f>
        <v>1.7424242424242425E-2</v>
      </c>
      <c r="F9" s="45">
        <f t="shared" si="2"/>
        <v>2.2990279277889214E-2</v>
      </c>
      <c r="G9" s="45">
        <f t="shared" si="0"/>
        <v>0.61956521739130432</v>
      </c>
      <c r="H9" s="46">
        <f t="shared" si="1"/>
        <v>1.0795454545454546E-2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703</v>
      </c>
      <c r="D10" s="44">
        <f>+D70</f>
        <v>721</v>
      </c>
      <c r="E10" s="45">
        <f t="shared" si="2"/>
        <v>0.1331439393939394</v>
      </c>
      <c r="F10" s="45">
        <f t="shared" si="2"/>
        <v>0.11124826415676593</v>
      </c>
      <c r="G10" s="45">
        <f t="shared" si="0"/>
        <v>2.5604551920341393E-2</v>
      </c>
      <c r="H10" s="46">
        <f t="shared" si="1"/>
        <v>3.4090909090909089E-3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1087</v>
      </c>
      <c r="D11" s="44">
        <f>+D151</f>
        <v>1568</v>
      </c>
      <c r="E11" s="45">
        <f t="shared" si="2"/>
        <v>0.20587121212121212</v>
      </c>
      <c r="F11" s="45">
        <f t="shared" si="2"/>
        <v>0.2419379725351026</v>
      </c>
      <c r="G11" s="45">
        <f t="shared" si="0"/>
        <v>0.44250229990800366</v>
      </c>
      <c r="H11" s="46">
        <f t="shared" si="1"/>
        <v>9.1098484848484845E-2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2854</v>
      </c>
      <c r="D12" s="44">
        <f>+D294</f>
        <v>2932</v>
      </c>
      <c r="E12" s="45">
        <f t="shared" si="2"/>
        <v>0.54053030303030303</v>
      </c>
      <c r="F12" s="45">
        <f t="shared" si="2"/>
        <v>0.45239932109242403</v>
      </c>
      <c r="G12" s="45">
        <f t="shared" si="0"/>
        <v>2.7330063069376315E-2</v>
      </c>
      <c r="H12" s="46">
        <f t="shared" si="1"/>
        <v>1.4772727272727274E-2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544</v>
      </c>
      <c r="D13" s="44">
        <f>+D505</f>
        <v>1111</v>
      </c>
      <c r="E13" s="45">
        <f t="shared" si="2"/>
        <v>0.10303030303030303</v>
      </c>
      <c r="F13" s="45">
        <f t="shared" si="2"/>
        <v>0.17142416293781823</v>
      </c>
      <c r="G13" s="45">
        <f t="shared" si="0"/>
        <v>1.0422794117647058</v>
      </c>
      <c r="H13" s="46">
        <f t="shared" si="1"/>
        <v>0.10738636363636363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92</v>
      </c>
      <c r="D18" s="41">
        <f>SUM(D19:D64)</f>
        <v>149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0.61956521739130432</v>
      </c>
      <c r="H18" s="42">
        <f>+IF(OR(AND(E18=""),(G18="")),"",E18*G18)</f>
        <v>0.61956521739130432</v>
      </c>
    </row>
    <row r="19" spans="2:8" s="37" customFormat="1" ht="15" x14ac:dyDescent="0.2">
      <c r="B19" s="3" t="s">
        <v>0</v>
      </c>
      <c r="C19" s="49">
        <v>1</v>
      </c>
      <c r="D19" s="49">
        <v>0</v>
      </c>
      <c r="E19" s="50">
        <f>+IF(C19=0,"",C19/C$18)</f>
        <v>1.0869565217391304E-2</v>
      </c>
      <c r="F19" s="50" t="str">
        <f>+IF(D19=0,"",D19/D$18)</f>
        <v/>
      </c>
      <c r="G19" s="51" t="str">
        <f>+IF(OR(AND(D19=0),(C19=0)),"0",((D19-C19)/C19))</f>
        <v>0</v>
      </c>
      <c r="H19" s="46">
        <f>+IF(OR(AND(E19=""),(G19="")),"",E19*G19)</f>
        <v>0</v>
      </c>
    </row>
    <row r="20" spans="2:8" s="37" customFormat="1" ht="15" x14ac:dyDescent="0.2">
      <c r="B20" s="3" t="s">
        <v>196</v>
      </c>
      <c r="C20" s="49">
        <v>7</v>
      </c>
      <c r="D20" s="49">
        <v>9</v>
      </c>
      <c r="E20" s="50">
        <f t="shared" ref="E20:E64" si="3">+IF(C20=0,"",C20/C$18)</f>
        <v>7.6086956521739135E-2</v>
      </c>
      <c r="F20" s="50">
        <f t="shared" ref="F20:F64" si="4">+IF(D20=0,"",D20/D$18)</f>
        <v>6.0402684563758392E-2</v>
      </c>
      <c r="G20" s="51">
        <f t="shared" ref="G20:G64" si="5">+IF(OR(AND(D20=0),(C20=0)),"0",((D20-C20)/C20))</f>
        <v>0.2857142857142857</v>
      </c>
      <c r="H20" s="46">
        <f t="shared" ref="H20:H64" si="6">+IF(OR(AND(E20=""),(G20="")),"",E20*G20)</f>
        <v>2.1739130434782608E-2</v>
      </c>
    </row>
    <row r="21" spans="2:8" s="37" customFormat="1" ht="45" x14ac:dyDescent="0.2">
      <c r="B21" s="3" t="s">
        <v>1</v>
      </c>
      <c r="C21" s="49">
        <v>1</v>
      </c>
      <c r="D21" s="49">
        <v>0</v>
      </c>
      <c r="E21" s="50">
        <f t="shared" si="3"/>
        <v>1.0869565217391304E-2</v>
      </c>
      <c r="F21" s="50" t="str">
        <f t="shared" si="4"/>
        <v/>
      </c>
      <c r="G21" s="51" t="str">
        <f t="shared" si="5"/>
        <v>0</v>
      </c>
      <c r="H21" s="46">
        <f t="shared" si="6"/>
        <v>0</v>
      </c>
    </row>
    <row r="22" spans="2:8" s="37" customFormat="1" ht="45" x14ac:dyDescent="0.2">
      <c r="B22" s="3" t="s">
        <v>197</v>
      </c>
      <c r="C22" s="49">
        <v>3</v>
      </c>
      <c r="D22" s="49">
        <v>0</v>
      </c>
      <c r="E22" s="50">
        <f t="shared" si="3"/>
        <v>3.2608695652173912E-2</v>
      </c>
      <c r="F22" s="50" t="str">
        <f t="shared" si="4"/>
        <v/>
      </c>
      <c r="G22" s="51" t="str">
        <f t="shared" si="5"/>
        <v>0</v>
      </c>
      <c r="H22" s="46">
        <f t="shared" si="6"/>
        <v>0</v>
      </c>
    </row>
    <row r="23" spans="2:8" s="37" customFormat="1" ht="30" x14ac:dyDescent="0.2">
      <c r="B23" s="3" t="s">
        <v>198</v>
      </c>
      <c r="C23" s="49">
        <v>0</v>
      </c>
      <c r="D23" s="49">
        <v>0</v>
      </c>
      <c r="E23" s="50" t="str">
        <f t="shared" si="3"/>
        <v/>
      </c>
      <c r="F23" s="50" t="str">
        <f t="shared" si="4"/>
        <v/>
      </c>
      <c r="G23" s="51" t="str">
        <f t="shared" si="5"/>
        <v>0</v>
      </c>
      <c r="H23" s="46" t="str">
        <f t="shared" si="6"/>
        <v/>
      </c>
    </row>
    <row r="24" spans="2:8" s="37" customFormat="1" ht="45" x14ac:dyDescent="0.2">
      <c r="B24" s="3" t="s">
        <v>199</v>
      </c>
      <c r="C24" s="49">
        <v>0</v>
      </c>
      <c r="D24" s="49">
        <v>8</v>
      </c>
      <c r="E24" s="50" t="str">
        <f t="shared" si="3"/>
        <v/>
      </c>
      <c r="F24" s="50">
        <f t="shared" si="4"/>
        <v>5.3691275167785234E-2</v>
      </c>
      <c r="G24" s="51" t="str">
        <f t="shared" si="5"/>
        <v>0</v>
      </c>
      <c r="H24" s="46" t="str">
        <f t="shared" si="6"/>
        <v/>
      </c>
    </row>
    <row r="25" spans="2:8" s="37" customFormat="1" ht="15" x14ac:dyDescent="0.2">
      <c r="B25" s="3" t="s">
        <v>2</v>
      </c>
      <c r="C25" s="49">
        <v>0</v>
      </c>
      <c r="D25" s="49">
        <v>3</v>
      </c>
      <c r="E25" s="50" t="str">
        <f t="shared" si="3"/>
        <v/>
      </c>
      <c r="F25" s="50">
        <f t="shared" si="4"/>
        <v>2.0134228187919462E-2</v>
      </c>
      <c r="G25" s="51" t="str">
        <f t="shared" si="5"/>
        <v>0</v>
      </c>
      <c r="H25" s="46" t="str">
        <f t="shared" si="6"/>
        <v/>
      </c>
    </row>
    <row r="26" spans="2:8" s="37" customFormat="1" ht="15" x14ac:dyDescent="0.2">
      <c r="B26" s="3" t="s">
        <v>6</v>
      </c>
      <c r="C26" s="49">
        <v>1</v>
      </c>
      <c r="D26" s="49">
        <v>2</v>
      </c>
      <c r="E26" s="50">
        <f t="shared" si="3"/>
        <v>1.0869565217391304E-2</v>
      </c>
      <c r="F26" s="50">
        <f t="shared" si="4"/>
        <v>1.3422818791946308E-2</v>
      </c>
      <c r="G26" s="51">
        <f t="shared" si="5"/>
        <v>1</v>
      </c>
      <c r="H26" s="46">
        <f t="shared" si="6"/>
        <v>1.0869565217391304E-2</v>
      </c>
    </row>
    <row r="27" spans="2:8" s="37" customFormat="1" ht="15" x14ac:dyDescent="0.2">
      <c r="B27" s="3" t="s">
        <v>3</v>
      </c>
      <c r="C27" s="49">
        <v>0</v>
      </c>
      <c r="D27" s="49">
        <v>1</v>
      </c>
      <c r="E27" s="50" t="str">
        <f t="shared" si="3"/>
        <v/>
      </c>
      <c r="F27" s="50">
        <f t="shared" si="4"/>
        <v>6.7114093959731542E-3</v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6</v>
      </c>
      <c r="D28" s="49">
        <v>9</v>
      </c>
      <c r="E28" s="50">
        <f t="shared" si="3"/>
        <v>6.5217391304347824E-2</v>
      </c>
      <c r="F28" s="50">
        <f t="shared" si="4"/>
        <v>6.0402684563758392E-2</v>
      </c>
      <c r="G28" s="51">
        <f t="shared" si="5"/>
        <v>0.5</v>
      </c>
      <c r="H28" s="46">
        <f t="shared" si="6"/>
        <v>3.2608695652173912E-2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1</v>
      </c>
      <c r="D30" s="49">
        <v>0</v>
      </c>
      <c r="E30" s="50">
        <f t="shared" si="3"/>
        <v>1.0869565217391304E-2</v>
      </c>
      <c r="F30" s="50" t="str">
        <f t="shared" si="4"/>
        <v/>
      </c>
      <c r="G30" s="51" t="str">
        <f t="shared" si="5"/>
        <v>0</v>
      </c>
      <c r="H30" s="46">
        <f t="shared" si="6"/>
        <v>0</v>
      </c>
    </row>
    <row r="31" spans="2:8" s="37" customFormat="1" ht="15" x14ac:dyDescent="0.2">
      <c r="B31" s="3" t="s">
        <v>4</v>
      </c>
      <c r="C31" s="49">
        <v>0</v>
      </c>
      <c r="D31" s="49">
        <v>0</v>
      </c>
      <c r="E31" s="50" t="str">
        <f t="shared" si="3"/>
        <v/>
      </c>
      <c r="F31" s="50" t="str">
        <f t="shared" si="4"/>
        <v/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1</v>
      </c>
      <c r="D33" s="49">
        <v>0</v>
      </c>
      <c r="E33" s="50">
        <f t="shared" si="3"/>
        <v>1.0869565217391304E-2</v>
      </c>
      <c r="F33" s="50" t="str">
        <f t="shared" si="4"/>
        <v/>
      </c>
      <c r="G33" s="51" t="str">
        <f t="shared" si="5"/>
        <v>0</v>
      </c>
      <c r="H33" s="46">
        <f t="shared" si="6"/>
        <v>0</v>
      </c>
    </row>
    <row r="34" spans="2:8" s="37" customFormat="1" ht="15" x14ac:dyDescent="0.2">
      <c r="B34" s="3" t="s">
        <v>203</v>
      </c>
      <c r="C34" s="49">
        <v>3</v>
      </c>
      <c r="D34" s="49">
        <v>3</v>
      </c>
      <c r="E34" s="50">
        <f t="shared" si="3"/>
        <v>3.2608695652173912E-2</v>
      </c>
      <c r="F34" s="50">
        <f t="shared" si="4"/>
        <v>2.0134228187919462E-2</v>
      </c>
      <c r="G34" s="51">
        <f t="shared" si="5"/>
        <v>0</v>
      </c>
      <c r="H34" s="46">
        <f t="shared" si="6"/>
        <v>0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1</v>
      </c>
      <c r="D36" s="49">
        <v>0</v>
      </c>
      <c r="E36" s="50">
        <f t="shared" si="3"/>
        <v>1.0869565217391304E-2</v>
      </c>
      <c r="F36" s="50" t="str">
        <f t="shared" si="4"/>
        <v/>
      </c>
      <c r="G36" s="51" t="str">
        <f t="shared" si="5"/>
        <v>0</v>
      </c>
      <c r="H36" s="46">
        <f t="shared" si="6"/>
        <v>0</v>
      </c>
    </row>
    <row r="37" spans="2:8" s="37" customFormat="1" ht="15" x14ac:dyDescent="0.2">
      <c r="B37" s="3" t="s">
        <v>8</v>
      </c>
      <c r="C37" s="49">
        <v>1</v>
      </c>
      <c r="D37" s="49">
        <v>2</v>
      </c>
      <c r="E37" s="50">
        <f t="shared" si="3"/>
        <v>1.0869565217391304E-2</v>
      </c>
      <c r="F37" s="50">
        <f t="shared" si="4"/>
        <v>1.3422818791946308E-2</v>
      </c>
      <c r="G37" s="51">
        <f t="shared" si="5"/>
        <v>1</v>
      </c>
      <c r="H37" s="46">
        <f t="shared" si="6"/>
        <v>1.0869565217391304E-2</v>
      </c>
    </row>
    <row r="38" spans="2:8" s="37" customFormat="1" ht="30" x14ac:dyDescent="0.2">
      <c r="B38" s="3" t="s">
        <v>206</v>
      </c>
      <c r="C38" s="49">
        <v>0</v>
      </c>
      <c r="D38" s="49">
        <v>0</v>
      </c>
      <c r="E38" s="50" t="str">
        <f t="shared" si="3"/>
        <v/>
      </c>
      <c r="F38" s="50" t="str">
        <f t="shared" si="4"/>
        <v/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3</v>
      </c>
      <c r="D39" s="49">
        <v>1</v>
      </c>
      <c r="E39" s="50">
        <f t="shared" si="3"/>
        <v>3.2608695652173912E-2</v>
      </c>
      <c r="F39" s="50">
        <f t="shared" si="4"/>
        <v>6.7114093959731542E-3</v>
      </c>
      <c r="G39" s="51">
        <f t="shared" si="5"/>
        <v>-0.66666666666666663</v>
      </c>
      <c r="H39" s="46">
        <f t="shared" si="6"/>
        <v>-2.1739130434782608E-2</v>
      </c>
    </row>
    <row r="40" spans="2:8" s="37" customFormat="1" ht="15" x14ac:dyDescent="0.2">
      <c r="B40" s="3" t="s">
        <v>208</v>
      </c>
      <c r="C40" s="49">
        <v>1</v>
      </c>
      <c r="D40" s="49">
        <v>0</v>
      </c>
      <c r="E40" s="50">
        <f t="shared" si="3"/>
        <v>1.0869565217391304E-2</v>
      </c>
      <c r="F40" s="50" t="str">
        <f t="shared" si="4"/>
        <v/>
      </c>
      <c r="G40" s="51" t="str">
        <f t="shared" si="5"/>
        <v>0</v>
      </c>
      <c r="H40" s="46">
        <f t="shared" si="6"/>
        <v>0</v>
      </c>
    </row>
    <row r="41" spans="2:8" s="37" customFormat="1" ht="15" x14ac:dyDescent="0.2">
      <c r="B41" s="3" t="s">
        <v>209</v>
      </c>
      <c r="C41" s="49">
        <v>0</v>
      </c>
      <c r="D41" s="49">
        <v>1</v>
      </c>
      <c r="E41" s="50" t="str">
        <f t="shared" si="3"/>
        <v/>
      </c>
      <c r="F41" s="50">
        <f t="shared" si="4"/>
        <v>6.7114093959731542E-3</v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1</v>
      </c>
      <c r="D42" s="49">
        <v>3</v>
      </c>
      <c r="E42" s="50">
        <f t="shared" si="3"/>
        <v>1.0869565217391304E-2</v>
      </c>
      <c r="F42" s="50">
        <f t="shared" si="4"/>
        <v>2.0134228187919462E-2</v>
      </c>
      <c r="G42" s="51">
        <f t="shared" si="5"/>
        <v>2</v>
      </c>
      <c r="H42" s="46">
        <f t="shared" si="6"/>
        <v>2.1739130434782608E-2</v>
      </c>
    </row>
    <row r="43" spans="2:8" s="37" customFormat="1" ht="30" x14ac:dyDescent="0.2">
      <c r="B43" s="3" t="s">
        <v>211</v>
      </c>
      <c r="C43" s="49">
        <v>1</v>
      </c>
      <c r="D43" s="49">
        <v>4</v>
      </c>
      <c r="E43" s="50">
        <f t="shared" si="3"/>
        <v>1.0869565217391304E-2</v>
      </c>
      <c r="F43" s="50">
        <f t="shared" si="4"/>
        <v>2.6845637583892617E-2</v>
      </c>
      <c r="G43" s="51">
        <f t="shared" si="5"/>
        <v>3</v>
      </c>
      <c r="H43" s="46">
        <f t="shared" si="6"/>
        <v>3.2608695652173912E-2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5</v>
      </c>
      <c r="D45" s="49">
        <v>0</v>
      </c>
      <c r="E45" s="50">
        <f t="shared" si="3"/>
        <v>5.434782608695652E-2</v>
      </c>
      <c r="F45" s="50" t="str">
        <f t="shared" si="4"/>
        <v/>
      </c>
      <c r="G45" s="51" t="str">
        <f t="shared" si="5"/>
        <v>0</v>
      </c>
      <c r="H45" s="46">
        <f t="shared" si="6"/>
        <v>0</v>
      </c>
    </row>
    <row r="46" spans="2:8" s="37" customFormat="1" ht="30" x14ac:dyDescent="0.2">
      <c r="B46" s="3" t="s">
        <v>213</v>
      </c>
      <c r="C46" s="49">
        <v>0</v>
      </c>
      <c r="D46" s="49">
        <v>1</v>
      </c>
      <c r="E46" s="50" t="str">
        <f t="shared" si="3"/>
        <v/>
      </c>
      <c r="F46" s="50">
        <f t="shared" si="4"/>
        <v>6.7114093959731542E-3</v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3</v>
      </c>
      <c r="E47" s="50" t="str">
        <f t="shared" si="3"/>
        <v/>
      </c>
      <c r="F47" s="50">
        <f t="shared" si="4"/>
        <v>2.0134228187919462E-2</v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8</v>
      </c>
      <c r="D48" s="49">
        <v>4</v>
      </c>
      <c r="E48" s="50">
        <f t="shared" si="3"/>
        <v>8.6956521739130432E-2</v>
      </c>
      <c r="F48" s="50">
        <f t="shared" si="4"/>
        <v>2.6845637583892617E-2</v>
      </c>
      <c r="G48" s="51">
        <f t="shared" si="5"/>
        <v>-0.5</v>
      </c>
      <c r="H48" s="46">
        <f t="shared" si="6"/>
        <v>-4.3478260869565216E-2</v>
      </c>
    </row>
    <row r="49" spans="2:8" s="37" customFormat="1" ht="15" x14ac:dyDescent="0.2">
      <c r="B49" s="3" t="s">
        <v>16</v>
      </c>
      <c r="C49" s="49">
        <v>0</v>
      </c>
      <c r="D49" s="49">
        <v>1</v>
      </c>
      <c r="E49" s="50" t="str">
        <f t="shared" si="3"/>
        <v/>
      </c>
      <c r="F49" s="50">
        <f t="shared" si="4"/>
        <v>6.7114093959731542E-3</v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34</v>
      </c>
      <c r="D50" s="49">
        <v>68</v>
      </c>
      <c r="E50" s="50">
        <f t="shared" si="3"/>
        <v>0.36956521739130432</v>
      </c>
      <c r="F50" s="50">
        <f t="shared" si="4"/>
        <v>0.4563758389261745</v>
      </c>
      <c r="G50" s="51">
        <f t="shared" si="5"/>
        <v>1</v>
      </c>
      <c r="H50" s="46">
        <f t="shared" si="6"/>
        <v>0.36956521739130432</v>
      </c>
    </row>
    <row r="51" spans="2:8" s="37" customFormat="1" ht="30" x14ac:dyDescent="0.2">
      <c r="B51" s="3" t="s">
        <v>13</v>
      </c>
      <c r="C51" s="49">
        <v>1</v>
      </c>
      <c r="D51" s="49">
        <v>1</v>
      </c>
      <c r="E51" s="50">
        <f t="shared" si="3"/>
        <v>1.0869565217391304E-2</v>
      </c>
      <c r="F51" s="50">
        <f t="shared" si="4"/>
        <v>6.7114093959731542E-3</v>
      </c>
      <c r="G51" s="51">
        <f t="shared" si="5"/>
        <v>0</v>
      </c>
      <c r="H51" s="46">
        <f t="shared" si="6"/>
        <v>0</v>
      </c>
    </row>
    <row r="52" spans="2:8" s="37" customFormat="1" ht="15" x14ac:dyDescent="0.2">
      <c r="B52" s="3" t="s">
        <v>14</v>
      </c>
      <c r="C52" s="49">
        <v>1</v>
      </c>
      <c r="D52" s="49">
        <v>9</v>
      </c>
      <c r="E52" s="50">
        <f t="shared" si="3"/>
        <v>1.0869565217391304E-2</v>
      </c>
      <c r="F52" s="50">
        <f t="shared" si="4"/>
        <v>6.0402684563758392E-2</v>
      </c>
      <c r="G52" s="51">
        <f t="shared" si="5"/>
        <v>8</v>
      </c>
      <c r="H52" s="46">
        <f t="shared" si="6"/>
        <v>8.6956521739130432E-2</v>
      </c>
    </row>
    <row r="53" spans="2:8" s="37" customFormat="1" ht="15" x14ac:dyDescent="0.2">
      <c r="B53" s="3" t="s">
        <v>12</v>
      </c>
      <c r="C53" s="49">
        <v>0</v>
      </c>
      <c r="D53" s="49">
        <v>1</v>
      </c>
      <c r="E53" s="50" t="str">
        <f t="shared" si="3"/>
        <v/>
      </c>
      <c r="F53" s="50">
        <f t="shared" si="4"/>
        <v>6.7114093959731542E-3</v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0</v>
      </c>
      <c r="E54" s="50" t="str">
        <f t="shared" si="3"/>
        <v/>
      </c>
      <c r="F54" s="50" t="str">
        <f t="shared" si="4"/>
        <v/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1</v>
      </c>
      <c r="D56" s="49">
        <v>0</v>
      </c>
      <c r="E56" s="50">
        <f t="shared" si="3"/>
        <v>1.0869565217391304E-2</v>
      </c>
      <c r="F56" s="50" t="str">
        <f t="shared" si="4"/>
        <v/>
      </c>
      <c r="G56" s="51" t="str">
        <f t="shared" si="5"/>
        <v>0</v>
      </c>
      <c r="H56" s="46">
        <f t="shared" si="6"/>
        <v>0</v>
      </c>
    </row>
    <row r="57" spans="2:8" s="37" customFormat="1" ht="30" x14ac:dyDescent="0.2">
      <c r="B57" s="3" t="s">
        <v>215</v>
      </c>
      <c r="C57" s="49">
        <v>1</v>
      </c>
      <c r="D57" s="49">
        <v>0</v>
      </c>
      <c r="E57" s="50">
        <f t="shared" si="3"/>
        <v>1.0869565217391304E-2</v>
      </c>
      <c r="F57" s="50" t="str">
        <f t="shared" si="4"/>
        <v/>
      </c>
      <c r="G57" s="51" t="str">
        <f t="shared" si="5"/>
        <v>0</v>
      </c>
      <c r="H57" s="46">
        <f t="shared" si="6"/>
        <v>0</v>
      </c>
    </row>
    <row r="58" spans="2:8" s="37" customFormat="1" ht="15" x14ac:dyDescent="0.2">
      <c r="B58" s="3" t="s">
        <v>216</v>
      </c>
      <c r="C58" s="49">
        <v>3</v>
      </c>
      <c r="D58" s="49">
        <v>3</v>
      </c>
      <c r="E58" s="50">
        <f t="shared" si="3"/>
        <v>3.2608695652173912E-2</v>
      </c>
      <c r="F58" s="50">
        <f t="shared" si="4"/>
        <v>2.0134228187919462E-2</v>
      </c>
      <c r="G58" s="51">
        <f t="shared" si="5"/>
        <v>0</v>
      </c>
      <c r="H58" s="46">
        <f t="shared" si="6"/>
        <v>0</v>
      </c>
    </row>
    <row r="59" spans="2:8" s="37" customFormat="1" ht="15" x14ac:dyDescent="0.2">
      <c r="B59" s="3" t="s">
        <v>217</v>
      </c>
      <c r="C59" s="49">
        <v>1</v>
      </c>
      <c r="D59" s="49">
        <v>0</v>
      </c>
      <c r="E59" s="50">
        <f t="shared" si="3"/>
        <v>1.0869565217391304E-2</v>
      </c>
      <c r="F59" s="50" t="str">
        <f t="shared" si="4"/>
        <v/>
      </c>
      <c r="G59" s="51" t="str">
        <f t="shared" si="5"/>
        <v>0</v>
      </c>
      <c r="H59" s="46">
        <f t="shared" si="6"/>
        <v>0</v>
      </c>
    </row>
    <row r="60" spans="2:8" s="37" customFormat="1" ht="15" x14ac:dyDescent="0.2">
      <c r="B60" s="3" t="s">
        <v>218</v>
      </c>
      <c r="C60" s="49">
        <v>2</v>
      </c>
      <c r="D60" s="49">
        <v>5</v>
      </c>
      <c r="E60" s="50">
        <f t="shared" si="3"/>
        <v>2.1739130434782608E-2</v>
      </c>
      <c r="F60" s="50">
        <f t="shared" si="4"/>
        <v>3.3557046979865772E-2</v>
      </c>
      <c r="G60" s="51">
        <f t="shared" si="5"/>
        <v>1.5</v>
      </c>
      <c r="H60" s="46">
        <f t="shared" si="6"/>
        <v>3.2608695652173912E-2</v>
      </c>
    </row>
    <row r="61" spans="2:8" s="37" customFormat="1" ht="15" x14ac:dyDescent="0.2">
      <c r="B61" s="3" t="s">
        <v>219</v>
      </c>
      <c r="C61" s="49">
        <v>0</v>
      </c>
      <c r="D61" s="49">
        <v>0</v>
      </c>
      <c r="E61" s="50" t="str">
        <f t="shared" si="3"/>
        <v/>
      </c>
      <c r="F61" s="50" t="str">
        <f t="shared" si="4"/>
        <v/>
      </c>
      <c r="G61" s="51" t="str">
        <f t="shared" si="5"/>
        <v>0</v>
      </c>
      <c r="H61" s="46" t="str">
        <f t="shared" si="6"/>
        <v/>
      </c>
    </row>
    <row r="62" spans="2:8" s="37" customFormat="1" ht="15" x14ac:dyDescent="0.2">
      <c r="B62" s="3" t="s">
        <v>19</v>
      </c>
      <c r="C62" s="49">
        <v>1</v>
      </c>
      <c r="D62" s="49">
        <v>5</v>
      </c>
      <c r="E62" s="50">
        <f t="shared" si="3"/>
        <v>1.0869565217391304E-2</v>
      </c>
      <c r="F62" s="50">
        <f t="shared" si="4"/>
        <v>3.3557046979865772E-2</v>
      </c>
      <c r="G62" s="51">
        <f t="shared" si="5"/>
        <v>4</v>
      </c>
      <c r="H62" s="46">
        <f t="shared" si="6"/>
        <v>4.3478260869565216E-2</v>
      </c>
    </row>
    <row r="63" spans="2:8" s="37" customFormat="1" ht="15" x14ac:dyDescent="0.2">
      <c r="B63" s="3" t="s">
        <v>220</v>
      </c>
      <c r="C63" s="49">
        <v>0</v>
      </c>
      <c r="D63" s="49">
        <v>1</v>
      </c>
      <c r="E63" s="50" t="str">
        <f t="shared" si="3"/>
        <v/>
      </c>
      <c r="F63" s="50">
        <f t="shared" si="4"/>
        <v>6.7114093959731542E-3</v>
      </c>
      <c r="G63" s="51" t="str">
        <f t="shared" si="5"/>
        <v>0</v>
      </c>
      <c r="H63" s="46" t="str">
        <f t="shared" si="6"/>
        <v/>
      </c>
    </row>
    <row r="64" spans="2:8" s="37" customFormat="1" ht="15" x14ac:dyDescent="0.2">
      <c r="B64" s="3" t="s">
        <v>221</v>
      </c>
      <c r="C64" s="49">
        <v>2</v>
      </c>
      <c r="D64" s="49">
        <v>1</v>
      </c>
      <c r="E64" s="50">
        <f t="shared" si="3"/>
        <v>2.1739130434782608E-2</v>
      </c>
      <c r="F64" s="50">
        <f t="shared" si="4"/>
        <v>6.7114093959731542E-3</v>
      </c>
      <c r="G64" s="51">
        <f t="shared" si="5"/>
        <v>-0.5</v>
      </c>
      <c r="H64" s="46">
        <f t="shared" si="6"/>
        <v>-1.0869565217391304E-2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703</v>
      </c>
      <c r="D70" s="41">
        <f>SUM(D71:D145)</f>
        <v>721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2.5604551920341393E-2</v>
      </c>
      <c r="H70" s="42">
        <f>+IF(OR(AND(E70=""),(G70="")),"",E70*G70)</f>
        <v>2.5604551920341393E-2</v>
      </c>
    </row>
    <row r="71" spans="2:8" s="37" customFormat="1" ht="15" x14ac:dyDescent="0.2">
      <c r="B71" s="3" t="s">
        <v>20</v>
      </c>
      <c r="C71" s="49">
        <v>13</v>
      </c>
      <c r="D71" s="49">
        <v>30</v>
      </c>
      <c r="E71" s="54">
        <f>+IF(C71=0,"",C71/C$70)</f>
        <v>1.849217638691323E-2</v>
      </c>
      <c r="F71" s="54">
        <f>+IF(D71=0,"",D71/D$70)</f>
        <v>4.1608876560332873E-2</v>
      </c>
      <c r="G71" s="51">
        <f>+IF(OR(AND(D71=0),(C71=0)),"0",((D71-C71)/C71))</f>
        <v>1.3076923076923077</v>
      </c>
      <c r="H71" s="46">
        <f>+IF(OR(AND(E71=""),(G71="")),"",E71*G71)</f>
        <v>2.4182076813655761E-2</v>
      </c>
    </row>
    <row r="72" spans="2:8" s="37" customFormat="1" ht="15" x14ac:dyDescent="0.2">
      <c r="B72" s="3" t="s">
        <v>21</v>
      </c>
      <c r="C72" s="49">
        <v>4</v>
      </c>
      <c r="D72" s="49">
        <v>5</v>
      </c>
      <c r="E72" s="54">
        <f t="shared" ref="E72:E135" si="7">+IF(C72=0,"",C72/C$70)</f>
        <v>5.6899004267425323E-3</v>
      </c>
      <c r="F72" s="54">
        <f t="shared" ref="F72:F135" si="8">+IF(D72=0,"",D72/D$70)</f>
        <v>6.9348127600554789E-3</v>
      </c>
      <c r="G72" s="51">
        <f t="shared" ref="G72:G135" si="9">+IF(OR(AND(D72=0),(C72=0)),"0",((D72-C72)/C72))</f>
        <v>0.25</v>
      </c>
      <c r="H72" s="46">
        <f t="shared" ref="H72:H135" si="10">+IF(OR(AND(E72=""),(G72="")),"",E72*G72)</f>
        <v>1.4224751066856331E-3</v>
      </c>
    </row>
    <row r="73" spans="2:8" s="37" customFormat="1" ht="15" x14ac:dyDescent="0.2">
      <c r="B73" s="3" t="s">
        <v>22</v>
      </c>
      <c r="C73" s="49">
        <v>40</v>
      </c>
      <c r="D73" s="49">
        <v>29</v>
      </c>
      <c r="E73" s="54">
        <f t="shared" si="7"/>
        <v>5.6899004267425321E-2</v>
      </c>
      <c r="F73" s="54">
        <f t="shared" si="8"/>
        <v>4.0221914008321778E-2</v>
      </c>
      <c r="G73" s="51">
        <f t="shared" si="9"/>
        <v>-0.27500000000000002</v>
      </c>
      <c r="H73" s="46">
        <f t="shared" si="10"/>
        <v>-1.5647226173541966E-2</v>
      </c>
    </row>
    <row r="74" spans="2:8" s="37" customFormat="1" ht="30" x14ac:dyDescent="0.2">
      <c r="B74" s="3" t="s">
        <v>222</v>
      </c>
      <c r="C74" s="49">
        <v>77</v>
      </c>
      <c r="D74" s="49">
        <v>45</v>
      </c>
      <c r="E74" s="54">
        <f t="shared" si="7"/>
        <v>0.10953058321479374</v>
      </c>
      <c r="F74" s="54">
        <f t="shared" si="8"/>
        <v>6.2413314840499307E-2</v>
      </c>
      <c r="G74" s="51">
        <f t="shared" si="9"/>
        <v>-0.41558441558441561</v>
      </c>
      <c r="H74" s="46">
        <f t="shared" si="10"/>
        <v>-4.5519203413940258E-2</v>
      </c>
    </row>
    <row r="75" spans="2:8" s="37" customFormat="1" ht="15" x14ac:dyDescent="0.2">
      <c r="B75" s="3" t="s">
        <v>23</v>
      </c>
      <c r="C75" s="49">
        <v>0</v>
      </c>
      <c r="D75" s="49">
        <v>0</v>
      </c>
      <c r="E75" s="54" t="str">
        <f t="shared" si="7"/>
        <v/>
      </c>
      <c r="F75" s="54" t="str">
        <f t="shared" si="8"/>
        <v/>
      </c>
      <c r="G75" s="51" t="str">
        <f t="shared" si="9"/>
        <v>0</v>
      </c>
      <c r="H75" s="46" t="str">
        <f t="shared" si="10"/>
        <v/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1.4224751066856331E-3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4</v>
      </c>
      <c r="D77" s="49">
        <v>3</v>
      </c>
      <c r="E77" s="54">
        <f t="shared" si="7"/>
        <v>5.6899004267425323E-3</v>
      </c>
      <c r="F77" s="54">
        <f t="shared" si="8"/>
        <v>4.160887656033287E-3</v>
      </c>
      <c r="G77" s="51">
        <f t="shared" si="9"/>
        <v>-0.25</v>
      </c>
      <c r="H77" s="46">
        <f t="shared" si="10"/>
        <v>-1.4224751066856331E-3</v>
      </c>
    </row>
    <row r="78" spans="2:8" s="37" customFormat="1" ht="15" x14ac:dyDescent="0.2">
      <c r="B78" s="3" t="s">
        <v>225</v>
      </c>
      <c r="C78" s="49">
        <v>3</v>
      </c>
      <c r="D78" s="49">
        <v>9</v>
      </c>
      <c r="E78" s="54">
        <f t="shared" si="7"/>
        <v>4.2674253200568994E-3</v>
      </c>
      <c r="F78" s="54">
        <f t="shared" si="8"/>
        <v>1.2482662968099861E-2</v>
      </c>
      <c r="G78" s="51">
        <f t="shared" si="9"/>
        <v>2</v>
      </c>
      <c r="H78" s="46">
        <f t="shared" si="10"/>
        <v>8.5348506401137988E-3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15</v>
      </c>
      <c r="D80" s="49">
        <v>25</v>
      </c>
      <c r="E80" s="54">
        <f t="shared" si="7"/>
        <v>2.1337126600284494E-2</v>
      </c>
      <c r="F80" s="54">
        <f t="shared" si="8"/>
        <v>3.4674063800277391E-2</v>
      </c>
      <c r="G80" s="51">
        <f t="shared" si="9"/>
        <v>0.66666666666666663</v>
      </c>
      <c r="H80" s="46">
        <f t="shared" si="10"/>
        <v>1.4224751066856329E-2</v>
      </c>
    </row>
    <row r="81" spans="2:9" s="37" customFormat="1" ht="15" x14ac:dyDescent="0.2">
      <c r="B81" s="3" t="s">
        <v>24</v>
      </c>
      <c r="C81" s="49">
        <v>0</v>
      </c>
      <c r="D81" s="49">
        <v>2</v>
      </c>
      <c r="E81" s="54" t="str">
        <f t="shared" si="7"/>
        <v/>
      </c>
      <c r="F81" s="54">
        <f t="shared" si="8"/>
        <v>2.7739251040221915E-3</v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72</v>
      </c>
      <c r="D82" s="49">
        <v>117</v>
      </c>
      <c r="E82" s="54">
        <f t="shared" si="7"/>
        <v>0.10241820768136557</v>
      </c>
      <c r="F82" s="54">
        <f t="shared" si="8"/>
        <v>0.16227461858529821</v>
      </c>
      <c r="G82" s="51">
        <f t="shared" si="9"/>
        <v>0.625</v>
      </c>
      <c r="H82" s="46">
        <f t="shared" si="10"/>
        <v>6.4011379800853488E-2</v>
      </c>
      <c r="I82" s="55"/>
    </row>
    <row r="83" spans="2:9" s="37" customFormat="1" ht="15" x14ac:dyDescent="0.2">
      <c r="B83" s="3" t="s">
        <v>229</v>
      </c>
      <c r="C83" s="49">
        <v>18</v>
      </c>
      <c r="D83" s="49">
        <v>18</v>
      </c>
      <c r="E83" s="54">
        <f t="shared" si="7"/>
        <v>2.5604551920341393E-2</v>
      </c>
      <c r="F83" s="54">
        <f t="shared" si="8"/>
        <v>2.4965325936199722E-2</v>
      </c>
      <c r="G83" s="51">
        <f t="shared" si="9"/>
        <v>0</v>
      </c>
      <c r="H83" s="46">
        <f t="shared" si="10"/>
        <v>0</v>
      </c>
    </row>
    <row r="84" spans="2:9" s="37" customFormat="1" ht="15" x14ac:dyDescent="0.2">
      <c r="B84" s="3" t="s">
        <v>230</v>
      </c>
      <c r="C84" s="49">
        <v>21</v>
      </c>
      <c r="D84" s="49">
        <v>7</v>
      </c>
      <c r="E84" s="54">
        <f t="shared" si="7"/>
        <v>2.9871977240398292E-2</v>
      </c>
      <c r="F84" s="54">
        <f t="shared" si="8"/>
        <v>9.7087378640776691E-3</v>
      </c>
      <c r="G84" s="51">
        <f t="shared" si="9"/>
        <v>-0.66666666666666663</v>
      </c>
      <c r="H84" s="46">
        <f t="shared" si="10"/>
        <v>-1.9914651493598862E-2</v>
      </c>
    </row>
    <row r="85" spans="2:9" s="37" customFormat="1" ht="15" x14ac:dyDescent="0.2">
      <c r="B85" s="3" t="s">
        <v>28</v>
      </c>
      <c r="C85" s="49">
        <v>3</v>
      </c>
      <c r="D85" s="49">
        <v>8</v>
      </c>
      <c r="E85" s="54">
        <f t="shared" si="7"/>
        <v>4.2674253200568994E-3</v>
      </c>
      <c r="F85" s="54">
        <f t="shared" si="8"/>
        <v>1.1095700416088766E-2</v>
      </c>
      <c r="G85" s="51">
        <f t="shared" si="9"/>
        <v>1.6666666666666667</v>
      </c>
      <c r="H85" s="46">
        <f t="shared" si="10"/>
        <v>7.112375533428166E-3</v>
      </c>
    </row>
    <row r="86" spans="2:9" s="37" customFormat="1" ht="15" x14ac:dyDescent="0.2">
      <c r="B86" s="3" t="s">
        <v>231</v>
      </c>
      <c r="C86" s="49">
        <v>10</v>
      </c>
      <c r="D86" s="49">
        <v>15</v>
      </c>
      <c r="E86" s="54">
        <f t="shared" si="7"/>
        <v>1.422475106685633E-2</v>
      </c>
      <c r="F86" s="54">
        <f t="shared" si="8"/>
        <v>2.0804438280166437E-2</v>
      </c>
      <c r="G86" s="51">
        <f t="shared" si="9"/>
        <v>0.5</v>
      </c>
      <c r="H86" s="46">
        <f t="shared" si="10"/>
        <v>7.1123755334281651E-3</v>
      </c>
    </row>
    <row r="87" spans="2:9" s="37" customFormat="1" ht="15" x14ac:dyDescent="0.2">
      <c r="B87" s="3" t="s">
        <v>232</v>
      </c>
      <c r="C87" s="49">
        <v>1</v>
      </c>
      <c r="D87" s="49">
        <v>4</v>
      </c>
      <c r="E87" s="54">
        <f t="shared" si="7"/>
        <v>1.4224751066856331E-3</v>
      </c>
      <c r="F87" s="54">
        <f t="shared" si="8"/>
        <v>5.5478502080443829E-3</v>
      </c>
      <c r="G87" s="51">
        <f t="shared" si="9"/>
        <v>3</v>
      </c>
      <c r="H87" s="46">
        <f t="shared" si="10"/>
        <v>4.2674253200568994E-3</v>
      </c>
    </row>
    <row r="88" spans="2:9" s="37" customFormat="1" ht="15" x14ac:dyDescent="0.2">
      <c r="B88" s="3" t="s">
        <v>233</v>
      </c>
      <c r="C88" s="49">
        <v>15</v>
      </c>
      <c r="D88" s="49">
        <v>16</v>
      </c>
      <c r="E88" s="54">
        <f t="shared" si="7"/>
        <v>2.1337126600284494E-2</v>
      </c>
      <c r="F88" s="54">
        <f t="shared" si="8"/>
        <v>2.2191400832177532E-2</v>
      </c>
      <c r="G88" s="51">
        <f t="shared" si="9"/>
        <v>6.6666666666666666E-2</v>
      </c>
      <c r="H88" s="46">
        <f t="shared" si="10"/>
        <v>1.4224751066856329E-3</v>
      </c>
    </row>
    <row r="89" spans="2:9" s="37" customFormat="1" ht="15" x14ac:dyDescent="0.2">
      <c r="B89" s="3" t="s">
        <v>26</v>
      </c>
      <c r="C89" s="49">
        <v>2</v>
      </c>
      <c r="D89" s="49">
        <v>3</v>
      </c>
      <c r="E89" s="54">
        <f t="shared" si="7"/>
        <v>2.8449502133712661E-3</v>
      </c>
      <c r="F89" s="54">
        <f t="shared" si="8"/>
        <v>4.160887656033287E-3</v>
      </c>
      <c r="G89" s="51">
        <f t="shared" si="9"/>
        <v>0.5</v>
      </c>
      <c r="H89" s="46">
        <f t="shared" si="10"/>
        <v>1.4224751066856331E-3</v>
      </c>
    </row>
    <row r="90" spans="2:9" s="37" customFormat="1" ht="15" x14ac:dyDescent="0.2">
      <c r="B90" s="3" t="s">
        <v>29</v>
      </c>
      <c r="C90" s="49">
        <v>11</v>
      </c>
      <c r="D90" s="49">
        <v>7</v>
      </c>
      <c r="E90" s="54">
        <f t="shared" si="7"/>
        <v>1.5647226173541962E-2</v>
      </c>
      <c r="F90" s="54">
        <f t="shared" si="8"/>
        <v>9.7087378640776691E-3</v>
      </c>
      <c r="G90" s="51">
        <f t="shared" si="9"/>
        <v>-0.36363636363636365</v>
      </c>
      <c r="H90" s="46">
        <f t="shared" si="10"/>
        <v>-5.6899004267425323E-3</v>
      </c>
    </row>
    <row r="91" spans="2:9" s="37" customFormat="1" ht="15" x14ac:dyDescent="0.2">
      <c r="B91" s="3" t="s">
        <v>234</v>
      </c>
      <c r="C91" s="49">
        <v>1</v>
      </c>
      <c r="D91" s="49">
        <v>1</v>
      </c>
      <c r="E91" s="54">
        <f t="shared" si="7"/>
        <v>1.4224751066856331E-3</v>
      </c>
      <c r="F91" s="54">
        <f t="shared" si="8"/>
        <v>1.3869625520110957E-3</v>
      </c>
      <c r="G91" s="51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9</v>
      </c>
      <c r="D92" s="49">
        <v>4</v>
      </c>
      <c r="E92" s="54">
        <f t="shared" si="7"/>
        <v>1.2802275960170697E-2</v>
      </c>
      <c r="F92" s="54">
        <f t="shared" si="8"/>
        <v>5.5478502080443829E-3</v>
      </c>
      <c r="G92" s="51">
        <f t="shared" si="9"/>
        <v>-0.55555555555555558</v>
      </c>
      <c r="H92" s="46">
        <f t="shared" si="10"/>
        <v>-7.1123755334281651E-3</v>
      </c>
    </row>
    <row r="93" spans="2:9" s="37" customFormat="1" ht="15" x14ac:dyDescent="0.2">
      <c r="B93" s="3" t="s">
        <v>526</v>
      </c>
      <c r="C93" s="49">
        <v>3</v>
      </c>
      <c r="D93" s="49">
        <v>9</v>
      </c>
      <c r="E93" s="54">
        <f t="shared" si="7"/>
        <v>4.2674253200568994E-3</v>
      </c>
      <c r="F93" s="54">
        <f t="shared" si="8"/>
        <v>1.2482662968099861E-2</v>
      </c>
      <c r="G93" s="51">
        <f t="shared" si="9"/>
        <v>2</v>
      </c>
      <c r="H93" s="46">
        <f t="shared" si="10"/>
        <v>8.5348506401137988E-3</v>
      </c>
    </row>
    <row r="94" spans="2:9" s="37" customFormat="1" ht="15" x14ac:dyDescent="0.2">
      <c r="B94" s="3" t="s">
        <v>25</v>
      </c>
      <c r="C94" s="49">
        <v>4</v>
      </c>
      <c r="D94" s="49">
        <v>5</v>
      </c>
      <c r="E94" s="54">
        <f t="shared" si="7"/>
        <v>5.6899004267425323E-3</v>
      </c>
      <c r="F94" s="54">
        <f t="shared" si="8"/>
        <v>6.9348127600554789E-3</v>
      </c>
      <c r="G94" s="51">
        <f t="shared" si="9"/>
        <v>0.25</v>
      </c>
      <c r="H94" s="46">
        <f t="shared" si="10"/>
        <v>1.4224751066856331E-3</v>
      </c>
    </row>
    <row r="95" spans="2:9" s="37" customFormat="1" ht="15" x14ac:dyDescent="0.2">
      <c r="B95" s="3" t="s">
        <v>27</v>
      </c>
      <c r="C95" s="49">
        <v>0</v>
      </c>
      <c r="D95" s="49">
        <v>0</v>
      </c>
      <c r="E95" s="54" t="str">
        <f t="shared" si="7"/>
        <v/>
      </c>
      <c r="F95" s="54" t="str">
        <f t="shared" si="8"/>
        <v/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1</v>
      </c>
      <c r="D96" s="49">
        <v>0</v>
      </c>
      <c r="E96" s="54">
        <f t="shared" si="7"/>
        <v>1.4224751066856331E-3</v>
      </c>
      <c r="F96" s="54" t="str">
        <f t="shared" si="8"/>
        <v/>
      </c>
      <c r="G96" s="51" t="str">
        <f t="shared" si="9"/>
        <v>0</v>
      </c>
      <c r="H96" s="46">
        <f t="shared" si="10"/>
        <v>0</v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130</v>
      </c>
      <c r="D98" s="49">
        <v>45</v>
      </c>
      <c r="E98" s="54">
        <f t="shared" si="7"/>
        <v>0.18492176386913228</v>
      </c>
      <c r="F98" s="54">
        <f t="shared" si="8"/>
        <v>6.2413314840499307E-2</v>
      </c>
      <c r="G98" s="51">
        <f t="shared" si="9"/>
        <v>-0.65384615384615385</v>
      </c>
      <c r="H98" s="46">
        <f t="shared" si="10"/>
        <v>-0.1209103840682788</v>
      </c>
    </row>
    <row r="99" spans="2:8" s="37" customFormat="1" ht="15" x14ac:dyDescent="0.2">
      <c r="B99" s="3" t="s">
        <v>239</v>
      </c>
      <c r="C99" s="49">
        <v>9</v>
      </c>
      <c r="D99" s="49">
        <v>15</v>
      </c>
      <c r="E99" s="54">
        <f t="shared" si="7"/>
        <v>1.2802275960170697E-2</v>
      </c>
      <c r="F99" s="54">
        <f t="shared" si="8"/>
        <v>2.0804438280166437E-2</v>
      </c>
      <c r="G99" s="51">
        <f t="shared" si="9"/>
        <v>0.66666666666666663</v>
      </c>
      <c r="H99" s="46">
        <f t="shared" si="10"/>
        <v>8.5348506401137971E-3</v>
      </c>
    </row>
    <row r="100" spans="2:8" s="37" customFormat="1" ht="15" x14ac:dyDescent="0.2">
      <c r="B100" s="3" t="s">
        <v>240</v>
      </c>
      <c r="C100" s="49">
        <v>2</v>
      </c>
      <c r="D100" s="49">
        <v>8</v>
      </c>
      <c r="E100" s="54">
        <f t="shared" si="7"/>
        <v>2.8449502133712661E-3</v>
      </c>
      <c r="F100" s="54">
        <f t="shared" si="8"/>
        <v>1.1095700416088766E-2</v>
      </c>
      <c r="G100" s="51">
        <f t="shared" si="9"/>
        <v>3</v>
      </c>
      <c r="H100" s="46">
        <f t="shared" si="10"/>
        <v>8.5348506401137988E-3</v>
      </c>
    </row>
    <row r="101" spans="2:8" s="37" customFormat="1" ht="15" x14ac:dyDescent="0.2">
      <c r="B101" s="3" t="s">
        <v>241</v>
      </c>
      <c r="C101" s="49">
        <v>0</v>
      </c>
      <c r="D101" s="49">
        <v>0</v>
      </c>
      <c r="E101" s="54" t="str">
        <f t="shared" si="7"/>
        <v/>
      </c>
      <c r="F101" s="54" t="str">
        <f t="shared" si="8"/>
        <v/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1</v>
      </c>
      <c r="D102" s="49">
        <v>8</v>
      </c>
      <c r="E102" s="54">
        <f t="shared" si="7"/>
        <v>1.4224751066856331E-3</v>
      </c>
      <c r="F102" s="54">
        <f t="shared" si="8"/>
        <v>1.1095700416088766E-2</v>
      </c>
      <c r="G102" s="51">
        <f t="shared" si="9"/>
        <v>7</v>
      </c>
      <c r="H102" s="46">
        <f t="shared" si="10"/>
        <v>9.9573257467994308E-3</v>
      </c>
    </row>
    <row r="103" spans="2:8" s="37" customFormat="1" ht="15" x14ac:dyDescent="0.2">
      <c r="B103" s="3" t="s">
        <v>243</v>
      </c>
      <c r="C103" s="49">
        <v>0</v>
      </c>
      <c r="D103" s="49">
        <v>7</v>
      </c>
      <c r="E103" s="54" t="str">
        <f t="shared" si="7"/>
        <v/>
      </c>
      <c r="F103" s="54">
        <f t="shared" si="8"/>
        <v>9.7087378640776691E-3</v>
      </c>
      <c r="G103" s="51" t="str">
        <f t="shared" si="9"/>
        <v>0</v>
      </c>
      <c r="H103" s="46" t="str">
        <f t="shared" si="10"/>
        <v/>
      </c>
    </row>
    <row r="104" spans="2:8" s="37" customFormat="1" ht="15" x14ac:dyDescent="0.2">
      <c r="B104" s="3" t="s">
        <v>34</v>
      </c>
      <c r="C104" s="49">
        <v>9</v>
      </c>
      <c r="D104" s="49">
        <v>15</v>
      </c>
      <c r="E104" s="54">
        <f t="shared" si="7"/>
        <v>1.2802275960170697E-2</v>
      </c>
      <c r="F104" s="54">
        <f t="shared" si="8"/>
        <v>2.0804438280166437E-2</v>
      </c>
      <c r="G104" s="51">
        <f t="shared" si="9"/>
        <v>0.66666666666666663</v>
      </c>
      <c r="H104" s="46">
        <f t="shared" si="10"/>
        <v>8.5348506401137971E-3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7</v>
      </c>
      <c r="D107" s="49">
        <v>7</v>
      </c>
      <c r="E107" s="54">
        <f t="shared" si="7"/>
        <v>9.9573257467994308E-3</v>
      </c>
      <c r="F107" s="54">
        <f t="shared" si="8"/>
        <v>9.7087378640776691E-3</v>
      </c>
      <c r="G107" s="51">
        <f t="shared" si="9"/>
        <v>0</v>
      </c>
      <c r="H107" s="46">
        <f t="shared" si="10"/>
        <v>0</v>
      </c>
    </row>
    <row r="108" spans="2:8" s="37" customFormat="1" ht="15" x14ac:dyDescent="0.2">
      <c r="B108" s="3" t="s">
        <v>31</v>
      </c>
      <c r="C108" s="49">
        <v>0</v>
      </c>
      <c r="D108" s="49">
        <v>1</v>
      </c>
      <c r="E108" s="54" t="str">
        <f t="shared" si="7"/>
        <v/>
      </c>
      <c r="F108" s="54">
        <f t="shared" si="8"/>
        <v>1.3869625520110957E-3</v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2</v>
      </c>
      <c r="D109" s="49">
        <v>1</v>
      </c>
      <c r="E109" s="54">
        <f t="shared" si="7"/>
        <v>2.8449502133712661E-3</v>
      </c>
      <c r="F109" s="54">
        <f t="shared" si="8"/>
        <v>1.3869625520110957E-3</v>
      </c>
      <c r="G109" s="51">
        <f t="shared" si="9"/>
        <v>-0.5</v>
      </c>
      <c r="H109" s="46">
        <f t="shared" si="10"/>
        <v>-1.4224751066856331E-3</v>
      </c>
    </row>
    <row r="110" spans="2:8" s="37" customFormat="1" ht="15" x14ac:dyDescent="0.2">
      <c r="B110" s="3" t="s">
        <v>32</v>
      </c>
      <c r="C110" s="49">
        <v>5</v>
      </c>
      <c r="D110" s="49">
        <v>3</v>
      </c>
      <c r="E110" s="54">
        <f t="shared" si="7"/>
        <v>7.1123755334281651E-3</v>
      </c>
      <c r="F110" s="54">
        <f t="shared" si="8"/>
        <v>4.160887656033287E-3</v>
      </c>
      <c r="G110" s="51">
        <f t="shared" si="9"/>
        <v>-0.4</v>
      </c>
      <c r="H110" s="46">
        <f t="shared" si="10"/>
        <v>-2.8449502133712661E-3</v>
      </c>
    </row>
    <row r="111" spans="2:8" s="37" customFormat="1" ht="15" x14ac:dyDescent="0.2">
      <c r="B111" s="3" t="s">
        <v>30</v>
      </c>
      <c r="C111" s="49">
        <v>1</v>
      </c>
      <c r="D111" s="49">
        <v>1</v>
      </c>
      <c r="E111" s="54">
        <f t="shared" si="7"/>
        <v>1.4224751066856331E-3</v>
      </c>
      <c r="F111" s="54">
        <f t="shared" si="8"/>
        <v>1.3869625520110957E-3</v>
      </c>
      <c r="G111" s="51">
        <f t="shared" si="9"/>
        <v>0</v>
      </c>
      <c r="H111" s="46">
        <f t="shared" si="10"/>
        <v>0</v>
      </c>
    </row>
    <row r="112" spans="2:8" s="37" customFormat="1" ht="15" x14ac:dyDescent="0.2">
      <c r="B112" s="3" t="s">
        <v>33</v>
      </c>
      <c r="C112" s="49">
        <v>9</v>
      </c>
      <c r="D112" s="49">
        <v>9</v>
      </c>
      <c r="E112" s="54">
        <f t="shared" si="7"/>
        <v>1.2802275960170697E-2</v>
      </c>
      <c r="F112" s="54">
        <f t="shared" si="8"/>
        <v>1.2482662968099861E-2</v>
      </c>
      <c r="G112" s="51">
        <f t="shared" si="9"/>
        <v>0</v>
      </c>
      <c r="H112" s="46">
        <f t="shared" si="10"/>
        <v>0</v>
      </c>
    </row>
    <row r="113" spans="2:8" s="37" customFormat="1" ht="15" x14ac:dyDescent="0.2">
      <c r="B113" s="3" t="s">
        <v>248</v>
      </c>
      <c r="C113" s="49">
        <v>19</v>
      </c>
      <c r="D113" s="49">
        <v>18</v>
      </c>
      <c r="E113" s="54">
        <f t="shared" si="7"/>
        <v>2.7027027027027029E-2</v>
      </c>
      <c r="F113" s="54">
        <f t="shared" si="8"/>
        <v>2.4965325936199722E-2</v>
      </c>
      <c r="G113" s="51">
        <f t="shared" si="9"/>
        <v>-5.2631578947368418E-2</v>
      </c>
      <c r="H113" s="46">
        <f t="shared" si="10"/>
        <v>-1.4224751066856331E-3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32</v>
      </c>
      <c r="D115" s="49">
        <v>34</v>
      </c>
      <c r="E115" s="54">
        <f t="shared" si="7"/>
        <v>4.5519203413940258E-2</v>
      </c>
      <c r="F115" s="54">
        <f t="shared" si="8"/>
        <v>4.7156726768377254E-2</v>
      </c>
      <c r="G115" s="51">
        <f t="shared" si="9"/>
        <v>6.25E-2</v>
      </c>
      <c r="H115" s="46">
        <f t="shared" si="10"/>
        <v>2.8449502133712661E-3</v>
      </c>
    </row>
    <row r="116" spans="2:8" s="37" customFormat="1" ht="15" x14ac:dyDescent="0.2">
      <c r="B116" s="3" t="s">
        <v>249</v>
      </c>
      <c r="C116" s="49">
        <v>8</v>
      </c>
      <c r="D116" s="49">
        <v>10</v>
      </c>
      <c r="E116" s="54">
        <f t="shared" si="7"/>
        <v>1.1379800853485065E-2</v>
      </c>
      <c r="F116" s="54">
        <f t="shared" si="8"/>
        <v>1.3869625520110958E-2</v>
      </c>
      <c r="G116" s="51">
        <f t="shared" si="9"/>
        <v>0.25</v>
      </c>
      <c r="H116" s="46">
        <f t="shared" si="10"/>
        <v>2.8449502133712661E-3</v>
      </c>
    </row>
    <row r="117" spans="2:8" s="37" customFormat="1" ht="30" x14ac:dyDescent="0.2">
      <c r="B117" s="3" t="s">
        <v>250</v>
      </c>
      <c r="C117" s="49">
        <v>0</v>
      </c>
      <c r="D117" s="49">
        <v>0</v>
      </c>
      <c r="E117" s="54" t="str">
        <f t="shared" si="7"/>
        <v/>
      </c>
      <c r="F117" s="54" t="str">
        <f t="shared" si="8"/>
        <v/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22</v>
      </c>
      <c r="D118" s="49">
        <v>25</v>
      </c>
      <c r="E118" s="54">
        <f t="shared" si="7"/>
        <v>3.1294452347083924E-2</v>
      </c>
      <c r="F118" s="54">
        <f t="shared" si="8"/>
        <v>3.4674063800277391E-2</v>
      </c>
      <c r="G118" s="51">
        <f t="shared" si="9"/>
        <v>0.13636363636363635</v>
      </c>
      <c r="H118" s="46">
        <f t="shared" si="10"/>
        <v>4.2674253200568986E-3</v>
      </c>
    </row>
    <row r="119" spans="2:8" s="37" customFormat="1" ht="30" x14ac:dyDescent="0.2">
      <c r="B119" s="3" t="s">
        <v>252</v>
      </c>
      <c r="C119" s="49">
        <v>23</v>
      </c>
      <c r="D119" s="49">
        <v>35</v>
      </c>
      <c r="E119" s="54">
        <f t="shared" si="7"/>
        <v>3.2716927453769556E-2</v>
      </c>
      <c r="F119" s="54">
        <f t="shared" si="8"/>
        <v>4.8543689320388349E-2</v>
      </c>
      <c r="G119" s="51">
        <f t="shared" si="9"/>
        <v>0.52173913043478259</v>
      </c>
      <c r="H119" s="46">
        <f t="shared" si="10"/>
        <v>1.7069701280227594E-2</v>
      </c>
    </row>
    <row r="120" spans="2:8" s="37" customFormat="1" ht="15" x14ac:dyDescent="0.2">
      <c r="B120" s="3" t="s">
        <v>253</v>
      </c>
      <c r="C120" s="49">
        <v>19</v>
      </c>
      <c r="D120" s="49">
        <v>31</v>
      </c>
      <c r="E120" s="54">
        <f t="shared" si="7"/>
        <v>2.7027027027027029E-2</v>
      </c>
      <c r="F120" s="54">
        <f t="shared" si="8"/>
        <v>4.2995839112343968E-2</v>
      </c>
      <c r="G120" s="51">
        <f t="shared" si="9"/>
        <v>0.63157894736842102</v>
      </c>
      <c r="H120" s="46">
        <f t="shared" si="10"/>
        <v>1.7069701280227598E-2</v>
      </c>
    </row>
    <row r="121" spans="2:8" s="37" customFormat="1" ht="15" x14ac:dyDescent="0.2">
      <c r="B121" s="3" t="s">
        <v>35</v>
      </c>
      <c r="C121" s="49">
        <v>16</v>
      </c>
      <c r="D121" s="49">
        <v>29</v>
      </c>
      <c r="E121" s="54">
        <f t="shared" si="7"/>
        <v>2.2759601706970129E-2</v>
      </c>
      <c r="F121" s="54">
        <f t="shared" si="8"/>
        <v>4.0221914008321778E-2</v>
      </c>
      <c r="G121" s="51">
        <f t="shared" si="9"/>
        <v>0.8125</v>
      </c>
      <c r="H121" s="46">
        <f t="shared" si="10"/>
        <v>1.849217638691323E-2</v>
      </c>
    </row>
    <row r="122" spans="2:8" s="37" customFormat="1" ht="15" x14ac:dyDescent="0.2">
      <c r="B122" s="3" t="s">
        <v>39</v>
      </c>
      <c r="C122" s="49">
        <v>3</v>
      </c>
      <c r="D122" s="49">
        <v>4</v>
      </c>
      <c r="E122" s="54">
        <f t="shared" si="7"/>
        <v>4.2674253200568994E-3</v>
      </c>
      <c r="F122" s="54">
        <f t="shared" si="8"/>
        <v>5.5478502080443829E-3</v>
      </c>
      <c r="G122" s="51">
        <f t="shared" si="9"/>
        <v>0.33333333333333331</v>
      </c>
      <c r="H122" s="46">
        <f t="shared" si="10"/>
        <v>1.4224751066856331E-3</v>
      </c>
    </row>
    <row r="123" spans="2:8" s="37" customFormat="1" ht="15" x14ac:dyDescent="0.2">
      <c r="B123" s="3" t="s">
        <v>37</v>
      </c>
      <c r="C123" s="49">
        <v>9</v>
      </c>
      <c r="D123" s="49">
        <v>9</v>
      </c>
      <c r="E123" s="54">
        <f t="shared" si="7"/>
        <v>1.2802275960170697E-2</v>
      </c>
      <c r="F123" s="54">
        <f t="shared" si="8"/>
        <v>1.2482662968099861E-2</v>
      </c>
      <c r="G123" s="51">
        <f t="shared" si="9"/>
        <v>0</v>
      </c>
      <c r="H123" s="46">
        <f t="shared" si="10"/>
        <v>0</v>
      </c>
    </row>
    <row r="124" spans="2:8" s="37" customFormat="1" ht="15" x14ac:dyDescent="0.2">
      <c r="B124" s="3" t="s">
        <v>36</v>
      </c>
      <c r="C124" s="49">
        <v>0</v>
      </c>
      <c r="D124" s="49">
        <v>3</v>
      </c>
      <c r="E124" s="54" t="str">
        <f t="shared" si="7"/>
        <v/>
      </c>
      <c r="F124" s="54">
        <f t="shared" si="8"/>
        <v>4.160887656033287E-3</v>
      </c>
      <c r="G124" s="51" t="str">
        <f t="shared" si="9"/>
        <v>0</v>
      </c>
      <c r="H124" s="46" t="str">
        <f t="shared" si="10"/>
        <v/>
      </c>
    </row>
    <row r="125" spans="2:8" s="37" customFormat="1" ht="15" x14ac:dyDescent="0.2">
      <c r="B125" s="3" t="s">
        <v>254</v>
      </c>
      <c r="C125" s="49">
        <v>0</v>
      </c>
      <c r="D125" s="49">
        <v>0</v>
      </c>
      <c r="E125" s="54" t="str">
        <f t="shared" si="7"/>
        <v/>
      </c>
      <c r="F125" s="54" t="str">
        <f t="shared" si="8"/>
        <v/>
      </c>
      <c r="G125" s="51" t="str">
        <f t="shared" si="9"/>
        <v>0</v>
      </c>
      <c r="H125" s="46" t="str">
        <f t="shared" si="10"/>
        <v/>
      </c>
    </row>
    <row r="126" spans="2:8" s="37" customFormat="1" ht="15" x14ac:dyDescent="0.2">
      <c r="B126" s="3" t="s">
        <v>255</v>
      </c>
      <c r="C126" s="49">
        <v>1</v>
      </c>
      <c r="D126" s="49">
        <v>1</v>
      </c>
      <c r="E126" s="54">
        <f t="shared" si="7"/>
        <v>1.4224751066856331E-3</v>
      </c>
      <c r="F126" s="54">
        <f t="shared" si="8"/>
        <v>1.3869625520110957E-3</v>
      </c>
      <c r="G126" s="51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49">
        <v>7</v>
      </c>
      <c r="D127" s="49">
        <v>11</v>
      </c>
      <c r="E127" s="54">
        <f t="shared" si="7"/>
        <v>9.9573257467994308E-3</v>
      </c>
      <c r="F127" s="54">
        <f t="shared" si="8"/>
        <v>1.5256588072122053E-2</v>
      </c>
      <c r="G127" s="51">
        <f t="shared" si="9"/>
        <v>0.5714285714285714</v>
      </c>
      <c r="H127" s="46">
        <f t="shared" si="10"/>
        <v>5.6899004267425314E-3</v>
      </c>
    </row>
    <row r="128" spans="2:8" s="37" customFormat="1" ht="30" x14ac:dyDescent="0.2">
      <c r="B128" s="3" t="s">
        <v>257</v>
      </c>
      <c r="C128" s="49">
        <v>0</v>
      </c>
      <c r="D128" s="49">
        <v>0</v>
      </c>
      <c r="E128" s="54" t="str">
        <f t="shared" si="7"/>
        <v/>
      </c>
      <c r="F128" s="54" t="str">
        <f t="shared" si="8"/>
        <v/>
      </c>
      <c r="G128" s="51" t="str">
        <f t="shared" si="9"/>
        <v>0</v>
      </c>
      <c r="H128" s="46" t="str">
        <f t="shared" si="10"/>
        <v/>
      </c>
    </row>
    <row r="129" spans="2:8" s="37" customFormat="1" ht="30" x14ac:dyDescent="0.2">
      <c r="B129" s="3" t="s">
        <v>258</v>
      </c>
      <c r="C129" s="49">
        <v>2</v>
      </c>
      <c r="D129" s="49">
        <v>0</v>
      </c>
      <c r="E129" s="54">
        <f t="shared" si="7"/>
        <v>2.8449502133712661E-3</v>
      </c>
      <c r="F129" s="54" t="str">
        <f t="shared" si="8"/>
        <v/>
      </c>
      <c r="G129" s="51" t="str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2</v>
      </c>
      <c r="D130" s="49">
        <v>1</v>
      </c>
      <c r="E130" s="54">
        <f t="shared" si="7"/>
        <v>2.8449502133712661E-3</v>
      </c>
      <c r="F130" s="54">
        <f t="shared" si="8"/>
        <v>1.3869625520110957E-3</v>
      </c>
      <c r="G130" s="51">
        <f t="shared" si="9"/>
        <v>-0.5</v>
      </c>
      <c r="H130" s="46">
        <f t="shared" si="10"/>
        <v>-1.4224751066856331E-3</v>
      </c>
    </row>
    <row r="131" spans="2:8" s="37" customFormat="1" ht="30" x14ac:dyDescent="0.2">
      <c r="B131" s="3" t="s">
        <v>260</v>
      </c>
      <c r="C131" s="49">
        <v>12</v>
      </c>
      <c r="D131" s="49">
        <v>8</v>
      </c>
      <c r="E131" s="54">
        <f t="shared" si="7"/>
        <v>1.7069701280227598E-2</v>
      </c>
      <c r="F131" s="54">
        <f t="shared" si="8"/>
        <v>1.1095700416088766E-2</v>
      </c>
      <c r="G131" s="51">
        <f t="shared" si="9"/>
        <v>-0.33333333333333331</v>
      </c>
      <c r="H131" s="46">
        <f t="shared" si="10"/>
        <v>-5.6899004267425323E-3</v>
      </c>
    </row>
    <row r="132" spans="2:8" s="37" customFormat="1" ht="15" x14ac:dyDescent="0.2">
      <c r="B132" s="3" t="s">
        <v>50</v>
      </c>
      <c r="C132" s="49">
        <v>8</v>
      </c>
      <c r="D132" s="49">
        <v>0</v>
      </c>
      <c r="E132" s="54">
        <f t="shared" si="7"/>
        <v>1.1379800853485065E-2</v>
      </c>
      <c r="F132" s="54" t="str">
        <f t="shared" si="8"/>
        <v/>
      </c>
      <c r="G132" s="51" t="str">
        <f t="shared" si="9"/>
        <v>0</v>
      </c>
      <c r="H132" s="46">
        <f t="shared" si="10"/>
        <v>0</v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5</v>
      </c>
      <c r="D134" s="49">
        <v>7</v>
      </c>
      <c r="E134" s="54">
        <f t="shared" si="7"/>
        <v>7.1123755334281651E-3</v>
      </c>
      <c r="F134" s="54">
        <f t="shared" si="8"/>
        <v>9.7087378640776691E-3</v>
      </c>
      <c r="G134" s="51">
        <f t="shared" si="9"/>
        <v>0.4</v>
      </c>
      <c r="H134" s="46">
        <f t="shared" si="10"/>
        <v>2.8449502133712661E-3</v>
      </c>
    </row>
    <row r="135" spans="2:8" s="37" customFormat="1" ht="15" x14ac:dyDescent="0.2">
      <c r="B135" s="3" t="s">
        <v>43</v>
      </c>
      <c r="C135" s="49">
        <v>0</v>
      </c>
      <c r="D135" s="49">
        <v>0</v>
      </c>
      <c r="E135" s="54" t="str">
        <f t="shared" si="7"/>
        <v/>
      </c>
      <c r="F135" s="54" t="str">
        <f t="shared" si="8"/>
        <v/>
      </c>
      <c r="G135" s="51" t="str">
        <f t="shared" si="9"/>
        <v>0</v>
      </c>
      <c r="H135" s="46" t="str">
        <f t="shared" si="10"/>
        <v/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0</v>
      </c>
      <c r="D137" s="49">
        <v>4</v>
      </c>
      <c r="E137" s="54" t="str">
        <f t="shared" si="11"/>
        <v/>
      </c>
      <c r="F137" s="54">
        <f t="shared" si="12"/>
        <v>5.5478502080443829E-3</v>
      </c>
      <c r="G137" s="51" t="str">
        <f t="shared" si="13"/>
        <v>0</v>
      </c>
      <c r="H137" s="46" t="str">
        <f t="shared" si="14"/>
        <v/>
      </c>
    </row>
    <row r="138" spans="2:8" s="37" customFormat="1" ht="15" x14ac:dyDescent="0.2">
      <c r="B138" s="3" t="s">
        <v>261</v>
      </c>
      <c r="C138" s="49">
        <v>0</v>
      </c>
      <c r="D138" s="49">
        <v>2</v>
      </c>
      <c r="E138" s="54" t="str">
        <f t="shared" si="11"/>
        <v/>
      </c>
      <c r="F138" s="54">
        <f t="shared" si="12"/>
        <v>2.7739251040221915E-3</v>
      </c>
      <c r="G138" s="51" t="str">
        <f t="shared" si="13"/>
        <v>0</v>
      </c>
      <c r="H138" s="46" t="str">
        <f t="shared" si="14"/>
        <v/>
      </c>
    </row>
    <row r="139" spans="2:8" s="37" customFormat="1" ht="30" x14ac:dyDescent="0.2">
      <c r="B139" s="3" t="s">
        <v>262</v>
      </c>
      <c r="C139" s="49">
        <v>0</v>
      </c>
      <c r="D139" s="49">
        <v>3</v>
      </c>
      <c r="E139" s="54" t="str">
        <f t="shared" si="11"/>
        <v/>
      </c>
      <c r="F139" s="54">
        <f t="shared" si="12"/>
        <v>4.160887656033287E-3</v>
      </c>
      <c r="G139" s="51" t="str">
        <f t="shared" si="13"/>
        <v>0</v>
      </c>
      <c r="H139" s="46" t="str">
        <f t="shared" si="14"/>
        <v/>
      </c>
    </row>
    <row r="140" spans="2:8" s="37" customFormat="1" ht="30" x14ac:dyDescent="0.2">
      <c r="B140" s="3" t="s">
        <v>263</v>
      </c>
      <c r="C140" s="49">
        <v>0</v>
      </c>
      <c r="D140" s="49">
        <v>1</v>
      </c>
      <c r="E140" s="54" t="str">
        <f t="shared" si="11"/>
        <v/>
      </c>
      <c r="F140" s="54">
        <f t="shared" si="12"/>
        <v>1.3869625520110957E-3</v>
      </c>
      <c r="G140" s="51" t="str">
        <f t="shared" si="13"/>
        <v>0</v>
      </c>
      <c r="H140" s="46" t="str">
        <f t="shared" si="14"/>
        <v/>
      </c>
    </row>
    <row r="141" spans="2:8" s="37" customFormat="1" ht="15" x14ac:dyDescent="0.2">
      <c r="B141" s="3" t="s">
        <v>48</v>
      </c>
      <c r="C141" s="49">
        <v>1</v>
      </c>
      <c r="D141" s="49">
        <v>0</v>
      </c>
      <c r="E141" s="54">
        <f t="shared" si="11"/>
        <v>1.4224751066856331E-3</v>
      </c>
      <c r="F141" s="54" t="str">
        <f t="shared" si="12"/>
        <v/>
      </c>
      <c r="G141" s="51" t="str">
        <f t="shared" si="13"/>
        <v>0</v>
      </c>
      <c r="H141" s="46">
        <f t="shared" si="14"/>
        <v>0</v>
      </c>
    </row>
    <row r="142" spans="2:8" s="37" customFormat="1" ht="15" x14ac:dyDescent="0.2">
      <c r="B142" s="3" t="s">
        <v>264</v>
      </c>
      <c r="C142" s="49">
        <v>2</v>
      </c>
      <c r="D142" s="49">
        <v>1</v>
      </c>
      <c r="E142" s="54">
        <f t="shared" si="11"/>
        <v>2.8449502133712661E-3</v>
      </c>
      <c r="F142" s="54">
        <f t="shared" si="12"/>
        <v>1.3869625520110957E-3</v>
      </c>
      <c r="G142" s="51">
        <f t="shared" si="13"/>
        <v>-0.5</v>
      </c>
      <c r="H142" s="46">
        <f t="shared" si="14"/>
        <v>-1.4224751066856331E-3</v>
      </c>
    </row>
    <row r="143" spans="2:8" s="37" customFormat="1" ht="15" x14ac:dyDescent="0.2">
      <c r="B143" s="3" t="s">
        <v>49</v>
      </c>
      <c r="C143" s="49">
        <v>5</v>
      </c>
      <c r="D143" s="49">
        <v>1</v>
      </c>
      <c r="E143" s="54">
        <f t="shared" si="11"/>
        <v>7.1123755334281651E-3</v>
      </c>
      <c r="F143" s="54">
        <f t="shared" si="12"/>
        <v>1.3869625520110957E-3</v>
      </c>
      <c r="G143" s="51">
        <f t="shared" si="13"/>
        <v>-0.8</v>
      </c>
      <c r="H143" s="46">
        <f t="shared" si="14"/>
        <v>-5.6899004267425323E-3</v>
      </c>
    </row>
    <row r="144" spans="2:8" s="37" customFormat="1" ht="15" x14ac:dyDescent="0.2">
      <c r="B144" s="3" t="s">
        <v>46</v>
      </c>
      <c r="C144" s="49">
        <v>1</v>
      </c>
      <c r="D144" s="49">
        <v>0</v>
      </c>
      <c r="E144" s="54">
        <f t="shared" si="11"/>
        <v>1.4224751066856331E-3</v>
      </c>
      <c r="F144" s="54" t="str">
        <f t="shared" si="12"/>
        <v/>
      </c>
      <c r="G144" s="51" t="str">
        <f t="shared" si="13"/>
        <v>0</v>
      </c>
      <c r="H144" s="46">
        <f t="shared" si="14"/>
        <v>0</v>
      </c>
    </row>
    <row r="145" spans="2:8" s="37" customFormat="1" ht="15" x14ac:dyDescent="0.2">
      <c r="B145" s="3" t="s">
        <v>47</v>
      </c>
      <c r="C145" s="49">
        <v>3</v>
      </c>
      <c r="D145" s="49">
        <v>1</v>
      </c>
      <c r="E145" s="54">
        <f t="shared" si="11"/>
        <v>4.2674253200568994E-3</v>
      </c>
      <c r="F145" s="54">
        <f t="shared" si="12"/>
        <v>1.3869625520110957E-3</v>
      </c>
      <c r="G145" s="51">
        <f t="shared" si="13"/>
        <v>-0.66666666666666663</v>
      </c>
      <c r="H145" s="46">
        <f t="shared" si="14"/>
        <v>-2.8449502133712661E-3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1087</v>
      </c>
      <c r="D151" s="41">
        <f>SUM(D152:D288)</f>
        <v>1568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0.44250229990800366</v>
      </c>
      <c r="H151" s="42">
        <f>+IF(OR(AND(E151=""),(G151="")),"",E151*G151)</f>
        <v>0.44250229990800366</v>
      </c>
    </row>
    <row r="152" spans="2:8" s="37" customFormat="1" ht="30" x14ac:dyDescent="0.2">
      <c r="B152" s="4" t="s">
        <v>54</v>
      </c>
      <c r="C152" s="49">
        <v>7</v>
      </c>
      <c r="D152" s="49">
        <v>6</v>
      </c>
      <c r="E152" s="54">
        <f>+IF(C152=0,"",C152/C$151)</f>
        <v>6.439742410303588E-3</v>
      </c>
      <c r="F152" s="54">
        <f>+IF(D152=0,"",D152/D$151)</f>
        <v>3.8265306122448979E-3</v>
      </c>
      <c r="G152" s="51">
        <f>+IF(OR(AND(D152=0),(C152=0)),"0",((D152-C152)/C152))</f>
        <v>-0.14285714285714285</v>
      </c>
      <c r="H152" s="46">
        <f>+IF(OR(AND(E152=""),(G152="")),"",E152*G152)</f>
        <v>-9.1996320147194111E-4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9.1996320147194111E-4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3</v>
      </c>
      <c r="D154" s="49">
        <v>0</v>
      </c>
      <c r="E154" s="54">
        <f t="shared" si="15"/>
        <v>2.7598896044158236E-3</v>
      </c>
      <c r="F154" s="54" t="str">
        <f t="shared" si="16"/>
        <v/>
      </c>
      <c r="G154" s="51" t="str">
        <f t="shared" si="17"/>
        <v>0</v>
      </c>
      <c r="H154" s="46">
        <f t="shared" si="18"/>
        <v>0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5</v>
      </c>
      <c r="D156" s="49">
        <v>3</v>
      </c>
      <c r="E156" s="54">
        <f t="shared" si="15"/>
        <v>4.5998160073597054E-3</v>
      </c>
      <c r="F156" s="54">
        <f t="shared" si="16"/>
        <v>1.9132653061224489E-3</v>
      </c>
      <c r="G156" s="51">
        <f t="shared" si="17"/>
        <v>-0.4</v>
      </c>
      <c r="H156" s="46">
        <f t="shared" si="18"/>
        <v>-1.8399264029438822E-3</v>
      </c>
    </row>
    <row r="157" spans="2:8" s="37" customFormat="1" ht="15" x14ac:dyDescent="0.2">
      <c r="B157" s="4" t="s">
        <v>53</v>
      </c>
      <c r="C157" s="49">
        <v>94</v>
      </c>
      <c r="D157" s="49">
        <v>115</v>
      </c>
      <c r="E157" s="54">
        <f t="shared" si="15"/>
        <v>8.6476540938362462E-2</v>
      </c>
      <c r="F157" s="54">
        <f t="shared" si="16"/>
        <v>7.3341836734693883E-2</v>
      </c>
      <c r="G157" s="51">
        <f t="shared" si="17"/>
        <v>0.22340425531914893</v>
      </c>
      <c r="H157" s="46">
        <f t="shared" si="18"/>
        <v>1.9319227230910761E-2</v>
      </c>
    </row>
    <row r="158" spans="2:8" s="37" customFormat="1" ht="15" x14ac:dyDescent="0.2">
      <c r="B158" s="4" t="s">
        <v>59</v>
      </c>
      <c r="C158" s="49">
        <v>1</v>
      </c>
      <c r="D158" s="49">
        <v>2</v>
      </c>
      <c r="E158" s="54">
        <f t="shared" si="15"/>
        <v>9.1996320147194111E-4</v>
      </c>
      <c r="F158" s="54">
        <f t="shared" si="16"/>
        <v>1.2755102040816326E-3</v>
      </c>
      <c r="G158" s="51">
        <f t="shared" si="17"/>
        <v>1</v>
      </c>
      <c r="H158" s="46">
        <f t="shared" si="18"/>
        <v>9.1996320147194111E-4</v>
      </c>
    </row>
    <row r="159" spans="2:8" s="37" customFormat="1" ht="15" x14ac:dyDescent="0.2">
      <c r="B159" s="4" t="s">
        <v>268</v>
      </c>
      <c r="C159" s="49">
        <v>4</v>
      </c>
      <c r="D159" s="49">
        <v>5</v>
      </c>
      <c r="E159" s="54">
        <f t="shared" si="15"/>
        <v>3.6798528058877645E-3</v>
      </c>
      <c r="F159" s="54">
        <f t="shared" si="16"/>
        <v>3.1887755102040817E-3</v>
      </c>
      <c r="G159" s="51">
        <f t="shared" si="17"/>
        <v>0.25</v>
      </c>
      <c r="H159" s="46">
        <f t="shared" si="18"/>
        <v>9.1996320147194111E-4</v>
      </c>
    </row>
    <row r="160" spans="2:8" s="37" customFormat="1" ht="15" x14ac:dyDescent="0.2">
      <c r="B160" s="4" t="s">
        <v>55</v>
      </c>
      <c r="C160" s="49">
        <v>1</v>
      </c>
      <c r="D160" s="49">
        <v>0</v>
      </c>
      <c r="E160" s="54">
        <f t="shared" si="15"/>
        <v>9.1996320147194111E-4</v>
      </c>
      <c r="F160" s="54" t="str">
        <f t="shared" si="16"/>
        <v/>
      </c>
      <c r="G160" s="51" t="str">
        <f t="shared" si="17"/>
        <v>0</v>
      </c>
      <c r="H160" s="46">
        <f t="shared" si="18"/>
        <v>0</v>
      </c>
    </row>
    <row r="161" spans="2:8" s="37" customFormat="1" ht="15" x14ac:dyDescent="0.2">
      <c r="B161" s="4" t="s">
        <v>51</v>
      </c>
      <c r="C161" s="49">
        <v>3</v>
      </c>
      <c r="D161" s="49">
        <v>1</v>
      </c>
      <c r="E161" s="54">
        <f t="shared" si="15"/>
        <v>2.7598896044158236E-3</v>
      </c>
      <c r="F161" s="54">
        <f t="shared" si="16"/>
        <v>6.3775510204081628E-4</v>
      </c>
      <c r="G161" s="51">
        <f t="shared" si="17"/>
        <v>-0.66666666666666663</v>
      </c>
      <c r="H161" s="46">
        <f t="shared" si="18"/>
        <v>-1.8399264029438822E-3</v>
      </c>
    </row>
    <row r="162" spans="2:8" s="37" customFormat="1" ht="30" x14ac:dyDescent="0.2">
      <c r="B162" s="4" t="s">
        <v>269</v>
      </c>
      <c r="C162" s="49">
        <v>0</v>
      </c>
      <c r="D162" s="49">
        <v>0</v>
      </c>
      <c r="E162" s="54" t="str">
        <f t="shared" si="15"/>
        <v/>
      </c>
      <c r="F162" s="54" t="str">
        <f t="shared" si="16"/>
        <v/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0</v>
      </c>
      <c r="D163" s="49">
        <v>1</v>
      </c>
      <c r="E163" s="54" t="str">
        <f t="shared" si="15"/>
        <v/>
      </c>
      <c r="F163" s="54">
        <f t="shared" si="16"/>
        <v>6.3775510204081628E-4</v>
      </c>
      <c r="G163" s="51" t="str">
        <f t="shared" si="17"/>
        <v>0</v>
      </c>
      <c r="H163" s="46" t="str">
        <f t="shared" si="18"/>
        <v/>
      </c>
    </row>
    <row r="164" spans="2:8" s="37" customFormat="1" ht="15" x14ac:dyDescent="0.2">
      <c r="B164" s="4" t="s">
        <v>56</v>
      </c>
      <c r="C164" s="49">
        <v>8</v>
      </c>
      <c r="D164" s="49">
        <v>4</v>
      </c>
      <c r="E164" s="54">
        <f t="shared" si="15"/>
        <v>7.3597056117755289E-3</v>
      </c>
      <c r="F164" s="54">
        <f t="shared" si="16"/>
        <v>2.5510204081632651E-3</v>
      </c>
      <c r="G164" s="51">
        <f t="shared" si="17"/>
        <v>-0.5</v>
      </c>
      <c r="H164" s="46">
        <f t="shared" si="18"/>
        <v>-3.6798528058877645E-3</v>
      </c>
    </row>
    <row r="165" spans="2:8" s="37" customFormat="1" ht="15" x14ac:dyDescent="0.2">
      <c r="B165" s="4" t="s">
        <v>57</v>
      </c>
      <c r="C165" s="49">
        <v>24</v>
      </c>
      <c r="D165" s="49">
        <v>9</v>
      </c>
      <c r="E165" s="54">
        <f t="shared" si="15"/>
        <v>2.2079116835326588E-2</v>
      </c>
      <c r="F165" s="54">
        <f t="shared" si="16"/>
        <v>5.7397959183673472E-3</v>
      </c>
      <c r="G165" s="51">
        <f t="shared" si="17"/>
        <v>-0.625</v>
      </c>
      <c r="H165" s="46">
        <f t="shared" si="18"/>
        <v>-1.3799448022079119E-2</v>
      </c>
    </row>
    <row r="166" spans="2:8" s="37" customFormat="1" ht="15" x14ac:dyDescent="0.2">
      <c r="B166" s="4" t="s">
        <v>270</v>
      </c>
      <c r="C166" s="49">
        <v>2</v>
      </c>
      <c r="D166" s="49">
        <v>0</v>
      </c>
      <c r="E166" s="54">
        <f t="shared" si="15"/>
        <v>1.8399264029438822E-3</v>
      </c>
      <c r="F166" s="54" t="str">
        <f t="shared" si="16"/>
        <v/>
      </c>
      <c r="G166" s="51" t="str">
        <f t="shared" si="17"/>
        <v>0</v>
      </c>
      <c r="H166" s="46">
        <f t="shared" si="18"/>
        <v>0</v>
      </c>
    </row>
    <row r="167" spans="2:8" s="37" customFormat="1" ht="15" x14ac:dyDescent="0.2">
      <c r="B167" s="4" t="s">
        <v>52</v>
      </c>
      <c r="C167" s="49">
        <v>0</v>
      </c>
      <c r="D167" s="49">
        <v>1</v>
      </c>
      <c r="E167" s="54" t="str">
        <f t="shared" si="15"/>
        <v/>
      </c>
      <c r="F167" s="54">
        <f t="shared" si="16"/>
        <v>6.3775510204081628E-4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0</v>
      </c>
      <c r="E168" s="54" t="str">
        <f t="shared" si="15"/>
        <v/>
      </c>
      <c r="F168" s="54" t="str">
        <f t="shared" si="16"/>
        <v/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13</v>
      </c>
      <c r="D169" s="49">
        <v>63</v>
      </c>
      <c r="E169" s="54">
        <f t="shared" si="15"/>
        <v>1.1959521619135235E-2</v>
      </c>
      <c r="F169" s="54">
        <f t="shared" si="16"/>
        <v>4.0178571428571432E-2</v>
      </c>
      <c r="G169" s="51">
        <f t="shared" si="17"/>
        <v>3.8461538461538463</v>
      </c>
      <c r="H169" s="46">
        <f t="shared" si="18"/>
        <v>4.5998160073597062E-2</v>
      </c>
    </row>
    <row r="170" spans="2:8" s="37" customFormat="1" ht="15" x14ac:dyDescent="0.2">
      <c r="B170" s="4" t="s">
        <v>272</v>
      </c>
      <c r="C170" s="49">
        <v>16</v>
      </c>
      <c r="D170" s="49">
        <v>5</v>
      </c>
      <c r="E170" s="54">
        <f t="shared" si="15"/>
        <v>1.4719411223551058E-2</v>
      </c>
      <c r="F170" s="54">
        <f t="shared" si="16"/>
        <v>3.1887755102040817E-3</v>
      </c>
      <c r="G170" s="51">
        <f t="shared" si="17"/>
        <v>-0.6875</v>
      </c>
      <c r="H170" s="46">
        <f t="shared" si="18"/>
        <v>-1.0119595216191352E-2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1</v>
      </c>
      <c r="D172" s="49">
        <v>0</v>
      </c>
      <c r="E172" s="54">
        <f t="shared" si="15"/>
        <v>9.1996320147194111E-4</v>
      </c>
      <c r="F172" s="54" t="str">
        <f t="shared" si="16"/>
        <v/>
      </c>
      <c r="G172" s="51" t="str">
        <f t="shared" si="17"/>
        <v>0</v>
      </c>
      <c r="H172" s="46">
        <f t="shared" si="18"/>
        <v>0</v>
      </c>
    </row>
    <row r="173" spans="2:8" s="37" customFormat="1" ht="15" x14ac:dyDescent="0.2">
      <c r="B173" s="4" t="s">
        <v>275</v>
      </c>
      <c r="C173" s="49">
        <v>26</v>
      </c>
      <c r="D173" s="49">
        <v>140</v>
      </c>
      <c r="E173" s="54">
        <f t="shared" si="15"/>
        <v>2.391904323827047E-2</v>
      </c>
      <c r="F173" s="54">
        <f t="shared" si="16"/>
        <v>8.9285714285714288E-2</v>
      </c>
      <c r="G173" s="51">
        <f t="shared" si="17"/>
        <v>4.384615384615385</v>
      </c>
      <c r="H173" s="46">
        <f t="shared" si="18"/>
        <v>0.1048758049678013</v>
      </c>
    </row>
    <row r="174" spans="2:8" s="37" customFormat="1" ht="15" x14ac:dyDescent="0.2">
      <c r="B174" s="4" t="s">
        <v>276</v>
      </c>
      <c r="C174" s="49">
        <v>10</v>
      </c>
      <c r="D174" s="49">
        <v>44</v>
      </c>
      <c r="E174" s="54">
        <f t="shared" si="15"/>
        <v>9.1996320147194107E-3</v>
      </c>
      <c r="F174" s="54">
        <f t="shared" si="16"/>
        <v>2.8061224489795918E-2</v>
      </c>
      <c r="G174" s="51">
        <f t="shared" si="17"/>
        <v>3.4</v>
      </c>
      <c r="H174" s="46">
        <f t="shared" si="18"/>
        <v>3.1278748850045994E-2</v>
      </c>
    </row>
    <row r="175" spans="2:8" s="37" customFormat="1" ht="15" x14ac:dyDescent="0.2">
      <c r="B175" s="4" t="s">
        <v>277</v>
      </c>
      <c r="C175" s="49">
        <v>11</v>
      </c>
      <c r="D175" s="49">
        <v>26</v>
      </c>
      <c r="E175" s="54">
        <f t="shared" si="15"/>
        <v>1.0119595216191352E-2</v>
      </c>
      <c r="F175" s="54">
        <f t="shared" si="16"/>
        <v>1.6581632653061226E-2</v>
      </c>
      <c r="G175" s="51">
        <f t="shared" si="17"/>
        <v>1.3636363636363635</v>
      </c>
      <c r="H175" s="46">
        <f t="shared" si="18"/>
        <v>1.3799448022079115E-2</v>
      </c>
    </row>
    <row r="176" spans="2:8" s="37" customFormat="1" ht="15" x14ac:dyDescent="0.2">
      <c r="B176" s="4" t="s">
        <v>278</v>
      </c>
      <c r="C176" s="49">
        <v>9</v>
      </c>
      <c r="D176" s="49">
        <v>31</v>
      </c>
      <c r="E176" s="54">
        <f t="shared" si="15"/>
        <v>8.2796688132474698E-3</v>
      </c>
      <c r="F176" s="54">
        <f t="shared" si="16"/>
        <v>1.9770408163265307E-2</v>
      </c>
      <c r="G176" s="51">
        <f t="shared" si="17"/>
        <v>2.4444444444444446</v>
      </c>
      <c r="H176" s="46">
        <f t="shared" si="18"/>
        <v>2.0239190432382707E-2</v>
      </c>
    </row>
    <row r="177" spans="2:8" s="37" customFormat="1" ht="15" x14ac:dyDescent="0.2">
      <c r="B177" s="4" t="s">
        <v>279</v>
      </c>
      <c r="C177" s="49">
        <v>10</v>
      </c>
      <c r="D177" s="49">
        <v>26</v>
      </c>
      <c r="E177" s="54">
        <f t="shared" si="15"/>
        <v>9.1996320147194107E-3</v>
      </c>
      <c r="F177" s="54">
        <f t="shared" si="16"/>
        <v>1.6581632653061226E-2</v>
      </c>
      <c r="G177" s="51">
        <f t="shared" si="17"/>
        <v>1.6</v>
      </c>
      <c r="H177" s="46">
        <f t="shared" si="18"/>
        <v>1.4719411223551058E-2</v>
      </c>
    </row>
    <row r="178" spans="2:8" s="37" customFormat="1" ht="15" x14ac:dyDescent="0.2">
      <c r="B178" s="4" t="s">
        <v>280</v>
      </c>
      <c r="C178" s="49">
        <v>14</v>
      </c>
      <c r="D178" s="49">
        <v>39</v>
      </c>
      <c r="E178" s="54">
        <f t="shared" si="15"/>
        <v>1.2879484820607176E-2</v>
      </c>
      <c r="F178" s="54">
        <f t="shared" si="16"/>
        <v>2.4872448979591837E-2</v>
      </c>
      <c r="G178" s="51">
        <f t="shared" si="17"/>
        <v>1.7857142857142858</v>
      </c>
      <c r="H178" s="46">
        <f t="shared" si="18"/>
        <v>2.2999080036798531E-2</v>
      </c>
    </row>
    <row r="179" spans="2:8" s="37" customFormat="1" ht="15" x14ac:dyDescent="0.2">
      <c r="B179" s="4" t="s">
        <v>281</v>
      </c>
      <c r="C179" s="49">
        <v>2</v>
      </c>
      <c r="D179" s="49">
        <v>0</v>
      </c>
      <c r="E179" s="54">
        <f t="shared" si="15"/>
        <v>1.8399264029438822E-3</v>
      </c>
      <c r="F179" s="54" t="str">
        <f t="shared" si="16"/>
        <v/>
      </c>
      <c r="G179" s="51" t="str">
        <f t="shared" si="17"/>
        <v>0</v>
      </c>
      <c r="H179" s="46">
        <f t="shared" si="18"/>
        <v>0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2</v>
      </c>
      <c r="D181" s="49">
        <v>20</v>
      </c>
      <c r="E181" s="54">
        <f t="shared" si="15"/>
        <v>1.8399264029438822E-3</v>
      </c>
      <c r="F181" s="54">
        <f t="shared" si="16"/>
        <v>1.2755102040816327E-2</v>
      </c>
      <c r="G181" s="51">
        <f t="shared" si="17"/>
        <v>9</v>
      </c>
      <c r="H181" s="46">
        <f t="shared" si="18"/>
        <v>1.655933762649494E-2</v>
      </c>
    </row>
    <row r="182" spans="2:8" s="37" customFormat="1" ht="15" x14ac:dyDescent="0.2">
      <c r="B182" s="4" t="s">
        <v>284</v>
      </c>
      <c r="C182" s="49">
        <v>19</v>
      </c>
      <c r="D182" s="49">
        <v>41</v>
      </c>
      <c r="E182" s="54">
        <f t="shared" si="15"/>
        <v>1.7479300827966882E-2</v>
      </c>
      <c r="F182" s="54">
        <f t="shared" si="16"/>
        <v>2.6147959183673471E-2</v>
      </c>
      <c r="G182" s="51">
        <f t="shared" si="17"/>
        <v>1.1578947368421053</v>
      </c>
      <c r="H182" s="46">
        <f t="shared" si="18"/>
        <v>2.0239190432382707E-2</v>
      </c>
    </row>
    <row r="183" spans="2:8" s="37" customFormat="1" ht="15" x14ac:dyDescent="0.2">
      <c r="B183" s="4" t="s">
        <v>285</v>
      </c>
      <c r="C183" s="49">
        <v>3</v>
      </c>
      <c r="D183" s="49">
        <v>1</v>
      </c>
      <c r="E183" s="54">
        <f t="shared" si="15"/>
        <v>2.7598896044158236E-3</v>
      </c>
      <c r="F183" s="54">
        <f t="shared" si="16"/>
        <v>6.3775510204081628E-4</v>
      </c>
      <c r="G183" s="51">
        <f t="shared" si="17"/>
        <v>-0.66666666666666663</v>
      </c>
      <c r="H183" s="46">
        <f t="shared" si="18"/>
        <v>-1.8399264029438822E-3</v>
      </c>
    </row>
    <row r="184" spans="2:8" s="37" customFormat="1" ht="15" x14ac:dyDescent="0.2">
      <c r="B184" s="4" t="s">
        <v>286</v>
      </c>
      <c r="C184" s="49">
        <v>1</v>
      </c>
      <c r="D184" s="49">
        <v>0</v>
      </c>
      <c r="E184" s="54">
        <f t="shared" si="15"/>
        <v>9.1996320147194111E-4</v>
      </c>
      <c r="F184" s="54" t="str">
        <f t="shared" si="16"/>
        <v/>
      </c>
      <c r="G184" s="51" t="str">
        <f t="shared" si="17"/>
        <v>0</v>
      </c>
      <c r="H184" s="46">
        <f t="shared" si="18"/>
        <v>0</v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20</v>
      </c>
      <c r="D186" s="49">
        <v>84</v>
      </c>
      <c r="E186" s="54">
        <f t="shared" si="15"/>
        <v>1.8399264029438821E-2</v>
      </c>
      <c r="F186" s="54">
        <f t="shared" si="16"/>
        <v>5.3571428571428568E-2</v>
      </c>
      <c r="G186" s="51">
        <f t="shared" si="17"/>
        <v>3.2</v>
      </c>
      <c r="H186" s="46">
        <f t="shared" si="18"/>
        <v>5.8877644894204231E-2</v>
      </c>
    </row>
    <row r="187" spans="2:8" s="37" customFormat="1" ht="15" x14ac:dyDescent="0.2">
      <c r="B187" s="4" t="s">
        <v>287</v>
      </c>
      <c r="C187" s="49">
        <v>0</v>
      </c>
      <c r="D187" s="49">
        <v>21</v>
      </c>
      <c r="E187" s="54" t="str">
        <f t="shared" si="15"/>
        <v/>
      </c>
      <c r="F187" s="54">
        <f t="shared" si="16"/>
        <v>1.3392857142857142E-2</v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0</v>
      </c>
      <c r="E188" s="54" t="str">
        <f t="shared" si="15"/>
        <v/>
      </c>
      <c r="F188" s="54" t="str">
        <f t="shared" si="16"/>
        <v/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1</v>
      </c>
      <c r="D189" s="49">
        <v>1</v>
      </c>
      <c r="E189" s="54">
        <f t="shared" si="15"/>
        <v>9.1996320147194111E-4</v>
      </c>
      <c r="F189" s="54">
        <f t="shared" si="16"/>
        <v>6.3775510204081628E-4</v>
      </c>
      <c r="G189" s="51">
        <f t="shared" si="17"/>
        <v>0</v>
      </c>
      <c r="H189" s="46">
        <f t="shared" si="18"/>
        <v>0</v>
      </c>
    </row>
    <row r="190" spans="2:8" s="37" customFormat="1" ht="15" x14ac:dyDescent="0.2">
      <c r="B190" s="4" t="s">
        <v>65</v>
      </c>
      <c r="C190" s="49">
        <v>0</v>
      </c>
      <c r="D190" s="49">
        <v>0</v>
      </c>
      <c r="E190" s="54" t="str">
        <f t="shared" si="15"/>
        <v/>
      </c>
      <c r="F190" s="54" t="str">
        <f t="shared" si="16"/>
        <v/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338</v>
      </c>
      <c r="D196" s="49">
        <v>343</v>
      </c>
      <c r="E196" s="54">
        <f t="shared" si="15"/>
        <v>0.31094756209751612</v>
      </c>
      <c r="F196" s="54">
        <f t="shared" si="16"/>
        <v>0.21875</v>
      </c>
      <c r="G196" s="51">
        <f t="shared" si="17"/>
        <v>1.4792899408284023E-2</v>
      </c>
      <c r="H196" s="46">
        <f t="shared" si="18"/>
        <v>4.5998160073597054E-3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3</v>
      </c>
      <c r="D198" s="49">
        <v>0</v>
      </c>
      <c r="E198" s="54">
        <f t="shared" si="15"/>
        <v>2.7598896044158236E-3</v>
      </c>
      <c r="F198" s="54" t="str">
        <f t="shared" si="16"/>
        <v/>
      </c>
      <c r="G198" s="51" t="str">
        <f t="shared" si="17"/>
        <v>0</v>
      </c>
      <c r="H198" s="46">
        <f t="shared" si="18"/>
        <v>0</v>
      </c>
    </row>
    <row r="199" spans="2:8" s="37" customFormat="1" ht="15" x14ac:dyDescent="0.2">
      <c r="B199" s="4" t="s">
        <v>296</v>
      </c>
      <c r="C199" s="49">
        <v>0</v>
      </c>
      <c r="D199" s="49">
        <v>0</v>
      </c>
      <c r="E199" s="54" t="str">
        <f t="shared" si="15"/>
        <v/>
      </c>
      <c r="F199" s="54" t="str">
        <f t="shared" si="16"/>
        <v/>
      </c>
      <c r="G199" s="51" t="str">
        <f t="shared" si="17"/>
        <v>0</v>
      </c>
      <c r="H199" s="46" t="str">
        <f t="shared" si="18"/>
        <v/>
      </c>
    </row>
    <row r="200" spans="2:8" s="37" customFormat="1" ht="15" x14ac:dyDescent="0.2">
      <c r="B200" s="4" t="s">
        <v>297</v>
      </c>
      <c r="C200" s="49">
        <v>0</v>
      </c>
      <c r="D200" s="49">
        <v>0</v>
      </c>
      <c r="E200" s="54" t="str">
        <f t="shared" si="15"/>
        <v/>
      </c>
      <c r="F200" s="54" t="str">
        <f t="shared" si="16"/>
        <v/>
      </c>
      <c r="G200" s="51" t="str">
        <f t="shared" si="17"/>
        <v>0</v>
      </c>
      <c r="H200" s="46" t="str">
        <f t="shared" si="18"/>
        <v/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1</v>
      </c>
      <c r="E202" s="54" t="str">
        <f t="shared" si="15"/>
        <v/>
      </c>
      <c r="F202" s="54">
        <f t="shared" si="16"/>
        <v>6.3775510204081628E-4</v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0</v>
      </c>
      <c r="D203" s="49">
        <v>1</v>
      </c>
      <c r="E203" s="54" t="str">
        <f t="shared" si="15"/>
        <v/>
      </c>
      <c r="F203" s="54">
        <f t="shared" si="16"/>
        <v>6.3775510204081628E-4</v>
      </c>
      <c r="G203" s="51" t="str">
        <f t="shared" si="17"/>
        <v>0</v>
      </c>
      <c r="H203" s="46" t="str">
        <f t="shared" si="18"/>
        <v/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0</v>
      </c>
      <c r="D206" s="49">
        <v>0</v>
      </c>
      <c r="E206" s="54" t="str">
        <f t="shared" si="15"/>
        <v/>
      </c>
      <c r="F206" s="54" t="str">
        <f t="shared" si="16"/>
        <v/>
      </c>
      <c r="G206" s="51" t="str">
        <f t="shared" si="17"/>
        <v>0</v>
      </c>
      <c r="H206" s="46" t="str">
        <f t="shared" si="18"/>
        <v/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13</v>
      </c>
      <c r="D208" s="49">
        <v>5</v>
      </c>
      <c r="E208" s="54">
        <f t="shared" si="15"/>
        <v>1.1959521619135235E-2</v>
      </c>
      <c r="F208" s="54">
        <f t="shared" si="16"/>
        <v>3.1887755102040817E-3</v>
      </c>
      <c r="G208" s="51">
        <f t="shared" si="17"/>
        <v>-0.61538461538461542</v>
      </c>
      <c r="H208" s="46">
        <f t="shared" si="18"/>
        <v>-7.3597056117755298E-3</v>
      </c>
    </row>
    <row r="209" spans="2:8" s="37" customFormat="1" ht="15" x14ac:dyDescent="0.2">
      <c r="B209" s="4" t="s">
        <v>71</v>
      </c>
      <c r="C209" s="49">
        <v>4</v>
      </c>
      <c r="D209" s="49">
        <v>0</v>
      </c>
      <c r="E209" s="54">
        <f t="shared" si="15"/>
        <v>3.6798528058877645E-3</v>
      </c>
      <c r="F209" s="54" t="str">
        <f t="shared" si="16"/>
        <v/>
      </c>
      <c r="G209" s="51" t="str">
        <f t="shared" si="17"/>
        <v>0</v>
      </c>
      <c r="H209" s="46">
        <f t="shared" si="18"/>
        <v>0</v>
      </c>
    </row>
    <row r="210" spans="2:8" s="37" customFormat="1" ht="30" x14ac:dyDescent="0.2">
      <c r="B210" s="4" t="s">
        <v>73</v>
      </c>
      <c r="C210" s="49">
        <v>0</v>
      </c>
      <c r="D210" s="49">
        <v>2</v>
      </c>
      <c r="E210" s="54" t="str">
        <f t="shared" si="15"/>
        <v/>
      </c>
      <c r="F210" s="54">
        <f t="shared" si="16"/>
        <v>1.2755102040816326E-3</v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1</v>
      </c>
      <c r="D211" s="49">
        <v>1</v>
      </c>
      <c r="E211" s="54">
        <f t="shared" si="15"/>
        <v>9.1996320147194111E-4</v>
      </c>
      <c r="F211" s="54">
        <f t="shared" si="16"/>
        <v>6.3775510204081628E-4</v>
      </c>
      <c r="G211" s="51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1</v>
      </c>
      <c r="D212" s="49">
        <v>0</v>
      </c>
      <c r="E212" s="54">
        <f t="shared" si="15"/>
        <v>9.1996320147194111E-4</v>
      </c>
      <c r="F212" s="54" t="str">
        <f t="shared" si="16"/>
        <v/>
      </c>
      <c r="G212" s="51" t="str">
        <f t="shared" si="17"/>
        <v>0</v>
      </c>
      <c r="H212" s="46">
        <f t="shared" si="18"/>
        <v>0</v>
      </c>
    </row>
    <row r="213" spans="2:8" s="37" customFormat="1" ht="15" x14ac:dyDescent="0.2">
      <c r="B213" s="4" t="s">
        <v>302</v>
      </c>
      <c r="C213" s="49">
        <v>5</v>
      </c>
      <c r="D213" s="49">
        <v>3</v>
      </c>
      <c r="E213" s="54">
        <f t="shared" si="15"/>
        <v>4.5998160073597054E-3</v>
      </c>
      <c r="F213" s="54">
        <f t="shared" si="16"/>
        <v>1.9132653061224489E-3</v>
      </c>
      <c r="G213" s="51">
        <f t="shared" si="17"/>
        <v>-0.4</v>
      </c>
      <c r="H213" s="46">
        <f t="shared" si="18"/>
        <v>-1.8399264029438822E-3</v>
      </c>
    </row>
    <row r="214" spans="2:8" s="37" customFormat="1" ht="15" x14ac:dyDescent="0.2">
      <c r="B214" s="4" t="s">
        <v>70</v>
      </c>
      <c r="C214" s="49">
        <v>6</v>
      </c>
      <c r="D214" s="49">
        <v>2</v>
      </c>
      <c r="E214" s="54">
        <f t="shared" si="15"/>
        <v>5.5197792088316471E-3</v>
      </c>
      <c r="F214" s="54">
        <f t="shared" si="16"/>
        <v>1.2755102040816326E-3</v>
      </c>
      <c r="G214" s="51">
        <f t="shared" si="17"/>
        <v>-0.66666666666666663</v>
      </c>
      <c r="H214" s="46">
        <f t="shared" si="18"/>
        <v>-3.6798528058877645E-3</v>
      </c>
    </row>
    <row r="215" spans="2:8" s="37" customFormat="1" ht="30" x14ac:dyDescent="0.2">
      <c r="B215" s="4" t="s">
        <v>303</v>
      </c>
      <c r="C215" s="49">
        <v>1</v>
      </c>
      <c r="D215" s="49">
        <v>0</v>
      </c>
      <c r="E215" s="54">
        <f t="shared" si="15"/>
        <v>9.1996320147194111E-4</v>
      </c>
      <c r="F215" s="54" t="str">
        <f t="shared" si="16"/>
        <v/>
      </c>
      <c r="G215" s="51" t="str">
        <f t="shared" si="17"/>
        <v>0</v>
      </c>
      <c r="H215" s="46">
        <f t="shared" si="18"/>
        <v>0</v>
      </c>
    </row>
    <row r="216" spans="2:8" s="37" customFormat="1" ht="15" x14ac:dyDescent="0.2">
      <c r="B216" s="4" t="s">
        <v>304</v>
      </c>
      <c r="C216" s="49">
        <v>1</v>
      </c>
      <c r="D216" s="49">
        <v>1</v>
      </c>
      <c r="E216" s="54">
        <f t="shared" si="15"/>
        <v>9.1996320147194111E-4</v>
      </c>
      <c r="F216" s="54">
        <f t="shared" si="16"/>
        <v>6.3775510204081628E-4</v>
      </c>
      <c r="G216" s="51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2</v>
      </c>
      <c r="E217" s="54" t="str">
        <f t="shared" ref="E217:E280" si="19">+IF(C217=0,"",C217/C$151)</f>
        <v/>
      </c>
      <c r="F217" s="54">
        <f t="shared" ref="F217:F280" si="20">+IF(D217=0,"",D217/D$151)</f>
        <v>1.2755102040816326E-3</v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1</v>
      </c>
      <c r="E218" s="54">
        <f t="shared" si="19"/>
        <v>9.1996320147194111E-4</v>
      </c>
      <c r="F218" s="54">
        <f t="shared" si="20"/>
        <v>6.3775510204081628E-4</v>
      </c>
      <c r="G218" s="51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0</v>
      </c>
      <c r="D219" s="49">
        <v>0</v>
      </c>
      <c r="E219" s="54" t="str">
        <f t="shared" si="19"/>
        <v/>
      </c>
      <c r="F219" s="54" t="str">
        <f t="shared" si="20"/>
        <v/>
      </c>
      <c r="G219" s="51" t="str">
        <f t="shared" si="21"/>
        <v>0</v>
      </c>
      <c r="H219" s="46" t="str">
        <f t="shared" si="22"/>
        <v/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0</v>
      </c>
      <c r="D222" s="49">
        <v>0</v>
      </c>
      <c r="E222" s="54" t="str">
        <f t="shared" si="19"/>
        <v/>
      </c>
      <c r="F222" s="54" t="str">
        <f t="shared" si="20"/>
        <v/>
      </c>
      <c r="G222" s="51" t="str">
        <f t="shared" si="21"/>
        <v>0</v>
      </c>
      <c r="H222" s="46" t="str">
        <f t="shared" si="22"/>
        <v/>
      </c>
    </row>
    <row r="223" spans="2:8" s="37" customFormat="1" ht="30" x14ac:dyDescent="0.2">
      <c r="B223" s="4" t="s">
        <v>528</v>
      </c>
      <c r="C223" s="49">
        <v>0</v>
      </c>
      <c r="D223" s="49">
        <v>1</v>
      </c>
      <c r="E223" s="54" t="str">
        <f t="shared" si="19"/>
        <v/>
      </c>
      <c r="F223" s="54">
        <f t="shared" si="20"/>
        <v>6.3775510204081628E-4</v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0</v>
      </c>
      <c r="E226" s="54" t="str">
        <f t="shared" si="19"/>
        <v/>
      </c>
      <c r="F226" s="54" t="str">
        <f t="shared" si="20"/>
        <v/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0</v>
      </c>
      <c r="E228" s="54">
        <f t="shared" si="19"/>
        <v>9.1996320147194111E-4</v>
      </c>
      <c r="F228" s="54" t="str">
        <f t="shared" si="20"/>
        <v/>
      </c>
      <c r="G228" s="51" t="str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8</v>
      </c>
      <c r="D229" s="49">
        <v>33</v>
      </c>
      <c r="E229" s="54">
        <f t="shared" si="19"/>
        <v>7.3597056117755289E-3</v>
      </c>
      <c r="F229" s="54">
        <f t="shared" si="20"/>
        <v>2.1045918367346938E-2</v>
      </c>
      <c r="G229" s="51">
        <f t="shared" si="21"/>
        <v>3.125</v>
      </c>
      <c r="H229" s="46">
        <f t="shared" si="22"/>
        <v>2.2999080036798528E-2</v>
      </c>
    </row>
    <row r="230" spans="2:8" s="37" customFormat="1" ht="15" x14ac:dyDescent="0.2">
      <c r="B230" s="4" t="s">
        <v>312</v>
      </c>
      <c r="C230" s="49">
        <v>0</v>
      </c>
      <c r="D230" s="49">
        <v>2</v>
      </c>
      <c r="E230" s="54" t="str">
        <f t="shared" si="19"/>
        <v/>
      </c>
      <c r="F230" s="54">
        <f t="shared" si="20"/>
        <v>1.2755102040816326E-3</v>
      </c>
      <c r="G230" s="51" t="str">
        <f t="shared" si="21"/>
        <v>0</v>
      </c>
      <c r="H230" s="46" t="str">
        <f t="shared" si="22"/>
        <v/>
      </c>
    </row>
    <row r="231" spans="2:8" s="37" customFormat="1" ht="30" x14ac:dyDescent="0.2">
      <c r="B231" s="4" t="s">
        <v>313</v>
      </c>
      <c r="C231" s="49">
        <v>1</v>
      </c>
      <c r="D231" s="49">
        <v>15</v>
      </c>
      <c r="E231" s="54">
        <f t="shared" si="19"/>
        <v>9.1996320147194111E-4</v>
      </c>
      <c r="F231" s="54">
        <f t="shared" si="20"/>
        <v>9.5663265306122451E-3</v>
      </c>
      <c r="G231" s="51">
        <f t="shared" si="21"/>
        <v>14</v>
      </c>
      <c r="H231" s="46">
        <f t="shared" si="22"/>
        <v>1.2879484820607176E-2</v>
      </c>
    </row>
    <row r="232" spans="2:8" s="37" customFormat="1" ht="15" x14ac:dyDescent="0.2">
      <c r="B232" s="4" t="s">
        <v>77</v>
      </c>
      <c r="C232" s="49">
        <v>99</v>
      </c>
      <c r="D232" s="49">
        <v>46</v>
      </c>
      <c r="E232" s="54">
        <f t="shared" si="19"/>
        <v>9.1076356945722164E-2</v>
      </c>
      <c r="F232" s="54">
        <f t="shared" si="20"/>
        <v>2.9336734693877552E-2</v>
      </c>
      <c r="G232" s="51">
        <f t="shared" si="21"/>
        <v>-0.53535353535353536</v>
      </c>
      <c r="H232" s="46">
        <f t="shared" si="22"/>
        <v>-4.875804967801288E-2</v>
      </c>
    </row>
    <row r="233" spans="2:8" s="37" customFormat="1" ht="15" x14ac:dyDescent="0.2">
      <c r="B233" s="4" t="s">
        <v>74</v>
      </c>
      <c r="C233" s="49">
        <v>23</v>
      </c>
      <c r="D233" s="49">
        <v>0</v>
      </c>
      <c r="E233" s="54">
        <f t="shared" si="19"/>
        <v>2.1159153633854646E-2</v>
      </c>
      <c r="F233" s="54" t="str">
        <f t="shared" si="20"/>
        <v/>
      </c>
      <c r="G233" s="51" t="str">
        <f t="shared" si="21"/>
        <v>0</v>
      </c>
      <c r="H233" s="46">
        <f t="shared" si="22"/>
        <v>0</v>
      </c>
    </row>
    <row r="234" spans="2:8" s="37" customFormat="1" ht="15" x14ac:dyDescent="0.2">
      <c r="B234" s="4" t="s">
        <v>75</v>
      </c>
      <c r="C234" s="49">
        <v>1</v>
      </c>
      <c r="D234" s="49">
        <v>0</v>
      </c>
      <c r="E234" s="54">
        <f t="shared" si="19"/>
        <v>9.1996320147194111E-4</v>
      </c>
      <c r="F234" s="54" t="str">
        <f t="shared" si="20"/>
        <v/>
      </c>
      <c r="G234" s="51" t="str">
        <f t="shared" si="21"/>
        <v>0</v>
      </c>
      <c r="H234" s="46">
        <f t="shared" si="22"/>
        <v>0</v>
      </c>
    </row>
    <row r="235" spans="2:8" s="37" customFormat="1" ht="15" x14ac:dyDescent="0.2">
      <c r="B235" s="4" t="s">
        <v>314</v>
      </c>
      <c r="C235" s="49">
        <v>0</v>
      </c>
      <c r="D235" s="49">
        <v>21</v>
      </c>
      <c r="E235" s="54" t="str">
        <f t="shared" si="19"/>
        <v/>
      </c>
      <c r="F235" s="54">
        <f t="shared" si="20"/>
        <v>1.3392857142857142E-2</v>
      </c>
      <c r="G235" s="51" t="str">
        <f t="shared" si="21"/>
        <v>0</v>
      </c>
      <c r="H235" s="46" t="str">
        <f t="shared" si="22"/>
        <v/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4</v>
      </c>
      <c r="E237" s="54">
        <f t="shared" si="19"/>
        <v>9.1996320147194111E-4</v>
      </c>
      <c r="F237" s="54">
        <f t="shared" si="20"/>
        <v>2.5510204081632651E-3</v>
      </c>
      <c r="G237" s="51">
        <f t="shared" si="21"/>
        <v>3</v>
      </c>
      <c r="H237" s="46">
        <f t="shared" si="22"/>
        <v>2.7598896044158236E-3</v>
      </c>
    </row>
    <row r="238" spans="2:8" s="37" customFormat="1" ht="30" x14ac:dyDescent="0.2">
      <c r="B238" s="4" t="s">
        <v>85</v>
      </c>
      <c r="C238" s="49">
        <v>22</v>
      </c>
      <c r="D238" s="49">
        <v>53</v>
      </c>
      <c r="E238" s="54">
        <f t="shared" si="19"/>
        <v>2.0239190432382703E-2</v>
      </c>
      <c r="F238" s="54">
        <f t="shared" si="20"/>
        <v>3.3801020408163268E-2</v>
      </c>
      <c r="G238" s="51">
        <f t="shared" si="21"/>
        <v>1.4090909090909092</v>
      </c>
      <c r="H238" s="46">
        <f t="shared" si="22"/>
        <v>2.8518859245630173E-2</v>
      </c>
    </row>
    <row r="239" spans="2:8" s="37" customFormat="1" ht="15" x14ac:dyDescent="0.2">
      <c r="B239" s="4" t="s">
        <v>81</v>
      </c>
      <c r="C239" s="49">
        <v>2</v>
      </c>
      <c r="D239" s="49">
        <v>12</v>
      </c>
      <c r="E239" s="54">
        <f t="shared" si="19"/>
        <v>1.8399264029438822E-3</v>
      </c>
      <c r="F239" s="54">
        <f t="shared" si="20"/>
        <v>7.6530612244897957E-3</v>
      </c>
      <c r="G239" s="51">
        <f t="shared" si="21"/>
        <v>5</v>
      </c>
      <c r="H239" s="46">
        <f t="shared" si="22"/>
        <v>9.1996320147194107E-3</v>
      </c>
    </row>
    <row r="240" spans="2:8" s="37" customFormat="1" ht="15" x14ac:dyDescent="0.2">
      <c r="B240" s="4" t="s">
        <v>316</v>
      </c>
      <c r="C240" s="49">
        <v>1</v>
      </c>
      <c r="D240" s="49">
        <v>1</v>
      </c>
      <c r="E240" s="54">
        <f t="shared" si="19"/>
        <v>9.1996320147194111E-4</v>
      </c>
      <c r="F240" s="54">
        <f t="shared" si="20"/>
        <v>6.3775510204081628E-4</v>
      </c>
      <c r="G240" s="51">
        <f t="shared" si="21"/>
        <v>0</v>
      </c>
      <c r="H240" s="46">
        <f t="shared" si="22"/>
        <v>0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1</v>
      </c>
      <c r="D242" s="49">
        <v>2</v>
      </c>
      <c r="E242" s="54">
        <f t="shared" si="19"/>
        <v>9.1996320147194111E-4</v>
      </c>
      <c r="F242" s="54">
        <f t="shared" si="20"/>
        <v>1.2755102040816326E-3</v>
      </c>
      <c r="G242" s="51">
        <f t="shared" si="21"/>
        <v>1</v>
      </c>
      <c r="H242" s="46">
        <f t="shared" si="22"/>
        <v>9.1996320147194111E-4</v>
      </c>
    </row>
    <row r="243" spans="2:8" s="37" customFormat="1" ht="15" x14ac:dyDescent="0.2">
      <c r="B243" s="4" t="s">
        <v>317</v>
      </c>
      <c r="C243" s="49">
        <v>0</v>
      </c>
      <c r="D243" s="49">
        <v>0</v>
      </c>
      <c r="E243" s="54" t="str">
        <f t="shared" si="19"/>
        <v/>
      </c>
      <c r="F243" s="54" t="str">
        <f t="shared" si="20"/>
        <v/>
      </c>
      <c r="G243" s="51" t="str">
        <f t="shared" si="21"/>
        <v>0</v>
      </c>
      <c r="H243" s="46" t="str">
        <f t="shared" si="22"/>
        <v/>
      </c>
    </row>
    <row r="244" spans="2:8" s="37" customFormat="1" ht="15" x14ac:dyDescent="0.2">
      <c r="B244" s="4" t="s">
        <v>79</v>
      </c>
      <c r="C244" s="49">
        <v>8</v>
      </c>
      <c r="D244" s="49">
        <v>20</v>
      </c>
      <c r="E244" s="54">
        <f t="shared" si="19"/>
        <v>7.3597056117755289E-3</v>
      </c>
      <c r="F244" s="54">
        <f t="shared" si="20"/>
        <v>1.2755102040816327E-2</v>
      </c>
      <c r="G244" s="51">
        <f t="shared" si="21"/>
        <v>1.5</v>
      </c>
      <c r="H244" s="46">
        <f t="shared" si="22"/>
        <v>1.1039558417663294E-2</v>
      </c>
    </row>
    <row r="245" spans="2:8" s="37" customFormat="1" ht="15" x14ac:dyDescent="0.2">
      <c r="B245" s="4" t="s">
        <v>84</v>
      </c>
      <c r="C245" s="49">
        <v>0</v>
      </c>
      <c r="D245" s="49">
        <v>3</v>
      </c>
      <c r="E245" s="54" t="str">
        <f t="shared" si="19"/>
        <v/>
      </c>
      <c r="F245" s="54">
        <f t="shared" si="20"/>
        <v>1.9132653061224489E-3</v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2</v>
      </c>
      <c r="D246" s="49">
        <v>0</v>
      </c>
      <c r="E246" s="54">
        <f t="shared" si="19"/>
        <v>1.8399264029438822E-3</v>
      </c>
      <c r="F246" s="54" t="str">
        <f t="shared" si="20"/>
        <v/>
      </c>
      <c r="G246" s="51" t="str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8</v>
      </c>
      <c r="D247" s="49">
        <v>7</v>
      </c>
      <c r="E247" s="54">
        <f t="shared" si="19"/>
        <v>7.3597056117755289E-3</v>
      </c>
      <c r="F247" s="54">
        <f t="shared" si="20"/>
        <v>4.464285714285714E-3</v>
      </c>
      <c r="G247" s="51">
        <f t="shared" si="21"/>
        <v>-0.125</v>
      </c>
      <c r="H247" s="46">
        <f t="shared" si="22"/>
        <v>-9.1996320147194111E-4</v>
      </c>
    </row>
    <row r="248" spans="2:8" s="37" customFormat="1" ht="15" x14ac:dyDescent="0.2">
      <c r="B248" s="4" t="s">
        <v>86</v>
      </c>
      <c r="C248" s="49">
        <v>2</v>
      </c>
      <c r="D248" s="49">
        <v>1</v>
      </c>
      <c r="E248" s="54">
        <f t="shared" si="19"/>
        <v>1.8399264029438822E-3</v>
      </c>
      <c r="F248" s="54">
        <f t="shared" si="20"/>
        <v>6.3775510204081628E-4</v>
      </c>
      <c r="G248" s="51">
        <f t="shared" si="21"/>
        <v>-0.5</v>
      </c>
      <c r="H248" s="46">
        <f t="shared" si="22"/>
        <v>-9.1996320147194111E-4</v>
      </c>
    </row>
    <row r="249" spans="2:8" s="37" customFormat="1" ht="15" x14ac:dyDescent="0.2">
      <c r="B249" s="4" t="s">
        <v>87</v>
      </c>
      <c r="C249" s="49">
        <v>5</v>
      </c>
      <c r="D249" s="49">
        <v>8</v>
      </c>
      <c r="E249" s="54">
        <f t="shared" si="19"/>
        <v>4.5998160073597054E-3</v>
      </c>
      <c r="F249" s="54">
        <f t="shared" si="20"/>
        <v>5.1020408163265302E-3</v>
      </c>
      <c r="G249" s="51">
        <f t="shared" si="21"/>
        <v>0.6</v>
      </c>
      <c r="H249" s="46">
        <f t="shared" si="22"/>
        <v>2.7598896044158231E-3</v>
      </c>
    </row>
    <row r="250" spans="2:8" s="37" customFormat="1" ht="15" x14ac:dyDescent="0.2">
      <c r="B250" s="4" t="s">
        <v>82</v>
      </c>
      <c r="C250" s="49">
        <v>0</v>
      </c>
      <c r="D250" s="49">
        <v>1</v>
      </c>
      <c r="E250" s="54" t="str">
        <f t="shared" si="19"/>
        <v/>
      </c>
      <c r="F250" s="54">
        <f t="shared" si="20"/>
        <v>6.3775510204081628E-4</v>
      </c>
      <c r="G250" s="51" t="str">
        <f t="shared" si="21"/>
        <v>0</v>
      </c>
      <c r="H250" s="46" t="str">
        <f t="shared" si="22"/>
        <v/>
      </c>
    </row>
    <row r="251" spans="2:8" s="37" customFormat="1" ht="15" x14ac:dyDescent="0.2">
      <c r="B251" s="4" t="s">
        <v>320</v>
      </c>
      <c r="C251" s="49">
        <v>45</v>
      </c>
      <c r="D251" s="49">
        <v>23</v>
      </c>
      <c r="E251" s="54">
        <f t="shared" si="19"/>
        <v>4.1398344066237353E-2</v>
      </c>
      <c r="F251" s="54">
        <f t="shared" si="20"/>
        <v>1.4668367346938776E-2</v>
      </c>
      <c r="G251" s="51">
        <f t="shared" si="21"/>
        <v>-0.48888888888888887</v>
      </c>
      <c r="H251" s="46">
        <f t="shared" si="22"/>
        <v>-2.0239190432382707E-2</v>
      </c>
    </row>
    <row r="252" spans="2:8" s="37" customFormat="1" ht="30" x14ac:dyDescent="0.2">
      <c r="B252" s="4" t="s">
        <v>321</v>
      </c>
      <c r="C252" s="49">
        <v>9</v>
      </c>
      <c r="D252" s="49">
        <v>1</v>
      </c>
      <c r="E252" s="54">
        <f t="shared" si="19"/>
        <v>8.2796688132474698E-3</v>
      </c>
      <c r="F252" s="54">
        <f t="shared" si="20"/>
        <v>6.3775510204081628E-4</v>
      </c>
      <c r="G252" s="51">
        <f t="shared" si="21"/>
        <v>-0.88888888888888884</v>
      </c>
      <c r="H252" s="46">
        <f t="shared" si="22"/>
        <v>-7.359705611775528E-3</v>
      </c>
    </row>
    <row r="253" spans="2:8" s="37" customFormat="1" ht="15" x14ac:dyDescent="0.2">
      <c r="B253" s="4" t="s">
        <v>322</v>
      </c>
      <c r="C253" s="49">
        <v>1</v>
      </c>
      <c r="D253" s="49">
        <v>13</v>
      </c>
      <c r="E253" s="54">
        <f t="shared" si="19"/>
        <v>9.1996320147194111E-4</v>
      </c>
      <c r="F253" s="54">
        <f t="shared" si="20"/>
        <v>8.2908163265306128E-3</v>
      </c>
      <c r="G253" s="51">
        <f t="shared" si="21"/>
        <v>12</v>
      </c>
      <c r="H253" s="46">
        <f t="shared" si="22"/>
        <v>1.1039558417663294E-2</v>
      </c>
    </row>
    <row r="254" spans="2:8" s="37" customFormat="1" ht="15" x14ac:dyDescent="0.2">
      <c r="B254" s="4" t="s">
        <v>323</v>
      </c>
      <c r="C254" s="49">
        <v>2</v>
      </c>
      <c r="D254" s="49">
        <v>3</v>
      </c>
      <c r="E254" s="54">
        <f t="shared" si="19"/>
        <v>1.8399264029438822E-3</v>
      </c>
      <c r="F254" s="54">
        <f t="shared" si="20"/>
        <v>1.9132653061224489E-3</v>
      </c>
      <c r="G254" s="51">
        <f t="shared" si="21"/>
        <v>0.5</v>
      </c>
      <c r="H254" s="46">
        <f t="shared" si="22"/>
        <v>9.1996320147194111E-4</v>
      </c>
    </row>
    <row r="255" spans="2:8" s="37" customFormat="1" ht="15" x14ac:dyDescent="0.2">
      <c r="B255" s="4" t="s">
        <v>324</v>
      </c>
      <c r="C255" s="49">
        <v>0</v>
      </c>
      <c r="D255" s="49">
        <v>0</v>
      </c>
      <c r="E255" s="54" t="str">
        <f t="shared" si="19"/>
        <v/>
      </c>
      <c r="F255" s="54" t="str">
        <f t="shared" si="20"/>
        <v/>
      </c>
      <c r="G255" s="51" t="str">
        <f t="shared" si="21"/>
        <v>0</v>
      </c>
      <c r="H255" s="46" t="str">
        <f t="shared" si="22"/>
        <v/>
      </c>
    </row>
    <row r="256" spans="2:8" s="37" customFormat="1" ht="15" x14ac:dyDescent="0.2">
      <c r="B256" s="4" t="s">
        <v>88</v>
      </c>
      <c r="C256" s="49">
        <v>125</v>
      </c>
      <c r="D256" s="49">
        <v>220</v>
      </c>
      <c r="E256" s="54">
        <f t="shared" si="19"/>
        <v>0.11499540018399264</v>
      </c>
      <c r="F256" s="54">
        <f t="shared" si="20"/>
        <v>0.14030612244897958</v>
      </c>
      <c r="G256" s="51">
        <f t="shared" si="21"/>
        <v>0.76</v>
      </c>
      <c r="H256" s="46">
        <f t="shared" si="22"/>
        <v>8.7396504139834408E-2</v>
      </c>
    </row>
    <row r="257" spans="2:8" s="37" customFormat="1" ht="15" x14ac:dyDescent="0.2">
      <c r="B257" s="4" t="s">
        <v>325</v>
      </c>
      <c r="C257" s="49">
        <v>0</v>
      </c>
      <c r="D257" s="49">
        <v>1</v>
      </c>
      <c r="E257" s="54" t="str">
        <f t="shared" si="19"/>
        <v/>
      </c>
      <c r="F257" s="54">
        <f t="shared" si="20"/>
        <v>6.3775510204081628E-4</v>
      </c>
      <c r="G257" s="51" t="str">
        <f t="shared" si="21"/>
        <v>0</v>
      </c>
      <c r="H257" s="46" t="str">
        <f t="shared" si="22"/>
        <v/>
      </c>
    </row>
    <row r="258" spans="2:8" s="37" customFormat="1" ht="30" x14ac:dyDescent="0.2">
      <c r="B258" s="4" t="s">
        <v>326</v>
      </c>
      <c r="C258" s="49">
        <v>3</v>
      </c>
      <c r="D258" s="49">
        <v>1</v>
      </c>
      <c r="E258" s="54">
        <f t="shared" si="19"/>
        <v>2.7598896044158236E-3</v>
      </c>
      <c r="F258" s="54">
        <f t="shared" si="20"/>
        <v>6.3775510204081628E-4</v>
      </c>
      <c r="G258" s="51">
        <f t="shared" si="21"/>
        <v>-0.66666666666666663</v>
      </c>
      <c r="H258" s="46">
        <f t="shared" si="22"/>
        <v>-1.8399264029438822E-3</v>
      </c>
    </row>
    <row r="259" spans="2:8" s="37" customFormat="1" ht="15" x14ac:dyDescent="0.2">
      <c r="B259" s="4" t="s">
        <v>327</v>
      </c>
      <c r="C259" s="49">
        <v>2</v>
      </c>
      <c r="D259" s="49">
        <v>0</v>
      </c>
      <c r="E259" s="54">
        <f t="shared" si="19"/>
        <v>1.8399264029438822E-3</v>
      </c>
      <c r="F259" s="54" t="str">
        <f t="shared" si="20"/>
        <v/>
      </c>
      <c r="G259" s="51" t="str">
        <f t="shared" si="21"/>
        <v>0</v>
      </c>
      <c r="H259" s="46">
        <f t="shared" si="22"/>
        <v>0</v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0</v>
      </c>
      <c r="E261" s="54" t="str">
        <f t="shared" si="19"/>
        <v/>
      </c>
      <c r="F261" s="54" t="str">
        <f t="shared" si="20"/>
        <v/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2</v>
      </c>
      <c r="D262" s="49">
        <v>2</v>
      </c>
      <c r="E262" s="54">
        <f t="shared" si="19"/>
        <v>1.8399264029438822E-3</v>
      </c>
      <c r="F262" s="54">
        <f t="shared" si="20"/>
        <v>1.2755102040816326E-3</v>
      </c>
      <c r="G262" s="51">
        <f t="shared" si="21"/>
        <v>0</v>
      </c>
      <c r="H262" s="46">
        <f t="shared" si="22"/>
        <v>0</v>
      </c>
    </row>
    <row r="263" spans="2:8" s="37" customFormat="1" ht="30" x14ac:dyDescent="0.2">
      <c r="B263" s="4" t="s">
        <v>329</v>
      </c>
      <c r="C263" s="49">
        <v>0</v>
      </c>
      <c r="D263" s="49">
        <v>1</v>
      </c>
      <c r="E263" s="54" t="str">
        <f t="shared" si="19"/>
        <v/>
      </c>
      <c r="F263" s="54">
        <f t="shared" si="20"/>
        <v>6.3775510204081628E-4</v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1</v>
      </c>
      <c r="D264" s="49">
        <v>0</v>
      </c>
      <c r="E264" s="54">
        <f t="shared" si="19"/>
        <v>9.1996320147194111E-4</v>
      </c>
      <c r="F264" s="54" t="str">
        <f t="shared" si="20"/>
        <v/>
      </c>
      <c r="G264" s="51" t="str">
        <f t="shared" si="21"/>
        <v>0</v>
      </c>
      <c r="H264" s="46">
        <f t="shared" si="22"/>
        <v>0</v>
      </c>
    </row>
    <row r="265" spans="2:8" s="37" customFormat="1" ht="15" x14ac:dyDescent="0.2">
      <c r="B265" s="4" t="s">
        <v>331</v>
      </c>
      <c r="C265" s="49">
        <v>0</v>
      </c>
      <c r="D265" s="49">
        <v>1</v>
      </c>
      <c r="E265" s="54" t="str">
        <f t="shared" si="19"/>
        <v/>
      </c>
      <c r="F265" s="54">
        <f t="shared" si="20"/>
        <v>6.3775510204081628E-4</v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17</v>
      </c>
      <c r="D266" s="49">
        <v>3</v>
      </c>
      <c r="E266" s="54">
        <f t="shared" si="19"/>
        <v>1.5639374425023E-2</v>
      </c>
      <c r="F266" s="54">
        <f t="shared" si="20"/>
        <v>1.9132653061224489E-3</v>
      </c>
      <c r="G266" s="51">
        <f t="shared" si="21"/>
        <v>-0.82352941176470584</v>
      </c>
      <c r="H266" s="46">
        <f t="shared" si="22"/>
        <v>-1.2879484820607176E-2</v>
      </c>
    </row>
    <row r="267" spans="2:8" s="37" customFormat="1" ht="30" x14ac:dyDescent="0.2">
      <c r="B267" s="4" t="s">
        <v>333</v>
      </c>
      <c r="C267" s="49">
        <v>0</v>
      </c>
      <c r="D267" s="49">
        <v>3</v>
      </c>
      <c r="E267" s="54" t="str">
        <f t="shared" si="19"/>
        <v/>
      </c>
      <c r="F267" s="54">
        <f t="shared" si="20"/>
        <v>1.9132653061224489E-3</v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4</v>
      </c>
      <c r="D268" s="49">
        <v>7</v>
      </c>
      <c r="E268" s="54">
        <f t="shared" si="19"/>
        <v>3.6798528058877645E-3</v>
      </c>
      <c r="F268" s="54">
        <f t="shared" si="20"/>
        <v>4.464285714285714E-3</v>
      </c>
      <c r="G268" s="51">
        <f t="shared" si="21"/>
        <v>0.75</v>
      </c>
      <c r="H268" s="46">
        <f t="shared" si="22"/>
        <v>2.7598896044158236E-3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1</v>
      </c>
      <c r="E271" s="54" t="str">
        <f t="shared" si="19"/>
        <v/>
      </c>
      <c r="F271" s="54">
        <f t="shared" si="20"/>
        <v>6.3775510204081628E-4</v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3</v>
      </c>
      <c r="E272" s="54" t="str">
        <f t="shared" si="19"/>
        <v/>
      </c>
      <c r="F272" s="54">
        <f t="shared" si="20"/>
        <v>1.9132653061224489E-3</v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1</v>
      </c>
      <c r="E273" s="54">
        <f t="shared" si="19"/>
        <v>9.1996320147194111E-4</v>
      </c>
      <c r="F273" s="54">
        <f t="shared" si="20"/>
        <v>6.3775510204081628E-4</v>
      </c>
      <c r="G273" s="51">
        <f t="shared" si="21"/>
        <v>0</v>
      </c>
      <c r="H273" s="46">
        <f t="shared" si="22"/>
        <v>0</v>
      </c>
    </row>
    <row r="274" spans="2:8" s="37" customFormat="1" ht="30" x14ac:dyDescent="0.2">
      <c r="B274" s="4" t="s">
        <v>338</v>
      </c>
      <c r="C274" s="49">
        <v>0</v>
      </c>
      <c r="D274" s="49">
        <v>0</v>
      </c>
      <c r="E274" s="54" t="str">
        <f t="shared" si="19"/>
        <v/>
      </c>
      <c r="F274" s="54" t="str">
        <f t="shared" si="20"/>
        <v/>
      </c>
      <c r="G274" s="51" t="str">
        <f t="shared" si="21"/>
        <v>0</v>
      </c>
      <c r="H274" s="46" t="str">
        <f t="shared" si="22"/>
        <v/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1</v>
      </c>
      <c r="D280" s="49">
        <v>1</v>
      </c>
      <c r="E280" s="54">
        <f t="shared" si="19"/>
        <v>9.1996320147194111E-4</v>
      </c>
      <c r="F280" s="54">
        <f t="shared" si="20"/>
        <v>6.3775510204081628E-4</v>
      </c>
      <c r="G280" s="51">
        <f t="shared" si="21"/>
        <v>0</v>
      </c>
      <c r="H280" s="46">
        <f t="shared" si="22"/>
        <v>0</v>
      </c>
    </row>
    <row r="281" spans="2:8" s="37" customFormat="1" ht="30" x14ac:dyDescent="0.2">
      <c r="B281" s="4" t="s">
        <v>344</v>
      </c>
      <c r="C281" s="49">
        <v>1</v>
      </c>
      <c r="D281" s="49">
        <v>1</v>
      </c>
      <c r="E281" s="54">
        <f t="shared" ref="E281:E288" si="23">+IF(C281=0,"",C281/C$151)</f>
        <v>9.1996320147194111E-4</v>
      </c>
      <c r="F281" s="54">
        <f t="shared" ref="F281:F288" si="24">+IF(D281=0,"",D281/D$151)</f>
        <v>6.3775510204081628E-4</v>
      </c>
      <c r="G281" s="51">
        <f t="shared" ref="G281:G288" si="25">+IF(OR(AND(D281=0),(C281=0)),"0",((D281-C281)/C281))</f>
        <v>0</v>
      </c>
      <c r="H281" s="46">
        <f t="shared" ref="H281:H288" si="26">+IF(OR(AND(E281=""),(G281="")),"",E281*G281)</f>
        <v>0</v>
      </c>
    </row>
    <row r="282" spans="2:8" s="37" customFormat="1" ht="30" x14ac:dyDescent="0.2">
      <c r="B282" s="4" t="s">
        <v>345</v>
      </c>
      <c r="C282" s="49">
        <v>0</v>
      </c>
      <c r="D282" s="49">
        <v>0</v>
      </c>
      <c r="E282" s="54" t="str">
        <f t="shared" si="23"/>
        <v/>
      </c>
      <c r="F282" s="54" t="str">
        <f t="shared" si="24"/>
        <v/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0</v>
      </c>
      <c r="D283" s="49">
        <v>0</v>
      </c>
      <c r="E283" s="54" t="str">
        <f t="shared" si="23"/>
        <v/>
      </c>
      <c r="F283" s="54" t="str">
        <f t="shared" si="24"/>
        <v/>
      </c>
      <c r="G283" s="51" t="str">
        <f t="shared" si="25"/>
        <v>0</v>
      </c>
      <c r="H283" s="46" t="str">
        <f t="shared" si="26"/>
        <v/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1</v>
      </c>
      <c r="D285" s="49">
        <v>1</v>
      </c>
      <c r="E285" s="54">
        <f t="shared" si="23"/>
        <v>9.1996320147194111E-4</v>
      </c>
      <c r="F285" s="54">
        <f t="shared" si="24"/>
        <v>6.3775510204081628E-4</v>
      </c>
      <c r="G285" s="51">
        <f t="shared" si="25"/>
        <v>0</v>
      </c>
      <c r="H285" s="46">
        <f t="shared" si="26"/>
        <v>0</v>
      </c>
    </row>
    <row r="286" spans="2:8" s="37" customFormat="1" ht="30" x14ac:dyDescent="0.2">
      <c r="B286" s="4" t="s">
        <v>348</v>
      </c>
      <c r="C286" s="49">
        <v>2</v>
      </c>
      <c r="D286" s="49">
        <v>0</v>
      </c>
      <c r="E286" s="54">
        <f t="shared" si="23"/>
        <v>1.8399264029438822E-3</v>
      </c>
      <c r="F286" s="54" t="str">
        <f t="shared" si="24"/>
        <v/>
      </c>
      <c r="G286" s="51" t="str">
        <f t="shared" si="25"/>
        <v>0</v>
      </c>
      <c r="H286" s="46">
        <f t="shared" si="26"/>
        <v>0</v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2854</v>
      </c>
      <c r="D294" s="41">
        <f>SUM(D295:D499)</f>
        <v>2932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2.7330063069376315E-2</v>
      </c>
      <c r="H294" s="42">
        <f>+IF(OR(AND(E294=""),(G294="")),"",E294*G294)</f>
        <v>2.7330063069376315E-2</v>
      </c>
    </row>
    <row r="295" spans="2:8" s="37" customFormat="1" ht="15" x14ac:dyDescent="0.2">
      <c r="B295" s="3" t="s">
        <v>100</v>
      </c>
      <c r="C295" s="49">
        <v>97</v>
      </c>
      <c r="D295" s="49">
        <v>111</v>
      </c>
      <c r="E295" s="54">
        <f>+IF(C295=0,"",C295/C$294)</f>
        <v>3.3987386124737208E-2</v>
      </c>
      <c r="F295" s="54">
        <f>+IF(D295=0,"",D295/D$294)</f>
        <v>3.7858117326057296E-2</v>
      </c>
      <c r="G295" s="51">
        <f>+IF(OR(AND(D295=0),(C295=0)),"0",((D295-C295)/C295))</f>
        <v>0.14432989690721648</v>
      </c>
      <c r="H295" s="46">
        <f>+IF(OR(AND(E295=""),(G295="")),"",E295*G295)</f>
        <v>4.9053959355290812E-3</v>
      </c>
    </row>
    <row r="296" spans="2:8" s="37" customFormat="1" ht="15" x14ac:dyDescent="0.2">
      <c r="B296" s="3" t="s">
        <v>113</v>
      </c>
      <c r="C296" s="49">
        <v>317</v>
      </c>
      <c r="D296" s="49">
        <v>14</v>
      </c>
      <c r="E296" s="54">
        <f t="shared" ref="E296:E359" si="27">+IF(C296=0,"",C296/C$294)</f>
        <v>0.11107217939733707</v>
      </c>
      <c r="F296" s="54">
        <f t="shared" ref="F296:F359" si="28">+IF(D296=0,"",D296/D$294)</f>
        <v>4.7748976807639835E-3</v>
      </c>
      <c r="G296" s="51">
        <f t="shared" ref="G296:G359" si="29">+IF(OR(AND(D296=0),(C296=0)),"0",((D296-C296)/C296))</f>
        <v>-0.95583596214511046</v>
      </c>
      <c r="H296" s="46">
        <f t="shared" ref="H296:H359" si="30">+IF(OR(AND(E296=""),(G296="")),"",E296*G296)</f>
        <v>-0.106166783461808</v>
      </c>
    </row>
    <row r="297" spans="2:8" s="37" customFormat="1" ht="15" x14ac:dyDescent="0.2">
      <c r="B297" s="3" t="s">
        <v>104</v>
      </c>
      <c r="C297" s="49">
        <v>6</v>
      </c>
      <c r="D297" s="49">
        <v>7</v>
      </c>
      <c r="E297" s="54">
        <f t="shared" si="27"/>
        <v>2.1023125437981782E-3</v>
      </c>
      <c r="F297" s="54">
        <f t="shared" si="28"/>
        <v>2.3874488403819918E-3</v>
      </c>
      <c r="G297" s="51">
        <f t="shared" si="29"/>
        <v>0.16666666666666666</v>
      </c>
      <c r="H297" s="46">
        <f t="shared" si="30"/>
        <v>3.5038542396636303E-4</v>
      </c>
    </row>
    <row r="298" spans="2:8" s="37" customFormat="1" ht="15" x14ac:dyDescent="0.2">
      <c r="B298" s="3" t="s">
        <v>95</v>
      </c>
      <c r="C298" s="49">
        <v>197</v>
      </c>
      <c r="D298" s="49">
        <v>19</v>
      </c>
      <c r="E298" s="54">
        <f t="shared" si="27"/>
        <v>6.9025928521373514E-2</v>
      </c>
      <c r="F298" s="54">
        <f t="shared" si="28"/>
        <v>6.4802182810368347E-3</v>
      </c>
      <c r="G298" s="51">
        <f t="shared" si="29"/>
        <v>-0.90355329949238583</v>
      </c>
      <c r="H298" s="46">
        <f t="shared" si="30"/>
        <v>-6.2368605466012618E-2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2</v>
      </c>
      <c r="E300" s="54" t="str">
        <f t="shared" si="27"/>
        <v/>
      </c>
      <c r="F300" s="54">
        <f t="shared" si="28"/>
        <v>6.8212824010914052E-4</v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162</v>
      </c>
      <c r="D301" s="49">
        <v>123</v>
      </c>
      <c r="E301" s="54">
        <f t="shared" si="27"/>
        <v>5.6762438682550806E-2</v>
      </c>
      <c r="F301" s="54">
        <f t="shared" si="28"/>
        <v>4.1950886766712145E-2</v>
      </c>
      <c r="G301" s="51">
        <f t="shared" si="29"/>
        <v>-0.24074074074074073</v>
      </c>
      <c r="H301" s="46">
        <f t="shared" si="30"/>
        <v>-1.3665031534688156E-2</v>
      </c>
    </row>
    <row r="302" spans="2:8" s="37" customFormat="1" ht="15" x14ac:dyDescent="0.2">
      <c r="B302" s="3" t="s">
        <v>109</v>
      </c>
      <c r="C302" s="49">
        <v>3</v>
      </c>
      <c r="D302" s="49">
        <v>10</v>
      </c>
      <c r="E302" s="54">
        <f t="shared" si="27"/>
        <v>1.0511562718990891E-3</v>
      </c>
      <c r="F302" s="54">
        <f t="shared" si="28"/>
        <v>3.4106412005457027E-3</v>
      </c>
      <c r="G302" s="51">
        <f t="shared" si="29"/>
        <v>2.3333333333333335</v>
      </c>
      <c r="H302" s="46">
        <f t="shared" si="30"/>
        <v>2.4526979677645415E-3</v>
      </c>
    </row>
    <row r="303" spans="2:8" s="37" customFormat="1" ht="30" x14ac:dyDescent="0.2">
      <c r="B303" s="3" t="s">
        <v>108</v>
      </c>
      <c r="C303" s="49">
        <v>26</v>
      </c>
      <c r="D303" s="49">
        <v>24</v>
      </c>
      <c r="E303" s="54">
        <f t="shared" si="27"/>
        <v>9.1100210231254385E-3</v>
      </c>
      <c r="F303" s="54">
        <f t="shared" si="28"/>
        <v>8.1855388813096858E-3</v>
      </c>
      <c r="G303" s="51">
        <f t="shared" si="29"/>
        <v>-7.6923076923076927E-2</v>
      </c>
      <c r="H303" s="46">
        <f t="shared" si="30"/>
        <v>-7.0077084793272607E-4</v>
      </c>
    </row>
    <row r="304" spans="2:8" s="37" customFormat="1" ht="15" x14ac:dyDescent="0.2">
      <c r="B304" s="3" t="s">
        <v>107</v>
      </c>
      <c r="C304" s="49">
        <v>2</v>
      </c>
      <c r="D304" s="49">
        <v>2</v>
      </c>
      <c r="E304" s="54">
        <f t="shared" si="27"/>
        <v>7.0077084793272596E-4</v>
      </c>
      <c r="F304" s="54">
        <f t="shared" si="28"/>
        <v>6.8212824010914052E-4</v>
      </c>
      <c r="G304" s="51">
        <f t="shared" si="29"/>
        <v>0</v>
      </c>
      <c r="H304" s="46">
        <f t="shared" si="30"/>
        <v>0</v>
      </c>
    </row>
    <row r="305" spans="2:8" s="37" customFormat="1" ht="15" x14ac:dyDescent="0.2">
      <c r="B305" s="3" t="s">
        <v>351</v>
      </c>
      <c r="C305" s="49">
        <v>9</v>
      </c>
      <c r="D305" s="49">
        <v>2</v>
      </c>
      <c r="E305" s="54">
        <f t="shared" si="27"/>
        <v>3.1534688156972671E-3</v>
      </c>
      <c r="F305" s="54">
        <f t="shared" si="28"/>
        <v>6.8212824010914052E-4</v>
      </c>
      <c r="G305" s="51">
        <f t="shared" si="29"/>
        <v>-0.77777777777777779</v>
      </c>
      <c r="H305" s="46">
        <f t="shared" si="30"/>
        <v>-2.452697967764541E-3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169</v>
      </c>
      <c r="D307" s="49">
        <v>162</v>
      </c>
      <c r="E307" s="54">
        <f t="shared" si="27"/>
        <v>5.9215136650315345E-2</v>
      </c>
      <c r="F307" s="54">
        <f t="shared" si="28"/>
        <v>5.5252387448840382E-2</v>
      </c>
      <c r="G307" s="51">
        <f t="shared" si="29"/>
        <v>-4.142011834319527E-2</v>
      </c>
      <c r="H307" s="46">
        <f t="shared" si="30"/>
        <v>-2.452697967764541E-3</v>
      </c>
    </row>
    <row r="308" spans="2:8" s="37" customFormat="1" ht="15" x14ac:dyDescent="0.2">
      <c r="B308" s="3" t="s">
        <v>99</v>
      </c>
      <c r="C308" s="49">
        <v>3</v>
      </c>
      <c r="D308" s="49">
        <v>23</v>
      </c>
      <c r="E308" s="54">
        <f t="shared" si="27"/>
        <v>1.0511562718990891E-3</v>
      </c>
      <c r="F308" s="54">
        <f t="shared" si="28"/>
        <v>7.8444747612551168E-3</v>
      </c>
      <c r="G308" s="51">
        <f t="shared" si="29"/>
        <v>6.666666666666667</v>
      </c>
      <c r="H308" s="46">
        <f t="shared" si="30"/>
        <v>7.0077084793272607E-3</v>
      </c>
    </row>
    <row r="309" spans="2:8" s="37" customFormat="1" ht="15" x14ac:dyDescent="0.2">
      <c r="B309" s="3" t="s">
        <v>96</v>
      </c>
      <c r="C309" s="49">
        <v>0</v>
      </c>
      <c r="D309" s="49">
        <v>0</v>
      </c>
      <c r="E309" s="54" t="str">
        <f t="shared" si="27"/>
        <v/>
      </c>
      <c r="F309" s="54" t="str">
        <f t="shared" si="28"/>
        <v/>
      </c>
      <c r="G309" s="51" t="str">
        <f t="shared" si="29"/>
        <v>0</v>
      </c>
      <c r="H309" s="46" t="str">
        <f t="shared" si="30"/>
        <v/>
      </c>
    </row>
    <row r="310" spans="2:8" s="37" customFormat="1" ht="15" x14ac:dyDescent="0.2">
      <c r="B310" s="3" t="s">
        <v>106</v>
      </c>
      <c r="C310" s="49">
        <v>14</v>
      </c>
      <c r="D310" s="49">
        <v>37</v>
      </c>
      <c r="E310" s="54">
        <f t="shared" si="27"/>
        <v>4.905395935529082E-3</v>
      </c>
      <c r="F310" s="54">
        <f t="shared" si="28"/>
        <v>1.26193724420191E-2</v>
      </c>
      <c r="G310" s="51">
        <f t="shared" si="29"/>
        <v>1.6428571428571428</v>
      </c>
      <c r="H310" s="46">
        <f t="shared" si="30"/>
        <v>8.0588647512263491E-3</v>
      </c>
    </row>
    <row r="311" spans="2:8" s="37" customFormat="1" ht="15" x14ac:dyDescent="0.2">
      <c r="B311" s="3" t="s">
        <v>102</v>
      </c>
      <c r="C311" s="49">
        <v>12</v>
      </c>
      <c r="D311" s="49">
        <v>8</v>
      </c>
      <c r="E311" s="54">
        <f t="shared" si="27"/>
        <v>4.2046250875963564E-3</v>
      </c>
      <c r="F311" s="54">
        <f t="shared" si="28"/>
        <v>2.7285129604365621E-3</v>
      </c>
      <c r="G311" s="51">
        <f t="shared" si="29"/>
        <v>-0.33333333333333331</v>
      </c>
      <c r="H311" s="46">
        <f t="shared" si="30"/>
        <v>-1.4015416958654521E-3</v>
      </c>
    </row>
    <row r="312" spans="2:8" s="37" customFormat="1" ht="15" x14ac:dyDescent="0.2">
      <c r="B312" s="3" t="s">
        <v>97</v>
      </c>
      <c r="C312" s="49">
        <v>2</v>
      </c>
      <c r="D312" s="49">
        <v>0</v>
      </c>
      <c r="E312" s="54">
        <f t="shared" si="27"/>
        <v>7.0077084793272596E-4</v>
      </c>
      <c r="F312" s="54" t="str">
        <f t="shared" si="28"/>
        <v/>
      </c>
      <c r="G312" s="51" t="str">
        <f t="shared" si="29"/>
        <v>0</v>
      </c>
      <c r="H312" s="46">
        <f t="shared" si="30"/>
        <v>0</v>
      </c>
    </row>
    <row r="313" spans="2:8" s="37" customFormat="1" ht="15" x14ac:dyDescent="0.2">
      <c r="B313" s="3" t="s">
        <v>352</v>
      </c>
      <c r="C313" s="49">
        <v>0</v>
      </c>
      <c r="D313" s="49">
        <v>0</v>
      </c>
      <c r="E313" s="54" t="str">
        <f t="shared" si="27"/>
        <v/>
      </c>
      <c r="F313" s="54" t="str">
        <f t="shared" si="28"/>
        <v/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284</v>
      </c>
      <c r="D314" s="49">
        <v>123</v>
      </c>
      <c r="E314" s="54">
        <f t="shared" si="27"/>
        <v>9.9509460406447092E-2</v>
      </c>
      <c r="F314" s="54">
        <f t="shared" si="28"/>
        <v>4.1950886766712145E-2</v>
      </c>
      <c r="G314" s="51">
        <f t="shared" si="29"/>
        <v>-0.56690140845070425</v>
      </c>
      <c r="H314" s="46">
        <f t="shared" si="30"/>
        <v>-5.6412053258584442E-2</v>
      </c>
    </row>
    <row r="315" spans="2:8" s="37" customFormat="1" ht="15" x14ac:dyDescent="0.2">
      <c r="B315" s="3" t="s">
        <v>354</v>
      </c>
      <c r="C315" s="49">
        <v>17</v>
      </c>
      <c r="D315" s="49">
        <v>3</v>
      </c>
      <c r="E315" s="54">
        <f t="shared" si="27"/>
        <v>5.9565522074281714E-3</v>
      </c>
      <c r="F315" s="54">
        <f t="shared" si="28"/>
        <v>1.0231923601637107E-3</v>
      </c>
      <c r="G315" s="51">
        <f t="shared" si="29"/>
        <v>-0.82352941176470584</v>
      </c>
      <c r="H315" s="46">
        <f t="shared" si="30"/>
        <v>-4.905395935529082E-3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11</v>
      </c>
      <c r="D317" s="49">
        <v>2</v>
      </c>
      <c r="E317" s="54">
        <f t="shared" si="27"/>
        <v>3.8542396636299932E-3</v>
      </c>
      <c r="F317" s="54">
        <f t="shared" si="28"/>
        <v>6.8212824010914052E-4</v>
      </c>
      <c r="G317" s="51">
        <f t="shared" si="29"/>
        <v>-0.81818181818181823</v>
      </c>
      <c r="H317" s="46">
        <f t="shared" si="30"/>
        <v>-3.1534688156972675E-3</v>
      </c>
    </row>
    <row r="318" spans="2:8" s="37" customFormat="1" ht="15" x14ac:dyDescent="0.2">
      <c r="B318" s="3" t="s">
        <v>355</v>
      </c>
      <c r="C318" s="49">
        <v>49</v>
      </c>
      <c r="D318" s="49">
        <v>60</v>
      </c>
      <c r="E318" s="54">
        <f t="shared" si="27"/>
        <v>1.7168885774351786E-2</v>
      </c>
      <c r="F318" s="54">
        <f t="shared" si="28"/>
        <v>2.0463847203274217E-2</v>
      </c>
      <c r="G318" s="51">
        <f t="shared" si="29"/>
        <v>0.22448979591836735</v>
      </c>
      <c r="H318" s="46">
        <f t="shared" si="30"/>
        <v>3.8542396636299927E-3</v>
      </c>
    </row>
    <row r="319" spans="2:8" s="37" customFormat="1" ht="15" x14ac:dyDescent="0.2">
      <c r="B319" s="3" t="s">
        <v>115</v>
      </c>
      <c r="C319" s="49">
        <v>4</v>
      </c>
      <c r="D319" s="49">
        <v>4</v>
      </c>
      <c r="E319" s="54">
        <f t="shared" si="27"/>
        <v>1.4015416958654519E-3</v>
      </c>
      <c r="F319" s="54">
        <f t="shared" si="28"/>
        <v>1.364256480218281E-3</v>
      </c>
      <c r="G319" s="51">
        <f t="shared" si="29"/>
        <v>0</v>
      </c>
      <c r="H319" s="46">
        <f t="shared" si="30"/>
        <v>0</v>
      </c>
    </row>
    <row r="320" spans="2:8" s="37" customFormat="1" ht="15" x14ac:dyDescent="0.2">
      <c r="B320" s="3" t="s">
        <v>114</v>
      </c>
      <c r="C320" s="49">
        <v>1</v>
      </c>
      <c r="D320" s="49">
        <v>0</v>
      </c>
      <c r="E320" s="54">
        <f t="shared" si="27"/>
        <v>3.5038542396636298E-4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1</v>
      </c>
      <c r="D321" s="49">
        <v>0</v>
      </c>
      <c r="E321" s="54">
        <f t="shared" si="27"/>
        <v>3.5038542396636298E-4</v>
      </c>
      <c r="F321" s="54" t="str">
        <f t="shared" si="28"/>
        <v/>
      </c>
      <c r="G321" s="51" t="str">
        <f t="shared" si="29"/>
        <v>0</v>
      </c>
      <c r="H321" s="46">
        <f t="shared" si="30"/>
        <v>0</v>
      </c>
    </row>
    <row r="322" spans="2:8" s="37" customFormat="1" ht="15" x14ac:dyDescent="0.2">
      <c r="B322" s="3" t="s">
        <v>356</v>
      </c>
      <c r="C322" s="49">
        <v>0</v>
      </c>
      <c r="D322" s="49">
        <v>1</v>
      </c>
      <c r="E322" s="54" t="str">
        <f t="shared" si="27"/>
        <v/>
      </c>
      <c r="F322" s="54">
        <f t="shared" si="28"/>
        <v>3.4106412005457026E-4</v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13</v>
      </c>
      <c r="D323" s="49">
        <v>4</v>
      </c>
      <c r="E323" s="54">
        <f t="shared" si="27"/>
        <v>4.5550105115627192E-3</v>
      </c>
      <c r="F323" s="54">
        <f t="shared" si="28"/>
        <v>1.364256480218281E-3</v>
      </c>
      <c r="G323" s="51">
        <f t="shared" si="29"/>
        <v>-0.69230769230769229</v>
      </c>
      <c r="H323" s="46">
        <f t="shared" si="30"/>
        <v>-3.1534688156972671E-3</v>
      </c>
    </row>
    <row r="324" spans="2:8" s="37" customFormat="1" ht="15" x14ac:dyDescent="0.2">
      <c r="B324" s="3" t="s">
        <v>474</v>
      </c>
      <c r="C324" s="49">
        <v>1</v>
      </c>
      <c r="D324" s="49">
        <v>0</v>
      </c>
      <c r="E324" s="54">
        <f t="shared" si="27"/>
        <v>3.5038542396636298E-4</v>
      </c>
      <c r="F324" s="54" t="str">
        <f t="shared" si="28"/>
        <v/>
      </c>
      <c r="G324" s="51" t="str">
        <f t="shared" si="29"/>
        <v>0</v>
      </c>
      <c r="H324" s="46">
        <f t="shared" si="30"/>
        <v>0</v>
      </c>
    </row>
    <row r="325" spans="2:8" s="37" customFormat="1" ht="15" x14ac:dyDescent="0.2">
      <c r="B325" s="3" t="s">
        <v>475</v>
      </c>
      <c r="C325" s="49">
        <v>0</v>
      </c>
      <c r="D325" s="49">
        <v>1</v>
      </c>
      <c r="E325" s="54" t="str">
        <f t="shared" si="27"/>
        <v/>
      </c>
      <c r="F325" s="54">
        <f t="shared" si="28"/>
        <v>3.4106412005457026E-4</v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38</v>
      </c>
      <c r="D326" s="49">
        <v>37</v>
      </c>
      <c r="E326" s="54">
        <f t="shared" si="27"/>
        <v>1.3314646110721794E-2</v>
      </c>
      <c r="F326" s="54">
        <f t="shared" si="28"/>
        <v>1.26193724420191E-2</v>
      </c>
      <c r="G326" s="51">
        <f t="shared" si="29"/>
        <v>-2.6315789473684209E-2</v>
      </c>
      <c r="H326" s="46">
        <f t="shared" si="30"/>
        <v>-3.5038542396636298E-4</v>
      </c>
    </row>
    <row r="327" spans="2:8" s="37" customFormat="1" ht="15" x14ac:dyDescent="0.2">
      <c r="B327" s="3" t="s">
        <v>358</v>
      </c>
      <c r="C327" s="49">
        <v>1</v>
      </c>
      <c r="D327" s="49">
        <v>6</v>
      </c>
      <c r="E327" s="54">
        <f t="shared" si="27"/>
        <v>3.5038542396636298E-4</v>
      </c>
      <c r="F327" s="54">
        <f t="shared" si="28"/>
        <v>2.0463847203274215E-3</v>
      </c>
      <c r="G327" s="51">
        <f t="shared" si="29"/>
        <v>5</v>
      </c>
      <c r="H327" s="46">
        <f t="shared" si="30"/>
        <v>1.751927119831815E-3</v>
      </c>
    </row>
    <row r="328" spans="2:8" s="37" customFormat="1" ht="15" x14ac:dyDescent="0.2">
      <c r="B328" s="3" t="s">
        <v>116</v>
      </c>
      <c r="C328" s="49">
        <v>2</v>
      </c>
      <c r="D328" s="49">
        <v>1</v>
      </c>
      <c r="E328" s="54">
        <f t="shared" si="27"/>
        <v>7.0077084793272596E-4</v>
      </c>
      <c r="F328" s="54">
        <f t="shared" si="28"/>
        <v>3.4106412005457026E-4</v>
      </c>
      <c r="G328" s="51">
        <f t="shared" si="29"/>
        <v>-0.5</v>
      </c>
      <c r="H328" s="46">
        <f t="shared" si="30"/>
        <v>-3.5038542396636298E-4</v>
      </c>
    </row>
    <row r="329" spans="2:8" s="37" customFormat="1" ht="15" x14ac:dyDescent="0.2">
      <c r="B329" s="3" t="s">
        <v>359</v>
      </c>
      <c r="C329" s="49">
        <v>0</v>
      </c>
      <c r="D329" s="49">
        <v>3</v>
      </c>
      <c r="E329" s="54" t="str">
        <f t="shared" si="27"/>
        <v/>
      </c>
      <c r="F329" s="54">
        <f t="shared" si="28"/>
        <v>1.0231923601637107E-3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4</v>
      </c>
      <c r="D330" s="49">
        <v>3</v>
      </c>
      <c r="E330" s="54">
        <f t="shared" si="27"/>
        <v>1.4015416958654519E-3</v>
      </c>
      <c r="F330" s="54">
        <f t="shared" si="28"/>
        <v>1.0231923601637107E-3</v>
      </c>
      <c r="G330" s="51">
        <f t="shared" si="29"/>
        <v>-0.25</v>
      </c>
      <c r="H330" s="46">
        <f t="shared" si="30"/>
        <v>-3.5038542396636298E-4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277</v>
      </c>
      <c r="D332" s="49">
        <v>216</v>
      </c>
      <c r="E332" s="54">
        <f t="shared" si="27"/>
        <v>9.7056762438682553E-2</v>
      </c>
      <c r="F332" s="54">
        <f t="shared" si="28"/>
        <v>7.3669849931787171E-2</v>
      </c>
      <c r="G332" s="51">
        <f t="shared" si="29"/>
        <v>-0.22021660649819494</v>
      </c>
      <c r="H332" s="46">
        <f t="shared" si="30"/>
        <v>-2.1373510861948143E-2</v>
      </c>
    </row>
    <row r="333" spans="2:8" s="37" customFormat="1" ht="15" x14ac:dyDescent="0.2">
      <c r="B333" s="3" t="s">
        <v>130</v>
      </c>
      <c r="C333" s="49">
        <v>50</v>
      </c>
      <c r="D333" s="49">
        <v>92</v>
      </c>
      <c r="E333" s="54">
        <f t="shared" si="27"/>
        <v>1.751927119831815E-2</v>
      </c>
      <c r="F333" s="54">
        <f t="shared" si="28"/>
        <v>3.1377899045020467E-2</v>
      </c>
      <c r="G333" s="51">
        <f t="shared" si="29"/>
        <v>0.84</v>
      </c>
      <c r="H333" s="46">
        <f t="shared" si="30"/>
        <v>1.4716187806587245E-2</v>
      </c>
    </row>
    <row r="334" spans="2:8" s="37" customFormat="1" ht="15" x14ac:dyDescent="0.2">
      <c r="B334" s="3" t="s">
        <v>119</v>
      </c>
      <c r="C334" s="49">
        <v>54</v>
      </c>
      <c r="D334" s="49">
        <v>218</v>
      </c>
      <c r="E334" s="54">
        <f t="shared" si="27"/>
        <v>1.8920812894183601E-2</v>
      </c>
      <c r="F334" s="54">
        <f t="shared" si="28"/>
        <v>7.4351978171896316E-2</v>
      </c>
      <c r="G334" s="51">
        <f t="shared" si="29"/>
        <v>3.0370370370370372</v>
      </c>
      <c r="H334" s="46">
        <f t="shared" si="30"/>
        <v>5.7463209530483533E-2</v>
      </c>
    </row>
    <row r="335" spans="2:8" s="37" customFormat="1" ht="15" x14ac:dyDescent="0.2">
      <c r="B335" s="3" t="s">
        <v>128</v>
      </c>
      <c r="C335" s="49">
        <v>14</v>
      </c>
      <c r="D335" s="49">
        <v>38</v>
      </c>
      <c r="E335" s="54">
        <f t="shared" si="27"/>
        <v>4.905395935529082E-3</v>
      </c>
      <c r="F335" s="54">
        <f t="shared" si="28"/>
        <v>1.2960436562073669E-2</v>
      </c>
      <c r="G335" s="51">
        <f t="shared" si="29"/>
        <v>1.7142857142857142</v>
      </c>
      <c r="H335" s="46">
        <f t="shared" si="30"/>
        <v>8.4092501751927111E-3</v>
      </c>
    </row>
    <row r="336" spans="2:8" s="37" customFormat="1" ht="15" x14ac:dyDescent="0.2">
      <c r="B336" s="3" t="s">
        <v>132</v>
      </c>
      <c r="C336" s="49">
        <v>0</v>
      </c>
      <c r="D336" s="49">
        <v>0</v>
      </c>
      <c r="E336" s="54" t="str">
        <f t="shared" si="27"/>
        <v/>
      </c>
      <c r="F336" s="54" t="str">
        <f t="shared" si="28"/>
        <v/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10</v>
      </c>
      <c r="D337" s="49">
        <v>63</v>
      </c>
      <c r="E337" s="54">
        <f t="shared" si="27"/>
        <v>3.5038542396636299E-3</v>
      </c>
      <c r="F337" s="54">
        <f t="shared" si="28"/>
        <v>2.1487039563437928E-2</v>
      </c>
      <c r="G337" s="51">
        <f t="shared" si="29"/>
        <v>5.3</v>
      </c>
      <c r="H337" s="46">
        <f t="shared" si="30"/>
        <v>1.8570427470217237E-2</v>
      </c>
    </row>
    <row r="338" spans="2:8" s="37" customFormat="1" ht="30" x14ac:dyDescent="0.2">
      <c r="B338" s="3" t="s">
        <v>362</v>
      </c>
      <c r="C338" s="49">
        <v>0</v>
      </c>
      <c r="D338" s="49">
        <v>0</v>
      </c>
      <c r="E338" s="54" t="str">
        <f t="shared" si="27"/>
        <v/>
      </c>
      <c r="F338" s="54" t="str">
        <f t="shared" si="28"/>
        <v/>
      </c>
      <c r="G338" s="51" t="str">
        <f t="shared" si="29"/>
        <v>0</v>
      </c>
      <c r="H338" s="46" t="str">
        <f t="shared" si="30"/>
        <v/>
      </c>
    </row>
    <row r="339" spans="2:8" s="37" customFormat="1" ht="15" x14ac:dyDescent="0.2">
      <c r="B339" s="3" t="s">
        <v>363</v>
      </c>
      <c r="C339" s="49">
        <v>20</v>
      </c>
      <c r="D339" s="49">
        <v>12</v>
      </c>
      <c r="E339" s="54">
        <f t="shared" si="27"/>
        <v>7.0077084793272598E-3</v>
      </c>
      <c r="F339" s="54">
        <f t="shared" si="28"/>
        <v>4.0927694406548429E-3</v>
      </c>
      <c r="G339" s="51">
        <f t="shared" si="29"/>
        <v>-0.4</v>
      </c>
      <c r="H339" s="46">
        <f t="shared" si="30"/>
        <v>-2.8030833917309043E-3</v>
      </c>
    </row>
    <row r="340" spans="2:8" s="37" customFormat="1" ht="15" x14ac:dyDescent="0.2">
      <c r="B340" s="3" t="s">
        <v>364</v>
      </c>
      <c r="C340" s="49">
        <v>2</v>
      </c>
      <c r="D340" s="49">
        <v>15</v>
      </c>
      <c r="E340" s="54">
        <f t="shared" si="27"/>
        <v>7.0077084793272596E-4</v>
      </c>
      <c r="F340" s="54">
        <f t="shared" si="28"/>
        <v>5.1159618008185543E-3</v>
      </c>
      <c r="G340" s="51">
        <f t="shared" si="29"/>
        <v>6.5</v>
      </c>
      <c r="H340" s="46">
        <f t="shared" si="30"/>
        <v>4.5550105115627184E-3</v>
      </c>
    </row>
    <row r="341" spans="2:8" s="37" customFormat="1" ht="15" x14ac:dyDescent="0.2">
      <c r="B341" s="3" t="s">
        <v>118</v>
      </c>
      <c r="C341" s="49">
        <v>0</v>
      </c>
      <c r="D341" s="49">
        <v>18</v>
      </c>
      <c r="E341" s="54" t="str">
        <f t="shared" si="27"/>
        <v/>
      </c>
      <c r="F341" s="54">
        <f t="shared" si="28"/>
        <v>6.1391541609822648E-3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4</v>
      </c>
      <c r="D343" s="49">
        <v>1</v>
      </c>
      <c r="E343" s="54">
        <f t="shared" si="27"/>
        <v>1.4015416958654519E-3</v>
      </c>
      <c r="F343" s="54">
        <f t="shared" si="28"/>
        <v>3.4106412005457026E-4</v>
      </c>
      <c r="G343" s="51">
        <f t="shared" si="29"/>
        <v>-0.75</v>
      </c>
      <c r="H343" s="46">
        <f t="shared" si="30"/>
        <v>-1.0511562718990889E-3</v>
      </c>
    </row>
    <row r="344" spans="2:8" s="37" customFormat="1" ht="15" x14ac:dyDescent="0.2">
      <c r="B344" s="3" t="s">
        <v>131</v>
      </c>
      <c r="C344" s="49">
        <v>20</v>
      </c>
      <c r="D344" s="49">
        <v>19</v>
      </c>
      <c r="E344" s="54">
        <f t="shared" si="27"/>
        <v>7.0077084793272598E-3</v>
      </c>
      <c r="F344" s="54">
        <f t="shared" si="28"/>
        <v>6.4802182810368347E-3</v>
      </c>
      <c r="G344" s="51">
        <f t="shared" si="29"/>
        <v>-0.05</v>
      </c>
      <c r="H344" s="46">
        <f t="shared" si="30"/>
        <v>-3.5038542396636303E-4</v>
      </c>
    </row>
    <row r="345" spans="2:8" s="37" customFormat="1" ht="15" x14ac:dyDescent="0.2">
      <c r="B345" s="3" t="s">
        <v>366</v>
      </c>
      <c r="C345" s="49">
        <v>27</v>
      </c>
      <c r="D345" s="49">
        <v>122</v>
      </c>
      <c r="E345" s="54">
        <f t="shared" si="27"/>
        <v>9.4604064470918004E-3</v>
      </c>
      <c r="F345" s="54">
        <f t="shared" si="28"/>
        <v>4.1609822646657572E-2</v>
      </c>
      <c r="G345" s="51">
        <f t="shared" si="29"/>
        <v>3.5185185185185186</v>
      </c>
      <c r="H345" s="46">
        <f t="shared" si="30"/>
        <v>3.3286615276804481E-2</v>
      </c>
    </row>
    <row r="346" spans="2:8" s="37" customFormat="1" ht="15" x14ac:dyDescent="0.2">
      <c r="B346" s="3" t="s">
        <v>122</v>
      </c>
      <c r="C346" s="49">
        <v>0</v>
      </c>
      <c r="D346" s="49">
        <v>1</v>
      </c>
      <c r="E346" s="54" t="str">
        <f t="shared" si="27"/>
        <v/>
      </c>
      <c r="F346" s="54">
        <f t="shared" si="28"/>
        <v>3.4106412005457026E-4</v>
      </c>
      <c r="G346" s="51" t="str">
        <f t="shared" si="29"/>
        <v>0</v>
      </c>
      <c r="H346" s="46" t="str">
        <f t="shared" si="30"/>
        <v/>
      </c>
    </row>
    <row r="347" spans="2:8" s="37" customFormat="1" ht="15" x14ac:dyDescent="0.2">
      <c r="B347" s="3" t="s">
        <v>121</v>
      </c>
      <c r="C347" s="49">
        <v>24</v>
      </c>
      <c r="D347" s="49">
        <v>42</v>
      </c>
      <c r="E347" s="54">
        <f t="shared" si="27"/>
        <v>8.4092501751927128E-3</v>
      </c>
      <c r="F347" s="54">
        <f t="shared" si="28"/>
        <v>1.4324693042291951E-2</v>
      </c>
      <c r="G347" s="51">
        <f t="shared" si="29"/>
        <v>0.75</v>
      </c>
      <c r="H347" s="46">
        <f t="shared" si="30"/>
        <v>6.3069376313945342E-3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15</v>
      </c>
      <c r="D350" s="49">
        <v>1</v>
      </c>
      <c r="E350" s="54">
        <f t="shared" si="27"/>
        <v>5.2557813594954449E-3</v>
      </c>
      <c r="F350" s="54">
        <f t="shared" si="28"/>
        <v>3.4106412005457026E-4</v>
      </c>
      <c r="G350" s="51">
        <f t="shared" si="29"/>
        <v>-0.93333333333333335</v>
      </c>
      <c r="H350" s="46">
        <f t="shared" si="30"/>
        <v>-4.905395935529082E-3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1</v>
      </c>
      <c r="D353" s="49">
        <v>9</v>
      </c>
      <c r="E353" s="54">
        <f t="shared" si="27"/>
        <v>3.5038542396636298E-4</v>
      </c>
      <c r="F353" s="54">
        <f t="shared" si="28"/>
        <v>3.0695770804911324E-3</v>
      </c>
      <c r="G353" s="51">
        <f t="shared" si="29"/>
        <v>8</v>
      </c>
      <c r="H353" s="46">
        <f t="shared" si="30"/>
        <v>2.8030833917309038E-3</v>
      </c>
    </row>
    <row r="354" spans="2:8" s="37" customFormat="1" ht="15" x14ac:dyDescent="0.2">
      <c r="B354" s="3" t="s">
        <v>124</v>
      </c>
      <c r="C354" s="49">
        <v>44</v>
      </c>
      <c r="D354" s="49">
        <v>86</v>
      </c>
      <c r="E354" s="54">
        <f t="shared" si="27"/>
        <v>1.5416958654519973E-2</v>
      </c>
      <c r="F354" s="54">
        <f t="shared" si="28"/>
        <v>2.9331514324693043E-2</v>
      </c>
      <c r="G354" s="51">
        <f t="shared" si="29"/>
        <v>0.95454545454545459</v>
      </c>
      <c r="H354" s="46">
        <f t="shared" si="30"/>
        <v>1.4716187806587247E-2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3</v>
      </c>
      <c r="D356" s="49">
        <v>17</v>
      </c>
      <c r="E356" s="54">
        <f t="shared" si="27"/>
        <v>1.0511562718990891E-3</v>
      </c>
      <c r="F356" s="54">
        <f t="shared" si="28"/>
        <v>5.7980900409276941E-3</v>
      </c>
      <c r="G356" s="51">
        <f t="shared" si="29"/>
        <v>4.666666666666667</v>
      </c>
      <c r="H356" s="46">
        <f t="shared" si="30"/>
        <v>4.9053959355290829E-3</v>
      </c>
    </row>
    <row r="357" spans="2:8" s="37" customFormat="1" ht="15" x14ac:dyDescent="0.2">
      <c r="B357" s="3" t="s">
        <v>372</v>
      </c>
      <c r="C357" s="49">
        <v>100</v>
      </c>
      <c r="D357" s="49">
        <v>73</v>
      </c>
      <c r="E357" s="54">
        <f t="shared" si="27"/>
        <v>3.5038542396636299E-2</v>
      </c>
      <c r="F357" s="54">
        <f t="shared" si="28"/>
        <v>2.4897680763983628E-2</v>
      </c>
      <c r="G357" s="51">
        <f t="shared" si="29"/>
        <v>-0.27</v>
      </c>
      <c r="H357" s="46">
        <f t="shared" si="30"/>
        <v>-9.4604064470918021E-3</v>
      </c>
    </row>
    <row r="358" spans="2:8" s="37" customFormat="1" ht="15" x14ac:dyDescent="0.2">
      <c r="B358" s="3" t="s">
        <v>127</v>
      </c>
      <c r="C358" s="49">
        <v>96</v>
      </c>
      <c r="D358" s="49">
        <v>38</v>
      </c>
      <c r="E358" s="54">
        <f t="shared" si="27"/>
        <v>3.3637000700770851E-2</v>
      </c>
      <c r="F358" s="54">
        <f t="shared" si="28"/>
        <v>1.2960436562073669E-2</v>
      </c>
      <c r="G358" s="51">
        <f t="shared" si="29"/>
        <v>-0.60416666666666663</v>
      </c>
      <c r="H358" s="46">
        <f t="shared" si="30"/>
        <v>-2.0322354590049056E-2</v>
      </c>
    </row>
    <row r="359" spans="2:8" s="37" customFormat="1" ht="15" x14ac:dyDescent="0.2">
      <c r="B359" s="3" t="s">
        <v>123</v>
      </c>
      <c r="C359" s="49">
        <v>3</v>
      </c>
      <c r="D359" s="49">
        <v>2</v>
      </c>
      <c r="E359" s="54">
        <f t="shared" si="27"/>
        <v>1.0511562718990891E-3</v>
      </c>
      <c r="F359" s="54">
        <f t="shared" si="28"/>
        <v>6.8212824010914052E-4</v>
      </c>
      <c r="G359" s="51">
        <f t="shared" si="29"/>
        <v>-0.33333333333333331</v>
      </c>
      <c r="H359" s="46">
        <f t="shared" si="30"/>
        <v>-3.5038542396636303E-4</v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14</v>
      </c>
      <c r="D362" s="49">
        <v>1</v>
      </c>
      <c r="E362" s="54">
        <f t="shared" si="31"/>
        <v>4.905395935529082E-3</v>
      </c>
      <c r="F362" s="54">
        <f t="shared" si="32"/>
        <v>3.4106412005457026E-4</v>
      </c>
      <c r="G362" s="51">
        <f t="shared" si="33"/>
        <v>-0.9285714285714286</v>
      </c>
      <c r="H362" s="46">
        <f t="shared" si="34"/>
        <v>-4.5550105115627192E-3</v>
      </c>
    </row>
    <row r="363" spans="2:8" s="37" customFormat="1" ht="30" x14ac:dyDescent="0.2">
      <c r="B363" s="3" t="s">
        <v>376</v>
      </c>
      <c r="C363" s="49">
        <v>16</v>
      </c>
      <c r="D363" s="49">
        <v>14</v>
      </c>
      <c r="E363" s="54">
        <f t="shared" si="31"/>
        <v>5.6061667834618077E-3</v>
      </c>
      <c r="F363" s="54">
        <f t="shared" si="32"/>
        <v>4.7748976807639835E-3</v>
      </c>
      <c r="G363" s="51">
        <f t="shared" si="33"/>
        <v>-0.125</v>
      </c>
      <c r="H363" s="46">
        <f t="shared" si="34"/>
        <v>-7.0077084793272596E-4</v>
      </c>
    </row>
    <row r="364" spans="2:8" s="37" customFormat="1" ht="15" x14ac:dyDescent="0.2">
      <c r="B364" s="3" t="s">
        <v>377</v>
      </c>
      <c r="C364" s="49">
        <v>3</v>
      </c>
      <c r="D364" s="49">
        <v>12</v>
      </c>
      <c r="E364" s="54">
        <f t="shared" si="31"/>
        <v>1.0511562718990891E-3</v>
      </c>
      <c r="F364" s="54">
        <f t="shared" si="32"/>
        <v>4.0927694406548429E-3</v>
      </c>
      <c r="G364" s="51">
        <f t="shared" si="33"/>
        <v>3</v>
      </c>
      <c r="H364" s="46">
        <f t="shared" si="34"/>
        <v>3.1534688156972671E-3</v>
      </c>
    </row>
    <row r="365" spans="2:8" s="37" customFormat="1" ht="30" x14ac:dyDescent="0.2">
      <c r="B365" s="3" t="s">
        <v>378</v>
      </c>
      <c r="C365" s="49">
        <v>1</v>
      </c>
      <c r="D365" s="49">
        <v>1</v>
      </c>
      <c r="E365" s="54">
        <f t="shared" si="31"/>
        <v>3.5038542396636298E-4</v>
      </c>
      <c r="F365" s="54">
        <f t="shared" si="32"/>
        <v>3.4106412005457026E-4</v>
      </c>
      <c r="G365" s="51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0</v>
      </c>
      <c r="D368" s="49">
        <v>0</v>
      </c>
      <c r="E368" s="54" t="str">
        <f t="shared" si="31"/>
        <v/>
      </c>
      <c r="F368" s="54" t="str">
        <f t="shared" si="32"/>
        <v/>
      </c>
      <c r="G368" s="51" t="str">
        <f t="shared" si="33"/>
        <v>0</v>
      </c>
      <c r="H368" s="46" t="str">
        <f t="shared" si="34"/>
        <v/>
      </c>
    </row>
    <row r="369" spans="2:8" s="37" customFormat="1" ht="15" x14ac:dyDescent="0.2">
      <c r="B369" s="3" t="s">
        <v>381</v>
      </c>
      <c r="C369" s="49">
        <v>1</v>
      </c>
      <c r="D369" s="49">
        <v>27</v>
      </c>
      <c r="E369" s="54">
        <f t="shared" si="31"/>
        <v>3.5038542396636298E-4</v>
      </c>
      <c r="F369" s="54">
        <f t="shared" si="32"/>
        <v>9.2087312414733963E-3</v>
      </c>
      <c r="G369" s="51">
        <f t="shared" si="33"/>
        <v>26</v>
      </c>
      <c r="H369" s="46">
        <f t="shared" si="34"/>
        <v>9.1100210231254367E-3</v>
      </c>
    </row>
    <row r="370" spans="2:8" s="37" customFormat="1" ht="15" x14ac:dyDescent="0.2">
      <c r="B370" s="3" t="s">
        <v>135</v>
      </c>
      <c r="C370" s="49">
        <v>12</v>
      </c>
      <c r="D370" s="49">
        <v>4</v>
      </c>
      <c r="E370" s="54">
        <f t="shared" si="31"/>
        <v>4.2046250875963564E-3</v>
      </c>
      <c r="F370" s="54">
        <f t="shared" si="32"/>
        <v>1.364256480218281E-3</v>
      </c>
      <c r="G370" s="51">
        <f t="shared" si="33"/>
        <v>-0.66666666666666663</v>
      </c>
      <c r="H370" s="46">
        <f t="shared" si="34"/>
        <v>-2.8030833917309043E-3</v>
      </c>
    </row>
    <row r="371" spans="2:8" s="37" customFormat="1" ht="15" x14ac:dyDescent="0.2">
      <c r="B371" s="3" t="s">
        <v>136</v>
      </c>
      <c r="C371" s="49">
        <v>0</v>
      </c>
      <c r="D371" s="49">
        <v>0</v>
      </c>
      <c r="E371" s="54" t="str">
        <f t="shared" si="31"/>
        <v/>
      </c>
      <c r="F371" s="54" t="str">
        <f t="shared" si="32"/>
        <v/>
      </c>
      <c r="G371" s="51" t="str">
        <f t="shared" si="33"/>
        <v>0</v>
      </c>
      <c r="H371" s="46" t="str">
        <f t="shared" si="34"/>
        <v/>
      </c>
    </row>
    <row r="372" spans="2:8" s="37" customFormat="1" ht="15" x14ac:dyDescent="0.2">
      <c r="B372" s="3" t="s">
        <v>137</v>
      </c>
      <c r="C372" s="49">
        <v>9</v>
      </c>
      <c r="D372" s="49">
        <v>53</v>
      </c>
      <c r="E372" s="54">
        <f t="shared" si="31"/>
        <v>3.1534688156972671E-3</v>
      </c>
      <c r="F372" s="54">
        <f t="shared" si="32"/>
        <v>1.8076398362892224E-2</v>
      </c>
      <c r="G372" s="51">
        <f t="shared" si="33"/>
        <v>4.8888888888888893</v>
      </c>
      <c r="H372" s="46">
        <f t="shared" si="34"/>
        <v>1.5416958654519974E-2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2</v>
      </c>
      <c r="E375" s="54">
        <f t="shared" si="31"/>
        <v>3.5038542396636298E-4</v>
      </c>
      <c r="F375" s="54">
        <f t="shared" si="32"/>
        <v>6.8212824010914052E-4</v>
      </c>
      <c r="G375" s="51">
        <f t="shared" si="33"/>
        <v>1</v>
      </c>
      <c r="H375" s="46">
        <f t="shared" si="34"/>
        <v>3.5038542396636298E-4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5</v>
      </c>
      <c r="D377" s="49">
        <v>6</v>
      </c>
      <c r="E377" s="54">
        <f t="shared" si="31"/>
        <v>1.751927119831815E-3</v>
      </c>
      <c r="F377" s="54">
        <f t="shared" si="32"/>
        <v>2.0463847203274215E-3</v>
      </c>
      <c r="G377" s="51">
        <f t="shared" si="33"/>
        <v>0.2</v>
      </c>
      <c r="H377" s="46">
        <f t="shared" si="34"/>
        <v>3.5038542396636303E-4</v>
      </c>
    </row>
    <row r="378" spans="2:8" s="37" customFormat="1" ht="15" x14ac:dyDescent="0.2">
      <c r="B378" s="3" t="s">
        <v>149</v>
      </c>
      <c r="C378" s="49">
        <v>42</v>
      </c>
      <c r="D378" s="49">
        <v>31</v>
      </c>
      <c r="E378" s="54">
        <f t="shared" si="31"/>
        <v>1.4716187806587245E-2</v>
      </c>
      <c r="F378" s="54">
        <f t="shared" si="32"/>
        <v>1.0572987721691678E-2</v>
      </c>
      <c r="G378" s="51">
        <f t="shared" si="33"/>
        <v>-0.26190476190476192</v>
      </c>
      <c r="H378" s="46">
        <f t="shared" si="34"/>
        <v>-3.8542396636299932E-3</v>
      </c>
    </row>
    <row r="379" spans="2:8" s="37" customFormat="1" ht="15" x14ac:dyDescent="0.2">
      <c r="B379" s="3" t="s">
        <v>384</v>
      </c>
      <c r="C379" s="49">
        <v>1</v>
      </c>
      <c r="D379" s="49">
        <v>1</v>
      </c>
      <c r="E379" s="54">
        <f t="shared" si="31"/>
        <v>3.5038542396636298E-4</v>
      </c>
      <c r="F379" s="54">
        <f t="shared" si="32"/>
        <v>3.4106412005457026E-4</v>
      </c>
      <c r="G379" s="51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21</v>
      </c>
      <c r="D380" s="49">
        <v>7</v>
      </c>
      <c r="E380" s="54">
        <f t="shared" si="31"/>
        <v>7.3580939032936226E-3</v>
      </c>
      <c r="F380" s="54">
        <f t="shared" si="32"/>
        <v>2.3874488403819918E-3</v>
      </c>
      <c r="G380" s="51">
        <f t="shared" si="33"/>
        <v>-0.66666666666666663</v>
      </c>
      <c r="H380" s="46">
        <f t="shared" si="34"/>
        <v>-4.9053959355290812E-3</v>
      </c>
    </row>
    <row r="381" spans="2:8" s="37" customFormat="1" ht="30" x14ac:dyDescent="0.2">
      <c r="B381" s="3" t="s">
        <v>386</v>
      </c>
      <c r="C381" s="49">
        <v>0</v>
      </c>
      <c r="D381" s="49">
        <v>1</v>
      </c>
      <c r="E381" s="54" t="str">
        <f t="shared" si="31"/>
        <v/>
      </c>
      <c r="F381" s="54">
        <f t="shared" si="32"/>
        <v>3.4106412005457026E-4</v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1</v>
      </c>
      <c r="D382" s="49">
        <v>0</v>
      </c>
      <c r="E382" s="54">
        <f t="shared" si="31"/>
        <v>3.5038542396636298E-4</v>
      </c>
      <c r="F382" s="54" t="str">
        <f t="shared" si="32"/>
        <v/>
      </c>
      <c r="G382" s="51" t="str">
        <f t="shared" si="33"/>
        <v>0</v>
      </c>
      <c r="H382" s="46">
        <f t="shared" si="34"/>
        <v>0</v>
      </c>
    </row>
    <row r="383" spans="2:8" s="37" customFormat="1" ht="15" x14ac:dyDescent="0.2">
      <c r="B383" s="3" t="s">
        <v>145</v>
      </c>
      <c r="C383" s="49">
        <v>0</v>
      </c>
      <c r="D383" s="49">
        <v>2</v>
      </c>
      <c r="E383" s="54" t="str">
        <f t="shared" si="31"/>
        <v/>
      </c>
      <c r="F383" s="54">
        <f t="shared" si="32"/>
        <v>6.8212824010914052E-4</v>
      </c>
      <c r="G383" s="51" t="str">
        <f t="shared" si="33"/>
        <v>0</v>
      </c>
      <c r="H383" s="46" t="str">
        <f t="shared" si="34"/>
        <v/>
      </c>
    </row>
    <row r="384" spans="2:8" s="37" customFormat="1" ht="15" x14ac:dyDescent="0.2">
      <c r="B384" s="3" t="s">
        <v>388</v>
      </c>
      <c r="C384" s="49">
        <v>0</v>
      </c>
      <c r="D384" s="49">
        <v>0</v>
      </c>
      <c r="E384" s="54" t="str">
        <f t="shared" si="31"/>
        <v/>
      </c>
      <c r="F384" s="54" t="str">
        <f t="shared" si="32"/>
        <v/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1</v>
      </c>
      <c r="D385" s="49">
        <v>4</v>
      </c>
      <c r="E385" s="54">
        <f t="shared" si="31"/>
        <v>3.5038542396636298E-4</v>
      </c>
      <c r="F385" s="54">
        <f t="shared" si="32"/>
        <v>1.364256480218281E-3</v>
      </c>
      <c r="G385" s="51">
        <f t="shared" si="33"/>
        <v>3</v>
      </c>
      <c r="H385" s="46">
        <f t="shared" si="34"/>
        <v>1.0511562718990889E-3</v>
      </c>
    </row>
    <row r="386" spans="2:8" s="37" customFormat="1" ht="15" x14ac:dyDescent="0.2">
      <c r="B386" s="3" t="s">
        <v>531</v>
      </c>
      <c r="C386" s="49">
        <v>0</v>
      </c>
      <c r="D386" s="49">
        <v>1</v>
      </c>
      <c r="E386" s="54" t="str">
        <f t="shared" si="31"/>
        <v/>
      </c>
      <c r="F386" s="54">
        <f t="shared" si="32"/>
        <v>3.4106412005457026E-4</v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57</v>
      </c>
      <c r="D387" s="49">
        <v>106</v>
      </c>
      <c r="E387" s="54">
        <f t="shared" si="31"/>
        <v>1.9971969166082692E-2</v>
      </c>
      <c r="F387" s="54">
        <f t="shared" si="32"/>
        <v>3.6152796725784447E-2</v>
      </c>
      <c r="G387" s="51">
        <f t="shared" si="33"/>
        <v>0.85964912280701755</v>
      </c>
      <c r="H387" s="46">
        <f t="shared" si="34"/>
        <v>1.7168885774351789E-2</v>
      </c>
    </row>
    <row r="388" spans="2:8" s="37" customFormat="1" ht="15" x14ac:dyDescent="0.2">
      <c r="B388" s="3" t="s">
        <v>389</v>
      </c>
      <c r="C388" s="49">
        <v>2</v>
      </c>
      <c r="D388" s="49">
        <v>5</v>
      </c>
      <c r="E388" s="54">
        <f t="shared" si="31"/>
        <v>7.0077084793272596E-4</v>
      </c>
      <c r="F388" s="54">
        <f t="shared" si="32"/>
        <v>1.7053206002728514E-3</v>
      </c>
      <c r="G388" s="51">
        <f t="shared" si="33"/>
        <v>1.5</v>
      </c>
      <c r="H388" s="46">
        <f t="shared" si="34"/>
        <v>1.0511562718990889E-3</v>
      </c>
    </row>
    <row r="389" spans="2:8" s="37" customFormat="1" ht="15" x14ac:dyDescent="0.2">
      <c r="B389" s="3" t="s">
        <v>143</v>
      </c>
      <c r="C389" s="49">
        <v>1</v>
      </c>
      <c r="D389" s="49">
        <v>1</v>
      </c>
      <c r="E389" s="54">
        <f t="shared" si="31"/>
        <v>3.5038542396636298E-4</v>
      </c>
      <c r="F389" s="54">
        <f t="shared" si="32"/>
        <v>3.4106412005457026E-4</v>
      </c>
      <c r="G389" s="51">
        <f t="shared" si="33"/>
        <v>0</v>
      </c>
      <c r="H389" s="46">
        <f t="shared" si="34"/>
        <v>0</v>
      </c>
    </row>
    <row r="390" spans="2:8" s="37" customFormat="1" ht="15" x14ac:dyDescent="0.2">
      <c r="B390" s="3" t="s">
        <v>477</v>
      </c>
      <c r="C390" s="49">
        <v>0</v>
      </c>
      <c r="D390" s="49">
        <v>2</v>
      </c>
      <c r="E390" s="54" t="str">
        <f t="shared" si="31"/>
        <v/>
      </c>
      <c r="F390" s="54">
        <f t="shared" si="32"/>
        <v>6.8212824010914052E-4</v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5</v>
      </c>
      <c r="D391" s="49">
        <v>8</v>
      </c>
      <c r="E391" s="54">
        <f t="shared" si="31"/>
        <v>1.751927119831815E-3</v>
      </c>
      <c r="F391" s="54">
        <f t="shared" si="32"/>
        <v>2.7285129604365621E-3</v>
      </c>
      <c r="G391" s="51">
        <f t="shared" si="33"/>
        <v>0.6</v>
      </c>
      <c r="H391" s="46">
        <f t="shared" si="34"/>
        <v>1.0511562718990889E-3</v>
      </c>
    </row>
    <row r="392" spans="2:8" s="37" customFormat="1" ht="15" x14ac:dyDescent="0.2">
      <c r="B392" s="3" t="s">
        <v>140</v>
      </c>
      <c r="C392" s="49">
        <v>6</v>
      </c>
      <c r="D392" s="49">
        <v>10</v>
      </c>
      <c r="E392" s="54">
        <f t="shared" si="31"/>
        <v>2.1023125437981782E-3</v>
      </c>
      <c r="F392" s="54">
        <f t="shared" si="32"/>
        <v>3.4106412005457027E-3</v>
      </c>
      <c r="G392" s="51">
        <f t="shared" si="33"/>
        <v>0.66666666666666663</v>
      </c>
      <c r="H392" s="46">
        <f t="shared" si="34"/>
        <v>1.4015416958654521E-3</v>
      </c>
    </row>
    <row r="393" spans="2:8" s="37" customFormat="1" ht="15" x14ac:dyDescent="0.2">
      <c r="B393" s="3" t="s">
        <v>390</v>
      </c>
      <c r="C393" s="49">
        <v>34</v>
      </c>
      <c r="D393" s="49">
        <v>112</v>
      </c>
      <c r="E393" s="54">
        <f t="shared" si="31"/>
        <v>1.1913104414856343E-2</v>
      </c>
      <c r="F393" s="54">
        <f t="shared" si="32"/>
        <v>3.8199181446111868E-2</v>
      </c>
      <c r="G393" s="51">
        <f t="shared" si="33"/>
        <v>2.2941176470588234</v>
      </c>
      <c r="H393" s="46">
        <f t="shared" si="34"/>
        <v>2.7330063069376315E-2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1</v>
      </c>
      <c r="E395" s="54" t="str">
        <f t="shared" si="31"/>
        <v/>
      </c>
      <c r="F395" s="54">
        <f t="shared" si="32"/>
        <v>3.4106412005457026E-4</v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2</v>
      </c>
      <c r="D398" s="49">
        <v>1</v>
      </c>
      <c r="E398" s="54">
        <f t="shared" si="31"/>
        <v>7.0077084793272596E-4</v>
      </c>
      <c r="F398" s="54">
        <f t="shared" si="32"/>
        <v>3.4106412005457026E-4</v>
      </c>
      <c r="G398" s="51">
        <f t="shared" si="33"/>
        <v>-0.5</v>
      </c>
      <c r="H398" s="46">
        <f t="shared" si="34"/>
        <v>-3.5038542396636298E-4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14</v>
      </c>
      <c r="D401" s="49">
        <v>44</v>
      </c>
      <c r="E401" s="54">
        <f t="shared" si="31"/>
        <v>4.905395935529082E-3</v>
      </c>
      <c r="F401" s="54">
        <f t="shared" si="32"/>
        <v>1.5006821282401092E-2</v>
      </c>
      <c r="G401" s="51">
        <f t="shared" si="33"/>
        <v>2.1428571428571428</v>
      </c>
      <c r="H401" s="46">
        <f t="shared" si="34"/>
        <v>1.051156271899089E-2</v>
      </c>
    </row>
    <row r="402" spans="2:8" s="37" customFormat="1" ht="15" x14ac:dyDescent="0.2">
      <c r="B402" s="3" t="s">
        <v>393</v>
      </c>
      <c r="C402" s="49">
        <v>0</v>
      </c>
      <c r="D402" s="49">
        <v>0</v>
      </c>
      <c r="E402" s="54" t="str">
        <f t="shared" si="31"/>
        <v/>
      </c>
      <c r="F402" s="54" t="str">
        <f t="shared" si="32"/>
        <v/>
      </c>
      <c r="G402" s="51" t="str">
        <f t="shared" si="33"/>
        <v>0</v>
      </c>
      <c r="H402" s="46" t="str">
        <f t="shared" si="34"/>
        <v/>
      </c>
    </row>
    <row r="403" spans="2:8" s="37" customFormat="1" ht="15" x14ac:dyDescent="0.2">
      <c r="B403" s="3" t="s">
        <v>394</v>
      </c>
      <c r="C403" s="49">
        <v>2</v>
      </c>
      <c r="D403" s="49">
        <v>4</v>
      </c>
      <c r="E403" s="54">
        <f t="shared" si="31"/>
        <v>7.0077084793272596E-4</v>
      </c>
      <c r="F403" s="54">
        <f t="shared" si="32"/>
        <v>1.364256480218281E-3</v>
      </c>
      <c r="G403" s="51">
        <f t="shared" si="33"/>
        <v>1</v>
      </c>
      <c r="H403" s="46">
        <f t="shared" si="34"/>
        <v>7.0077084793272596E-4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0</v>
      </c>
      <c r="D405" s="49">
        <v>0</v>
      </c>
      <c r="E405" s="54" t="str">
        <f t="shared" si="31"/>
        <v/>
      </c>
      <c r="F405" s="54" t="str">
        <f t="shared" si="32"/>
        <v/>
      </c>
      <c r="G405" s="51" t="str">
        <f t="shared" si="33"/>
        <v>0</v>
      </c>
      <c r="H405" s="46" t="str">
        <f t="shared" si="34"/>
        <v/>
      </c>
    </row>
    <row r="406" spans="2:8" s="37" customFormat="1" ht="15" x14ac:dyDescent="0.2">
      <c r="B406" s="3" t="s">
        <v>397</v>
      </c>
      <c r="C406" s="49">
        <v>14</v>
      </c>
      <c r="D406" s="49">
        <v>19</v>
      </c>
      <c r="E406" s="54">
        <f t="shared" si="31"/>
        <v>4.905395935529082E-3</v>
      </c>
      <c r="F406" s="54">
        <f t="shared" si="32"/>
        <v>6.4802182810368347E-3</v>
      </c>
      <c r="G406" s="51">
        <f t="shared" si="33"/>
        <v>0.35714285714285715</v>
      </c>
      <c r="H406" s="46">
        <f t="shared" si="34"/>
        <v>1.751927119831815E-3</v>
      </c>
    </row>
    <row r="407" spans="2:8" s="37" customFormat="1" ht="15" x14ac:dyDescent="0.2">
      <c r="B407" s="3" t="s">
        <v>398</v>
      </c>
      <c r="C407" s="49">
        <v>1</v>
      </c>
      <c r="D407" s="49">
        <v>1</v>
      </c>
      <c r="E407" s="54">
        <f t="shared" si="31"/>
        <v>3.5038542396636298E-4</v>
      </c>
      <c r="F407" s="54">
        <f t="shared" si="32"/>
        <v>3.4106412005457026E-4</v>
      </c>
      <c r="G407" s="51">
        <f t="shared" si="33"/>
        <v>0</v>
      </c>
      <c r="H407" s="46">
        <f t="shared" si="34"/>
        <v>0</v>
      </c>
    </row>
    <row r="408" spans="2:8" s="37" customFormat="1" ht="15" x14ac:dyDescent="0.2">
      <c r="B408" s="3" t="s">
        <v>399</v>
      </c>
      <c r="C408" s="49">
        <v>22</v>
      </c>
      <c r="D408" s="49">
        <v>0</v>
      </c>
      <c r="E408" s="54">
        <f t="shared" si="31"/>
        <v>7.7084793272599863E-3</v>
      </c>
      <c r="F408" s="54" t="str">
        <f t="shared" si="32"/>
        <v/>
      </c>
      <c r="G408" s="51" t="str">
        <f t="shared" si="33"/>
        <v>0</v>
      </c>
      <c r="H408" s="46">
        <f t="shared" si="34"/>
        <v>0</v>
      </c>
    </row>
    <row r="409" spans="2:8" s="37" customFormat="1" ht="15" x14ac:dyDescent="0.2">
      <c r="B409" s="3" t="s">
        <v>139</v>
      </c>
      <c r="C409" s="49">
        <v>2</v>
      </c>
      <c r="D409" s="49">
        <v>1</v>
      </c>
      <c r="E409" s="54">
        <f t="shared" si="31"/>
        <v>7.0077084793272596E-4</v>
      </c>
      <c r="F409" s="54">
        <f t="shared" si="32"/>
        <v>3.4106412005457026E-4</v>
      </c>
      <c r="G409" s="51">
        <f t="shared" si="33"/>
        <v>-0.5</v>
      </c>
      <c r="H409" s="46">
        <f t="shared" si="34"/>
        <v>-3.5038542396636298E-4</v>
      </c>
    </row>
    <row r="410" spans="2:8" s="37" customFormat="1" ht="15" x14ac:dyDescent="0.2">
      <c r="B410" s="3" t="s">
        <v>400</v>
      </c>
      <c r="C410" s="49">
        <v>1</v>
      </c>
      <c r="D410" s="49">
        <v>1</v>
      </c>
      <c r="E410" s="54">
        <f t="shared" si="31"/>
        <v>3.5038542396636298E-4</v>
      </c>
      <c r="F410" s="54">
        <f t="shared" si="32"/>
        <v>3.4106412005457026E-4</v>
      </c>
      <c r="G410" s="51">
        <f t="shared" si="33"/>
        <v>0</v>
      </c>
      <c r="H410" s="46">
        <f t="shared" si="34"/>
        <v>0</v>
      </c>
    </row>
    <row r="411" spans="2:8" s="37" customFormat="1" ht="15" x14ac:dyDescent="0.2">
      <c r="B411" s="3" t="s">
        <v>401</v>
      </c>
      <c r="C411" s="49">
        <v>26</v>
      </c>
      <c r="D411" s="49">
        <v>41</v>
      </c>
      <c r="E411" s="54">
        <f t="shared" si="31"/>
        <v>9.1100210231254385E-3</v>
      </c>
      <c r="F411" s="54">
        <f t="shared" si="32"/>
        <v>1.398362892223738E-2</v>
      </c>
      <c r="G411" s="51">
        <f t="shared" si="33"/>
        <v>0.57692307692307687</v>
      </c>
      <c r="H411" s="46">
        <f t="shared" si="34"/>
        <v>5.2557813594954449E-3</v>
      </c>
    </row>
    <row r="412" spans="2:8" s="37" customFormat="1" ht="30" x14ac:dyDescent="0.2">
      <c r="B412" s="3" t="s">
        <v>402</v>
      </c>
      <c r="C412" s="49">
        <v>4</v>
      </c>
      <c r="D412" s="49">
        <v>18</v>
      </c>
      <c r="E412" s="54">
        <f t="shared" si="31"/>
        <v>1.4015416958654519E-3</v>
      </c>
      <c r="F412" s="54">
        <f t="shared" si="32"/>
        <v>6.1391541609822648E-3</v>
      </c>
      <c r="G412" s="51">
        <f t="shared" si="33"/>
        <v>3.5</v>
      </c>
      <c r="H412" s="46">
        <f t="shared" si="34"/>
        <v>4.905395935529082E-3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1</v>
      </c>
      <c r="E414" s="54" t="str">
        <f t="shared" si="31"/>
        <v/>
      </c>
      <c r="F414" s="54">
        <f t="shared" si="32"/>
        <v>3.4106412005457026E-4</v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0</v>
      </c>
      <c r="D415" s="49">
        <v>0</v>
      </c>
      <c r="E415" s="54" t="str">
        <f t="shared" si="31"/>
        <v/>
      </c>
      <c r="F415" s="54" t="str">
        <f t="shared" si="32"/>
        <v/>
      </c>
      <c r="G415" s="51" t="str">
        <f t="shared" si="33"/>
        <v>0</v>
      </c>
      <c r="H415" s="46" t="str">
        <f t="shared" si="34"/>
        <v/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2</v>
      </c>
      <c r="E417" s="54" t="str">
        <f t="shared" si="31"/>
        <v/>
      </c>
      <c r="F417" s="54">
        <f t="shared" si="32"/>
        <v>6.8212824010914052E-4</v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2</v>
      </c>
      <c r="D418" s="49">
        <v>0</v>
      </c>
      <c r="E418" s="54">
        <f t="shared" si="31"/>
        <v>7.0077084793272596E-4</v>
      </c>
      <c r="F418" s="54" t="str">
        <f t="shared" si="32"/>
        <v/>
      </c>
      <c r="G418" s="51" t="str">
        <f t="shared" si="33"/>
        <v>0</v>
      </c>
      <c r="H418" s="46">
        <f t="shared" si="34"/>
        <v>0</v>
      </c>
    </row>
    <row r="419" spans="2:8" s="37" customFormat="1" ht="15" x14ac:dyDescent="0.2">
      <c r="B419" s="3" t="s">
        <v>407</v>
      </c>
      <c r="C419" s="49">
        <v>0</v>
      </c>
      <c r="D419" s="49">
        <v>0</v>
      </c>
      <c r="E419" s="54" t="str">
        <f t="shared" si="31"/>
        <v/>
      </c>
      <c r="F419" s="54" t="str">
        <f t="shared" si="32"/>
        <v/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0</v>
      </c>
      <c r="D420" s="49">
        <v>1</v>
      </c>
      <c r="E420" s="54" t="str">
        <f t="shared" si="31"/>
        <v/>
      </c>
      <c r="F420" s="54">
        <f t="shared" si="32"/>
        <v>3.4106412005457026E-4</v>
      </c>
      <c r="G420" s="51" t="str">
        <f t="shared" si="33"/>
        <v>0</v>
      </c>
      <c r="H420" s="46" t="str">
        <f t="shared" si="34"/>
        <v/>
      </c>
    </row>
    <row r="421" spans="2:8" s="37" customFormat="1" ht="30" x14ac:dyDescent="0.2">
      <c r="B421" s="3" t="s">
        <v>409</v>
      </c>
      <c r="C421" s="49">
        <v>0</v>
      </c>
      <c r="D421" s="49">
        <v>0</v>
      </c>
      <c r="E421" s="54" t="str">
        <f t="shared" si="31"/>
        <v/>
      </c>
      <c r="F421" s="54" t="str">
        <f t="shared" si="32"/>
        <v/>
      </c>
      <c r="G421" s="51" t="str">
        <f t="shared" si="33"/>
        <v>0</v>
      </c>
      <c r="H421" s="46" t="str">
        <f t="shared" si="34"/>
        <v/>
      </c>
    </row>
    <row r="422" spans="2:8" s="37" customFormat="1" ht="30" x14ac:dyDescent="0.2">
      <c r="B422" s="3" t="s">
        <v>163</v>
      </c>
      <c r="C422" s="49">
        <v>4</v>
      </c>
      <c r="D422" s="49">
        <v>26</v>
      </c>
      <c r="E422" s="54">
        <f t="shared" si="31"/>
        <v>1.4015416958654519E-3</v>
      </c>
      <c r="F422" s="54">
        <f t="shared" si="32"/>
        <v>8.8676671214188273E-3</v>
      </c>
      <c r="G422" s="51">
        <f t="shared" si="33"/>
        <v>5.5</v>
      </c>
      <c r="H422" s="46">
        <f t="shared" si="34"/>
        <v>7.7084793272599855E-3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0</v>
      </c>
      <c r="E426" s="54" t="str">
        <f t="shared" si="35"/>
        <v/>
      </c>
      <c r="F426" s="54" t="str">
        <f t="shared" si="36"/>
        <v/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2</v>
      </c>
      <c r="D428" s="49">
        <v>0</v>
      </c>
      <c r="E428" s="54">
        <f t="shared" si="35"/>
        <v>7.0077084793272596E-4</v>
      </c>
      <c r="F428" s="54" t="str">
        <f t="shared" si="36"/>
        <v/>
      </c>
      <c r="G428" s="51" t="str">
        <f t="shared" si="37"/>
        <v>0</v>
      </c>
      <c r="H428" s="46">
        <f t="shared" si="38"/>
        <v>0</v>
      </c>
    </row>
    <row r="429" spans="2:8" s="37" customFormat="1" ht="30" x14ac:dyDescent="0.2">
      <c r="B429" s="3" t="s">
        <v>415</v>
      </c>
      <c r="C429" s="49">
        <v>1</v>
      </c>
      <c r="D429" s="49">
        <v>3</v>
      </c>
      <c r="E429" s="54">
        <f t="shared" si="35"/>
        <v>3.5038542396636298E-4</v>
      </c>
      <c r="F429" s="54">
        <f t="shared" si="36"/>
        <v>1.0231923601637107E-3</v>
      </c>
      <c r="G429" s="51">
        <f t="shared" si="37"/>
        <v>2</v>
      </c>
      <c r="H429" s="46">
        <f t="shared" si="38"/>
        <v>7.0077084793272596E-4</v>
      </c>
    </row>
    <row r="430" spans="2:8" s="37" customFormat="1" ht="30" x14ac:dyDescent="0.2">
      <c r="B430" s="3" t="s">
        <v>416</v>
      </c>
      <c r="C430" s="49">
        <v>1</v>
      </c>
      <c r="D430" s="49">
        <v>0</v>
      </c>
      <c r="E430" s="54">
        <f t="shared" si="35"/>
        <v>3.5038542396636298E-4</v>
      </c>
      <c r="F430" s="54" t="str">
        <f t="shared" si="36"/>
        <v/>
      </c>
      <c r="G430" s="51" t="str">
        <f t="shared" si="37"/>
        <v>0</v>
      </c>
      <c r="H430" s="46">
        <f t="shared" si="38"/>
        <v>0</v>
      </c>
    </row>
    <row r="431" spans="2:8" s="37" customFormat="1" ht="15" x14ac:dyDescent="0.2">
      <c r="B431" s="3" t="s">
        <v>169</v>
      </c>
      <c r="C431" s="49">
        <v>0</v>
      </c>
      <c r="D431" s="49">
        <v>0</v>
      </c>
      <c r="E431" s="54" t="str">
        <f t="shared" si="35"/>
        <v/>
      </c>
      <c r="F431" s="54" t="str">
        <f t="shared" si="36"/>
        <v/>
      </c>
      <c r="G431" s="51" t="str">
        <f t="shared" si="37"/>
        <v>0</v>
      </c>
      <c r="H431" s="46" t="str">
        <f t="shared" si="38"/>
        <v/>
      </c>
    </row>
    <row r="432" spans="2:8" s="37" customFormat="1" ht="15" x14ac:dyDescent="0.2">
      <c r="B432" s="3" t="s">
        <v>417</v>
      </c>
      <c r="C432" s="49">
        <v>6</v>
      </c>
      <c r="D432" s="49">
        <v>11</v>
      </c>
      <c r="E432" s="54">
        <f t="shared" si="35"/>
        <v>2.1023125437981782E-3</v>
      </c>
      <c r="F432" s="54">
        <f t="shared" si="36"/>
        <v>3.751705320600273E-3</v>
      </c>
      <c r="G432" s="51">
        <f t="shared" si="37"/>
        <v>0.83333333333333337</v>
      </c>
      <c r="H432" s="46">
        <f t="shared" si="38"/>
        <v>1.7519271198318152E-3</v>
      </c>
    </row>
    <row r="433" spans="2:8" s="37" customFormat="1" ht="15" x14ac:dyDescent="0.2">
      <c r="B433" s="3" t="s">
        <v>162</v>
      </c>
      <c r="C433" s="49">
        <v>31</v>
      </c>
      <c r="D433" s="49">
        <v>10</v>
      </c>
      <c r="E433" s="54">
        <f t="shared" si="35"/>
        <v>1.0861948142957253E-2</v>
      </c>
      <c r="F433" s="54">
        <f t="shared" si="36"/>
        <v>3.4106412005457027E-3</v>
      </c>
      <c r="G433" s="51">
        <f t="shared" si="37"/>
        <v>-0.67741935483870963</v>
      </c>
      <c r="H433" s="46">
        <f t="shared" si="38"/>
        <v>-7.3580939032936226E-3</v>
      </c>
    </row>
    <row r="434" spans="2:8" s="37" customFormat="1" ht="45" x14ac:dyDescent="0.2">
      <c r="B434" s="3" t="s">
        <v>418</v>
      </c>
      <c r="C434" s="49">
        <v>0</v>
      </c>
      <c r="D434" s="49">
        <v>0</v>
      </c>
      <c r="E434" s="54" t="str">
        <f t="shared" si="35"/>
        <v/>
      </c>
      <c r="F434" s="54" t="str">
        <f t="shared" si="36"/>
        <v/>
      </c>
      <c r="G434" s="51" t="str">
        <f t="shared" si="37"/>
        <v>0</v>
      </c>
      <c r="H434" s="46" t="str">
        <f t="shared" si="38"/>
        <v/>
      </c>
    </row>
    <row r="435" spans="2:8" s="37" customFormat="1" ht="15" x14ac:dyDescent="0.2">
      <c r="B435" s="3" t="s">
        <v>164</v>
      </c>
      <c r="C435" s="49">
        <v>0</v>
      </c>
      <c r="D435" s="49">
        <v>0</v>
      </c>
      <c r="E435" s="54" t="str">
        <f t="shared" si="35"/>
        <v/>
      </c>
      <c r="F435" s="54" t="str">
        <f t="shared" si="36"/>
        <v/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1</v>
      </c>
      <c r="E436" s="54" t="str">
        <f t="shared" si="35"/>
        <v/>
      </c>
      <c r="F436" s="54">
        <f t="shared" si="36"/>
        <v>3.4106412005457026E-4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18</v>
      </c>
      <c r="D437" s="49">
        <v>63</v>
      </c>
      <c r="E437" s="54">
        <f t="shared" si="35"/>
        <v>6.3069376313945342E-3</v>
      </c>
      <c r="F437" s="54">
        <f t="shared" si="36"/>
        <v>2.1487039563437928E-2</v>
      </c>
      <c r="G437" s="51">
        <f t="shared" si="37"/>
        <v>2.5</v>
      </c>
      <c r="H437" s="46">
        <f t="shared" si="38"/>
        <v>1.5767344078486335E-2</v>
      </c>
    </row>
    <row r="438" spans="2:8" s="37" customFormat="1" ht="15" x14ac:dyDescent="0.2">
      <c r="B438" s="3" t="s">
        <v>155</v>
      </c>
      <c r="C438" s="49">
        <v>2</v>
      </c>
      <c r="D438" s="49">
        <v>0</v>
      </c>
      <c r="E438" s="54">
        <f t="shared" si="35"/>
        <v>7.0077084793272596E-4</v>
      </c>
      <c r="F438" s="54" t="str">
        <f t="shared" si="36"/>
        <v/>
      </c>
      <c r="G438" s="51" t="str">
        <f t="shared" si="37"/>
        <v>0</v>
      </c>
      <c r="H438" s="46">
        <f t="shared" si="38"/>
        <v>0</v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15</v>
      </c>
      <c r="D441" s="49">
        <v>28</v>
      </c>
      <c r="E441" s="54">
        <f t="shared" si="35"/>
        <v>5.2557813594954449E-3</v>
      </c>
      <c r="F441" s="54">
        <f t="shared" si="36"/>
        <v>9.5497953615279671E-3</v>
      </c>
      <c r="G441" s="51">
        <f t="shared" si="37"/>
        <v>0.8666666666666667</v>
      </c>
      <c r="H441" s="46">
        <f t="shared" si="38"/>
        <v>4.5550105115627192E-3</v>
      </c>
    </row>
    <row r="442" spans="2:8" s="37" customFormat="1" ht="15" x14ac:dyDescent="0.2">
      <c r="B442" s="3" t="s">
        <v>422</v>
      </c>
      <c r="C442" s="49">
        <v>0</v>
      </c>
      <c r="D442" s="49">
        <v>1</v>
      </c>
      <c r="E442" s="54" t="str">
        <f t="shared" si="35"/>
        <v/>
      </c>
      <c r="F442" s="54">
        <f t="shared" si="36"/>
        <v>3.4106412005457026E-4</v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0</v>
      </c>
      <c r="D446" s="49">
        <v>1</v>
      </c>
      <c r="E446" s="54" t="str">
        <f t="shared" si="35"/>
        <v/>
      </c>
      <c r="F446" s="54">
        <f t="shared" si="36"/>
        <v>3.4106412005457026E-4</v>
      </c>
      <c r="G446" s="51" t="str">
        <f t="shared" si="37"/>
        <v>0</v>
      </c>
      <c r="H446" s="46" t="str">
        <f t="shared" si="38"/>
        <v/>
      </c>
    </row>
    <row r="447" spans="2:8" s="37" customFormat="1" ht="30" x14ac:dyDescent="0.2">
      <c r="B447" s="3" t="s">
        <v>427</v>
      </c>
      <c r="C447" s="49">
        <v>0</v>
      </c>
      <c r="D447" s="49">
        <v>0</v>
      </c>
      <c r="E447" s="54" t="str">
        <f t="shared" si="35"/>
        <v/>
      </c>
      <c r="F447" s="54" t="str">
        <f t="shared" si="36"/>
        <v/>
      </c>
      <c r="G447" s="51" t="str">
        <f t="shared" si="37"/>
        <v>0</v>
      </c>
      <c r="H447" s="46" t="str">
        <f t="shared" si="38"/>
        <v/>
      </c>
    </row>
    <row r="448" spans="2:8" s="37" customFormat="1" ht="30" x14ac:dyDescent="0.2">
      <c r="B448" s="3" t="s">
        <v>428</v>
      </c>
      <c r="C448" s="49">
        <v>0</v>
      </c>
      <c r="D448" s="49">
        <v>0</v>
      </c>
      <c r="E448" s="54" t="str">
        <f t="shared" si="35"/>
        <v/>
      </c>
      <c r="F448" s="54" t="str">
        <f t="shared" si="36"/>
        <v/>
      </c>
      <c r="G448" s="51" t="str">
        <f t="shared" si="37"/>
        <v>0</v>
      </c>
      <c r="H448" s="46" t="str">
        <f t="shared" si="38"/>
        <v/>
      </c>
    </row>
    <row r="449" spans="2:8" s="37" customFormat="1" ht="45" x14ac:dyDescent="0.2">
      <c r="B449" s="3" t="s">
        <v>429</v>
      </c>
      <c r="C449" s="49">
        <v>0</v>
      </c>
      <c r="D449" s="49">
        <v>0</v>
      </c>
      <c r="E449" s="54" t="str">
        <f t="shared" si="35"/>
        <v/>
      </c>
      <c r="F449" s="54" t="str">
        <f t="shared" si="36"/>
        <v/>
      </c>
      <c r="G449" s="51" t="str">
        <f t="shared" si="37"/>
        <v>0</v>
      </c>
      <c r="H449" s="46" t="str">
        <f t="shared" si="38"/>
        <v/>
      </c>
    </row>
    <row r="450" spans="2:8" s="37" customFormat="1" ht="30" x14ac:dyDescent="0.2">
      <c r="B450" s="3" t="s">
        <v>430</v>
      </c>
      <c r="C450" s="49">
        <v>0</v>
      </c>
      <c r="D450" s="49">
        <v>1</v>
      </c>
      <c r="E450" s="54" t="str">
        <f t="shared" si="35"/>
        <v/>
      </c>
      <c r="F450" s="54">
        <f t="shared" si="36"/>
        <v>3.4106412005457026E-4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0</v>
      </c>
      <c r="D452" s="49">
        <v>0</v>
      </c>
      <c r="E452" s="54" t="str">
        <f t="shared" si="35"/>
        <v/>
      </c>
      <c r="F452" s="54" t="str">
        <f t="shared" si="36"/>
        <v/>
      </c>
      <c r="G452" s="51" t="str">
        <f t="shared" si="37"/>
        <v>0</v>
      </c>
      <c r="H452" s="46" t="str">
        <f t="shared" si="38"/>
        <v/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0</v>
      </c>
      <c r="E454" s="54" t="str">
        <f t="shared" si="35"/>
        <v/>
      </c>
      <c r="F454" s="54" t="str">
        <f t="shared" si="36"/>
        <v/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1</v>
      </c>
      <c r="D455" s="49">
        <v>0</v>
      </c>
      <c r="E455" s="54">
        <f t="shared" si="35"/>
        <v>3.5038542396636298E-4</v>
      </c>
      <c r="F455" s="54" t="str">
        <f t="shared" si="36"/>
        <v/>
      </c>
      <c r="G455" s="51" t="str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0</v>
      </c>
      <c r="D456" s="49">
        <v>0</v>
      </c>
      <c r="E456" s="54" t="str">
        <f t="shared" si="35"/>
        <v/>
      </c>
      <c r="F456" s="54" t="str">
        <f t="shared" si="36"/>
        <v/>
      </c>
      <c r="G456" s="51" t="str">
        <f t="shared" si="37"/>
        <v>0</v>
      </c>
      <c r="H456" s="46" t="str">
        <f t="shared" si="38"/>
        <v/>
      </c>
    </row>
    <row r="457" spans="2:8" s="37" customFormat="1" ht="15" x14ac:dyDescent="0.2">
      <c r="B457" s="3" t="s">
        <v>433</v>
      </c>
      <c r="C457" s="49">
        <v>2</v>
      </c>
      <c r="D457" s="49">
        <v>0</v>
      </c>
      <c r="E457" s="54">
        <f t="shared" si="35"/>
        <v>7.0077084793272596E-4</v>
      </c>
      <c r="F457" s="54" t="str">
        <f t="shared" si="36"/>
        <v/>
      </c>
      <c r="G457" s="51" t="str">
        <f t="shared" si="37"/>
        <v>0</v>
      </c>
      <c r="H457" s="46">
        <f t="shared" si="38"/>
        <v>0</v>
      </c>
    </row>
    <row r="458" spans="2:8" s="37" customFormat="1" ht="15" x14ac:dyDescent="0.2">
      <c r="B458" s="3" t="s">
        <v>168</v>
      </c>
      <c r="C458" s="49">
        <v>3</v>
      </c>
      <c r="D458" s="49">
        <v>4</v>
      </c>
      <c r="E458" s="54">
        <f t="shared" si="35"/>
        <v>1.0511562718990891E-3</v>
      </c>
      <c r="F458" s="54">
        <f t="shared" si="36"/>
        <v>1.364256480218281E-3</v>
      </c>
      <c r="G458" s="51">
        <f t="shared" si="37"/>
        <v>0.33333333333333331</v>
      </c>
      <c r="H458" s="46">
        <f t="shared" si="38"/>
        <v>3.5038542396636303E-4</v>
      </c>
    </row>
    <row r="459" spans="2:8" s="37" customFormat="1" ht="15" x14ac:dyDescent="0.2">
      <c r="B459" s="3" t="s">
        <v>161</v>
      </c>
      <c r="C459" s="49">
        <v>0</v>
      </c>
      <c r="D459" s="49">
        <v>1</v>
      </c>
      <c r="E459" s="54" t="str">
        <f t="shared" si="35"/>
        <v/>
      </c>
      <c r="F459" s="54">
        <f t="shared" si="36"/>
        <v>3.4106412005457026E-4</v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1</v>
      </c>
      <c r="D460" s="49">
        <v>15</v>
      </c>
      <c r="E460" s="54">
        <f t="shared" si="35"/>
        <v>3.5038542396636298E-4</v>
      </c>
      <c r="F460" s="54">
        <f t="shared" si="36"/>
        <v>5.1159618008185543E-3</v>
      </c>
      <c r="G460" s="51">
        <f t="shared" si="37"/>
        <v>14</v>
      </c>
      <c r="H460" s="46">
        <f t="shared" si="38"/>
        <v>4.905395935529082E-3</v>
      </c>
    </row>
    <row r="461" spans="2:8" s="37" customFormat="1" ht="30" x14ac:dyDescent="0.2">
      <c r="B461" s="3" t="s">
        <v>173</v>
      </c>
      <c r="C461" s="49">
        <v>0</v>
      </c>
      <c r="D461" s="49">
        <v>0</v>
      </c>
      <c r="E461" s="54" t="str">
        <f t="shared" si="35"/>
        <v/>
      </c>
      <c r="F461" s="54" t="str">
        <f t="shared" si="36"/>
        <v/>
      </c>
      <c r="G461" s="51" t="str">
        <f t="shared" si="37"/>
        <v>0</v>
      </c>
      <c r="H461" s="46" t="str">
        <f t="shared" si="38"/>
        <v/>
      </c>
    </row>
    <row r="462" spans="2:8" s="37" customFormat="1" ht="15" x14ac:dyDescent="0.2">
      <c r="B462" s="3" t="s">
        <v>174</v>
      </c>
      <c r="C462" s="49">
        <v>0</v>
      </c>
      <c r="D462" s="49">
        <v>0</v>
      </c>
      <c r="E462" s="54" t="str">
        <f t="shared" si="35"/>
        <v/>
      </c>
      <c r="F462" s="54" t="str">
        <f t="shared" si="36"/>
        <v/>
      </c>
      <c r="G462" s="51" t="str">
        <f t="shared" si="37"/>
        <v>0</v>
      </c>
      <c r="H462" s="46" t="str">
        <f t="shared" si="38"/>
        <v/>
      </c>
    </row>
    <row r="463" spans="2:8" s="37" customFormat="1" ht="15" x14ac:dyDescent="0.2">
      <c r="B463" s="3" t="s">
        <v>478</v>
      </c>
      <c r="C463" s="49">
        <v>39</v>
      </c>
      <c r="D463" s="49">
        <v>120</v>
      </c>
      <c r="E463" s="54">
        <f t="shared" si="35"/>
        <v>1.3665031534688158E-2</v>
      </c>
      <c r="F463" s="54">
        <f t="shared" si="36"/>
        <v>4.0927694406548434E-2</v>
      </c>
      <c r="G463" s="51">
        <f t="shared" si="37"/>
        <v>2.0769230769230771</v>
      </c>
      <c r="H463" s="46">
        <f t="shared" si="38"/>
        <v>2.8381219341275406E-2</v>
      </c>
    </row>
    <row r="464" spans="2:8" s="37" customFormat="1" ht="15" x14ac:dyDescent="0.2">
      <c r="B464" s="3" t="s">
        <v>479</v>
      </c>
      <c r="C464" s="49">
        <v>3</v>
      </c>
      <c r="D464" s="49">
        <v>10</v>
      </c>
      <c r="E464" s="54">
        <f t="shared" si="35"/>
        <v>1.0511562718990891E-3</v>
      </c>
      <c r="F464" s="54">
        <f t="shared" si="36"/>
        <v>3.4106412005457027E-3</v>
      </c>
      <c r="G464" s="51">
        <f t="shared" si="37"/>
        <v>2.3333333333333335</v>
      </c>
      <c r="H464" s="46">
        <f t="shared" si="38"/>
        <v>2.4526979677645415E-3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1</v>
      </c>
      <c r="D466" s="49">
        <v>2</v>
      </c>
      <c r="E466" s="54">
        <f t="shared" si="35"/>
        <v>3.5038542396636298E-4</v>
      </c>
      <c r="F466" s="54">
        <f t="shared" si="36"/>
        <v>6.8212824010914052E-4</v>
      </c>
      <c r="G466" s="51">
        <f t="shared" si="37"/>
        <v>1</v>
      </c>
      <c r="H466" s="46">
        <f t="shared" si="38"/>
        <v>3.5038542396636298E-4</v>
      </c>
    </row>
    <row r="467" spans="2:8" s="37" customFormat="1" ht="15" x14ac:dyDescent="0.2">
      <c r="B467" s="3" t="s">
        <v>480</v>
      </c>
      <c r="C467" s="49">
        <v>3</v>
      </c>
      <c r="D467" s="49">
        <v>10</v>
      </c>
      <c r="E467" s="54">
        <f t="shared" si="35"/>
        <v>1.0511562718990891E-3</v>
      </c>
      <c r="F467" s="54">
        <f t="shared" si="36"/>
        <v>3.4106412005457027E-3</v>
      </c>
      <c r="G467" s="51">
        <f t="shared" si="37"/>
        <v>2.3333333333333335</v>
      </c>
      <c r="H467" s="46">
        <f t="shared" si="38"/>
        <v>2.4526979677645415E-3</v>
      </c>
    </row>
    <row r="468" spans="2:8" s="37" customFormat="1" ht="15" x14ac:dyDescent="0.2">
      <c r="B468" s="3" t="s">
        <v>182</v>
      </c>
      <c r="C468" s="49">
        <v>0</v>
      </c>
      <c r="D468" s="49">
        <v>2</v>
      </c>
      <c r="E468" s="54" t="str">
        <f t="shared" si="35"/>
        <v/>
      </c>
      <c r="F468" s="54">
        <f t="shared" si="36"/>
        <v>6.8212824010914052E-4</v>
      </c>
      <c r="G468" s="51" t="str">
        <f t="shared" si="37"/>
        <v>0</v>
      </c>
      <c r="H468" s="46" t="str">
        <f t="shared" si="38"/>
        <v/>
      </c>
    </row>
    <row r="469" spans="2:8" s="37" customFormat="1" ht="15" x14ac:dyDescent="0.2">
      <c r="B469" s="3" t="s">
        <v>175</v>
      </c>
      <c r="C469" s="49">
        <v>2</v>
      </c>
      <c r="D469" s="49">
        <v>0</v>
      </c>
      <c r="E469" s="54">
        <f t="shared" si="35"/>
        <v>7.0077084793272596E-4</v>
      </c>
      <c r="F469" s="54" t="str">
        <f t="shared" si="36"/>
        <v/>
      </c>
      <c r="G469" s="51" t="str">
        <f t="shared" si="37"/>
        <v>0</v>
      </c>
      <c r="H469" s="46">
        <f t="shared" si="38"/>
        <v>0</v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3</v>
      </c>
      <c r="E473" s="54" t="str">
        <f t="shared" si="35"/>
        <v/>
      </c>
      <c r="F473" s="54">
        <f t="shared" si="36"/>
        <v>1.0231923601637107E-3</v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3</v>
      </c>
      <c r="D475" s="49">
        <v>0</v>
      </c>
      <c r="E475" s="54">
        <f t="shared" si="35"/>
        <v>1.0511562718990891E-3</v>
      </c>
      <c r="F475" s="54" t="str">
        <f t="shared" si="36"/>
        <v/>
      </c>
      <c r="G475" s="51" t="str">
        <f t="shared" si="37"/>
        <v>0</v>
      </c>
      <c r="H475" s="46">
        <f t="shared" si="38"/>
        <v>0</v>
      </c>
    </row>
    <row r="476" spans="2:8" s="37" customFormat="1" ht="30" x14ac:dyDescent="0.2">
      <c r="B476" s="3" t="s">
        <v>438</v>
      </c>
      <c r="C476" s="49">
        <v>1</v>
      </c>
      <c r="D476" s="49">
        <v>1</v>
      </c>
      <c r="E476" s="54">
        <f t="shared" si="35"/>
        <v>3.5038542396636298E-4</v>
      </c>
      <c r="F476" s="54">
        <f t="shared" si="36"/>
        <v>3.4106412005457026E-4</v>
      </c>
      <c r="G476" s="51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41</v>
      </c>
      <c r="D478" s="49">
        <v>33</v>
      </c>
      <c r="E478" s="54">
        <f t="shared" si="35"/>
        <v>1.4365802382620883E-2</v>
      </c>
      <c r="F478" s="54">
        <f t="shared" si="36"/>
        <v>1.1255115961800819E-2</v>
      </c>
      <c r="G478" s="51">
        <f t="shared" si="37"/>
        <v>-0.1951219512195122</v>
      </c>
      <c r="H478" s="46">
        <f t="shared" si="38"/>
        <v>-2.8030833917309043E-3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1</v>
      </c>
      <c r="D480" s="49">
        <v>4</v>
      </c>
      <c r="E480" s="54">
        <f t="shared" si="35"/>
        <v>3.5038542396636298E-4</v>
      </c>
      <c r="F480" s="54">
        <f t="shared" si="36"/>
        <v>1.364256480218281E-3</v>
      </c>
      <c r="G480" s="51">
        <f t="shared" si="37"/>
        <v>3</v>
      </c>
      <c r="H480" s="46">
        <f t="shared" si="38"/>
        <v>1.0511562718990889E-3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26</v>
      </c>
      <c r="D483" s="49">
        <v>31</v>
      </c>
      <c r="E483" s="54">
        <f t="shared" si="35"/>
        <v>9.1100210231254385E-3</v>
      </c>
      <c r="F483" s="54">
        <f t="shared" si="36"/>
        <v>1.0572987721691678E-2</v>
      </c>
      <c r="G483" s="51">
        <f t="shared" si="37"/>
        <v>0.19230769230769232</v>
      </c>
      <c r="H483" s="46">
        <f t="shared" si="38"/>
        <v>1.7519271198318152E-3</v>
      </c>
    </row>
    <row r="484" spans="2:8" s="37" customFormat="1" ht="30" x14ac:dyDescent="0.2">
      <c r="B484" s="3" t="s">
        <v>184</v>
      </c>
      <c r="C484" s="49">
        <v>50</v>
      </c>
      <c r="D484" s="49">
        <v>26</v>
      </c>
      <c r="E484" s="54">
        <f t="shared" si="35"/>
        <v>1.751927119831815E-2</v>
      </c>
      <c r="F484" s="54">
        <f t="shared" si="36"/>
        <v>8.8676671214188273E-3</v>
      </c>
      <c r="G484" s="51">
        <f t="shared" si="37"/>
        <v>-0.48</v>
      </c>
      <c r="H484" s="46">
        <f t="shared" si="38"/>
        <v>-8.4092501751927111E-3</v>
      </c>
    </row>
    <row r="485" spans="2:8" s="37" customFormat="1" ht="15" x14ac:dyDescent="0.2">
      <c r="B485" s="3" t="s">
        <v>443</v>
      </c>
      <c r="C485" s="49">
        <v>53</v>
      </c>
      <c r="D485" s="49">
        <v>73</v>
      </c>
      <c r="E485" s="54">
        <f t="shared" si="35"/>
        <v>1.8570427470217241E-2</v>
      </c>
      <c r="F485" s="54">
        <f t="shared" si="36"/>
        <v>2.4897680763983628E-2</v>
      </c>
      <c r="G485" s="51">
        <f t="shared" si="37"/>
        <v>0.37735849056603776</v>
      </c>
      <c r="H485" s="46">
        <f t="shared" si="38"/>
        <v>7.0077084793272607E-3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7</v>
      </c>
      <c r="D491" s="49">
        <v>22</v>
      </c>
      <c r="E491" s="54">
        <f t="shared" si="39"/>
        <v>2.452697967764541E-3</v>
      </c>
      <c r="F491" s="54">
        <f t="shared" si="40"/>
        <v>7.5034106412005461E-3</v>
      </c>
      <c r="G491" s="51">
        <f t="shared" si="41"/>
        <v>2.1428571428571428</v>
      </c>
      <c r="H491" s="46">
        <f t="shared" si="42"/>
        <v>5.2557813594954449E-3</v>
      </c>
    </row>
    <row r="492" spans="2:8" s="37" customFormat="1" ht="15" x14ac:dyDescent="0.2">
      <c r="B492" s="3" t="s">
        <v>481</v>
      </c>
      <c r="C492" s="49">
        <v>2</v>
      </c>
      <c r="D492" s="49">
        <v>3</v>
      </c>
      <c r="E492" s="54">
        <f t="shared" si="39"/>
        <v>7.0077084793272596E-4</v>
      </c>
      <c r="F492" s="54">
        <f t="shared" si="40"/>
        <v>1.0231923601637107E-3</v>
      </c>
      <c r="G492" s="51">
        <f t="shared" si="41"/>
        <v>0.5</v>
      </c>
      <c r="H492" s="46">
        <f t="shared" si="42"/>
        <v>3.5038542396636298E-4</v>
      </c>
    </row>
    <row r="493" spans="2:8" s="37" customFormat="1" ht="15" x14ac:dyDescent="0.2">
      <c r="B493" s="3" t="s">
        <v>447</v>
      </c>
      <c r="C493" s="49">
        <v>2</v>
      </c>
      <c r="D493" s="49">
        <v>3</v>
      </c>
      <c r="E493" s="54">
        <f t="shared" si="39"/>
        <v>7.0077084793272596E-4</v>
      </c>
      <c r="F493" s="54">
        <f t="shared" si="40"/>
        <v>1.0231923601637107E-3</v>
      </c>
      <c r="G493" s="51">
        <f t="shared" si="41"/>
        <v>0.5</v>
      </c>
      <c r="H493" s="46">
        <f t="shared" si="42"/>
        <v>3.5038542396636298E-4</v>
      </c>
    </row>
    <row r="494" spans="2:8" s="37" customFormat="1" ht="30" x14ac:dyDescent="0.2">
      <c r="B494" s="3" t="s">
        <v>448</v>
      </c>
      <c r="C494" s="49">
        <v>0</v>
      </c>
      <c r="D494" s="49">
        <v>0</v>
      </c>
      <c r="E494" s="54" t="str">
        <f t="shared" si="39"/>
        <v/>
      </c>
      <c r="F494" s="54" t="str">
        <f t="shared" si="40"/>
        <v/>
      </c>
      <c r="G494" s="51" t="str">
        <f t="shared" si="41"/>
        <v>0</v>
      </c>
      <c r="H494" s="46" t="str">
        <f t="shared" si="42"/>
        <v/>
      </c>
    </row>
    <row r="495" spans="2:8" s="37" customFormat="1" ht="30" x14ac:dyDescent="0.2">
      <c r="B495" s="3" t="s">
        <v>449</v>
      </c>
      <c r="C495" s="49">
        <v>1</v>
      </c>
      <c r="D495" s="49">
        <v>1</v>
      </c>
      <c r="E495" s="54">
        <f t="shared" si="39"/>
        <v>3.5038542396636298E-4</v>
      </c>
      <c r="F495" s="54">
        <f t="shared" si="40"/>
        <v>3.4106412005457026E-4</v>
      </c>
      <c r="G495" s="51">
        <f t="shared" si="41"/>
        <v>0</v>
      </c>
      <c r="H495" s="46">
        <f t="shared" si="42"/>
        <v>0</v>
      </c>
    </row>
    <row r="496" spans="2:8" s="62" customFormat="1" ht="15" x14ac:dyDescent="0.2">
      <c r="B496" s="3" t="s">
        <v>450</v>
      </c>
      <c r="C496" s="49">
        <v>0</v>
      </c>
      <c r="D496" s="49">
        <v>1</v>
      </c>
      <c r="E496" s="54" t="str">
        <f t="shared" si="39"/>
        <v/>
      </c>
      <c r="F496" s="54">
        <f t="shared" si="40"/>
        <v>3.4106412005457026E-4</v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0</v>
      </c>
      <c r="D497" s="49">
        <v>1</v>
      </c>
      <c r="E497" s="54" t="str">
        <f t="shared" si="39"/>
        <v/>
      </c>
      <c r="F497" s="54">
        <f t="shared" si="40"/>
        <v>3.4106412005457026E-4</v>
      </c>
      <c r="G497" s="51" t="str">
        <f t="shared" si="41"/>
        <v>0</v>
      </c>
      <c r="H497" s="46" t="str">
        <f t="shared" si="42"/>
        <v/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544</v>
      </c>
      <c r="D505" s="41">
        <f>SUM(D506:D530)</f>
        <v>1111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1.0422794117647058</v>
      </c>
      <c r="H505" s="42">
        <f>+IF(OR(AND(E505=""),(G505="")),"",E505*G505)</f>
        <v>1.0422794117647058</v>
      </c>
    </row>
    <row r="506" spans="2:8" s="37" customFormat="1" ht="15" x14ac:dyDescent="0.2">
      <c r="B506" s="3" t="s">
        <v>454</v>
      </c>
      <c r="C506" s="49">
        <v>0</v>
      </c>
      <c r="D506" s="49">
        <v>6</v>
      </c>
      <c r="E506" s="54" t="str">
        <f>+IF(C506=0,"",C506/C$505)</f>
        <v/>
      </c>
      <c r="F506" s="54">
        <f>+IF(D506=0,"",D506/D$505)</f>
        <v>5.4005400540054005E-3</v>
      </c>
      <c r="G506" s="51" t="str">
        <f>+IF(OR(AND(D506=0),(C506=0)),"0",((D506-C506)/C506))</f>
        <v>0</v>
      </c>
      <c r="H506" s="46" t="str">
        <f>+IF(OR(AND(E506=""),(G506="")),"",E506*G506)</f>
        <v/>
      </c>
    </row>
    <row r="507" spans="2:8" s="37" customFormat="1" ht="15" x14ac:dyDescent="0.2">
      <c r="B507" s="3" t="s">
        <v>187</v>
      </c>
      <c r="C507" s="49">
        <v>39</v>
      </c>
      <c r="D507" s="49">
        <v>61</v>
      </c>
      <c r="E507" s="54">
        <f t="shared" ref="E507:E529" si="43">+IF(C507=0,"",C507/C$505)</f>
        <v>7.169117647058823E-2</v>
      </c>
      <c r="F507" s="54">
        <f t="shared" ref="F507:F529" si="44">+IF(D507=0,"",D507/D$505)</f>
        <v>5.4905490549054907E-2</v>
      </c>
      <c r="G507" s="51">
        <f t="shared" ref="G507:G529" si="45">+IF(OR(AND(D507=0),(C507=0)),"0",((D507-C507)/C507))</f>
        <v>0.5641025641025641</v>
      </c>
      <c r="H507" s="46">
        <f t="shared" ref="H507:H530" si="46">+IF(OR(AND(E507=""),(G507="")),"",E507*G507)</f>
        <v>4.044117647058823E-2</v>
      </c>
    </row>
    <row r="508" spans="2:8" s="37" customFormat="1" ht="15" x14ac:dyDescent="0.2">
      <c r="B508" s="3" t="s">
        <v>455</v>
      </c>
      <c r="C508" s="49">
        <v>104</v>
      </c>
      <c r="D508" s="49">
        <v>202</v>
      </c>
      <c r="E508" s="54">
        <f t="shared" si="43"/>
        <v>0.19117647058823528</v>
      </c>
      <c r="F508" s="54">
        <f t="shared" si="44"/>
        <v>0.18181818181818182</v>
      </c>
      <c r="G508" s="51">
        <f t="shared" si="45"/>
        <v>0.94230769230769229</v>
      </c>
      <c r="H508" s="46">
        <f t="shared" si="46"/>
        <v>0.18014705882352938</v>
      </c>
    </row>
    <row r="509" spans="2:8" s="37" customFormat="1" ht="15" x14ac:dyDescent="0.2">
      <c r="B509" s="3" t="s">
        <v>456</v>
      </c>
      <c r="C509" s="49">
        <v>185</v>
      </c>
      <c r="D509" s="49">
        <v>187</v>
      </c>
      <c r="E509" s="54">
        <f t="shared" si="43"/>
        <v>0.34007352941176472</v>
      </c>
      <c r="F509" s="54">
        <f t="shared" si="44"/>
        <v>0.16831683168316833</v>
      </c>
      <c r="G509" s="51">
        <f t="shared" si="45"/>
        <v>1.0810810810810811E-2</v>
      </c>
      <c r="H509" s="46">
        <f t="shared" si="46"/>
        <v>3.6764705882352945E-3</v>
      </c>
    </row>
    <row r="510" spans="2:8" s="37" customFormat="1" ht="15" x14ac:dyDescent="0.2">
      <c r="B510" s="3" t="s">
        <v>188</v>
      </c>
      <c r="C510" s="49">
        <v>2</v>
      </c>
      <c r="D510" s="49">
        <v>2</v>
      </c>
      <c r="E510" s="54">
        <f t="shared" si="43"/>
        <v>3.6764705882352941E-3</v>
      </c>
      <c r="F510" s="54">
        <f t="shared" si="44"/>
        <v>1.8001800180018001E-3</v>
      </c>
      <c r="G510" s="51">
        <f t="shared" si="45"/>
        <v>0</v>
      </c>
      <c r="H510" s="46">
        <f t="shared" si="46"/>
        <v>0</v>
      </c>
    </row>
    <row r="511" spans="2:8" s="37" customFormat="1" ht="15" x14ac:dyDescent="0.2">
      <c r="B511" s="3" t="s">
        <v>186</v>
      </c>
      <c r="C511" s="49">
        <v>0</v>
      </c>
      <c r="D511" s="49">
        <v>2</v>
      </c>
      <c r="E511" s="54" t="str">
        <f t="shared" si="43"/>
        <v/>
      </c>
      <c r="F511" s="54">
        <f t="shared" si="44"/>
        <v>1.8001800180018001E-3</v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0</v>
      </c>
      <c r="D513" s="49">
        <v>18</v>
      </c>
      <c r="E513" s="54" t="str">
        <f t="shared" si="43"/>
        <v/>
      </c>
      <c r="F513" s="54">
        <f t="shared" si="44"/>
        <v>1.6201620162016202E-2</v>
      </c>
      <c r="G513" s="51" t="str">
        <f t="shared" si="45"/>
        <v>0</v>
      </c>
      <c r="H513" s="46" t="str">
        <f t="shared" si="46"/>
        <v/>
      </c>
    </row>
    <row r="514" spans="2:8" s="37" customFormat="1" ht="15" x14ac:dyDescent="0.2">
      <c r="B514" s="3" t="s">
        <v>458</v>
      </c>
      <c r="C514" s="49">
        <v>0</v>
      </c>
      <c r="D514" s="49">
        <v>1</v>
      </c>
      <c r="E514" s="54" t="str">
        <f t="shared" si="43"/>
        <v/>
      </c>
      <c r="F514" s="54">
        <f t="shared" si="44"/>
        <v>9.0009000900090005E-4</v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2</v>
      </c>
      <c r="D515" s="49">
        <v>4</v>
      </c>
      <c r="E515" s="54">
        <f t="shared" si="43"/>
        <v>3.6764705882352941E-3</v>
      </c>
      <c r="F515" s="54">
        <f t="shared" si="44"/>
        <v>3.6003600360036002E-3</v>
      </c>
      <c r="G515" s="51">
        <f t="shared" si="45"/>
        <v>1</v>
      </c>
      <c r="H515" s="46">
        <f t="shared" si="46"/>
        <v>3.6764705882352941E-3</v>
      </c>
    </row>
    <row r="516" spans="2:8" s="37" customFormat="1" ht="15" x14ac:dyDescent="0.2">
      <c r="B516" s="3" t="s">
        <v>459</v>
      </c>
      <c r="C516" s="49">
        <v>8</v>
      </c>
      <c r="D516" s="49">
        <v>40</v>
      </c>
      <c r="E516" s="54">
        <f t="shared" si="43"/>
        <v>1.4705882352941176E-2</v>
      </c>
      <c r="F516" s="54">
        <f t="shared" si="44"/>
        <v>3.6003600360036005E-2</v>
      </c>
      <c r="G516" s="51">
        <f t="shared" si="45"/>
        <v>4</v>
      </c>
      <c r="H516" s="46">
        <f t="shared" si="46"/>
        <v>5.8823529411764705E-2</v>
      </c>
    </row>
    <row r="517" spans="2:8" s="37" customFormat="1" ht="30" x14ac:dyDescent="0.2">
      <c r="B517" s="3" t="s">
        <v>460</v>
      </c>
      <c r="C517" s="49">
        <v>10</v>
      </c>
      <c r="D517" s="49">
        <v>4</v>
      </c>
      <c r="E517" s="54">
        <f t="shared" si="43"/>
        <v>1.8382352941176471E-2</v>
      </c>
      <c r="F517" s="54">
        <f t="shared" si="44"/>
        <v>3.6003600360036002E-3</v>
      </c>
      <c r="G517" s="51">
        <f t="shared" si="45"/>
        <v>-0.6</v>
      </c>
      <c r="H517" s="46">
        <f t="shared" si="46"/>
        <v>-1.1029411764705883E-2</v>
      </c>
    </row>
    <row r="518" spans="2:8" s="37" customFormat="1" ht="15" x14ac:dyDescent="0.2">
      <c r="B518" s="3" t="s">
        <v>190</v>
      </c>
      <c r="C518" s="49">
        <v>50</v>
      </c>
      <c r="D518" s="49">
        <v>32</v>
      </c>
      <c r="E518" s="54">
        <f t="shared" si="43"/>
        <v>9.1911764705882359E-2</v>
      </c>
      <c r="F518" s="54">
        <f t="shared" si="44"/>
        <v>2.8802880288028802E-2</v>
      </c>
      <c r="G518" s="51">
        <f t="shared" si="45"/>
        <v>-0.36</v>
      </c>
      <c r="H518" s="46">
        <f t="shared" si="46"/>
        <v>-3.3088235294117647E-2</v>
      </c>
    </row>
    <row r="519" spans="2:8" s="37" customFormat="1" ht="15" x14ac:dyDescent="0.2">
      <c r="B519" s="3" t="s">
        <v>192</v>
      </c>
      <c r="C519" s="49">
        <v>1</v>
      </c>
      <c r="D519" s="49">
        <v>4</v>
      </c>
      <c r="E519" s="54">
        <f t="shared" si="43"/>
        <v>1.838235294117647E-3</v>
      </c>
      <c r="F519" s="54">
        <f t="shared" si="44"/>
        <v>3.6003600360036002E-3</v>
      </c>
      <c r="G519" s="51">
        <f t="shared" si="45"/>
        <v>3</v>
      </c>
      <c r="H519" s="46">
        <f t="shared" si="46"/>
        <v>5.5147058823529407E-3</v>
      </c>
    </row>
    <row r="520" spans="2:8" s="37" customFormat="1" ht="15" x14ac:dyDescent="0.2">
      <c r="B520" s="3" t="s">
        <v>191</v>
      </c>
      <c r="C520" s="49">
        <v>0</v>
      </c>
      <c r="D520" s="49">
        <v>1</v>
      </c>
      <c r="E520" s="54" t="str">
        <f t="shared" si="43"/>
        <v/>
      </c>
      <c r="F520" s="54">
        <f t="shared" si="44"/>
        <v>9.0009000900090005E-4</v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60</v>
      </c>
      <c r="D521" s="49">
        <v>100</v>
      </c>
      <c r="E521" s="54">
        <f t="shared" si="43"/>
        <v>0.11029411764705882</v>
      </c>
      <c r="F521" s="54">
        <f t="shared" si="44"/>
        <v>9.0009000900090008E-2</v>
      </c>
      <c r="G521" s="51">
        <f t="shared" si="45"/>
        <v>0.66666666666666663</v>
      </c>
      <c r="H521" s="46">
        <f t="shared" si="46"/>
        <v>7.3529411764705871E-2</v>
      </c>
    </row>
    <row r="522" spans="2:8" s="37" customFormat="1" ht="15" x14ac:dyDescent="0.2">
      <c r="B522" s="3" t="s">
        <v>193</v>
      </c>
      <c r="C522" s="49">
        <v>58</v>
      </c>
      <c r="D522" s="49">
        <v>298</v>
      </c>
      <c r="E522" s="54">
        <f t="shared" si="43"/>
        <v>0.10661764705882353</v>
      </c>
      <c r="F522" s="54">
        <f t="shared" si="44"/>
        <v>0.26822682268226822</v>
      </c>
      <c r="G522" s="51">
        <f t="shared" si="45"/>
        <v>4.1379310344827589</v>
      </c>
      <c r="H522" s="46">
        <f t="shared" si="46"/>
        <v>0.44117647058823528</v>
      </c>
    </row>
    <row r="523" spans="2:8" s="37" customFormat="1" ht="15" x14ac:dyDescent="0.2">
      <c r="B523" s="3" t="s">
        <v>462</v>
      </c>
      <c r="C523" s="49">
        <v>0</v>
      </c>
      <c r="D523" s="49">
        <v>2</v>
      </c>
      <c r="E523" s="54" t="str">
        <f t="shared" si="43"/>
        <v/>
      </c>
      <c r="F523" s="54">
        <f t="shared" si="44"/>
        <v>1.8001800180018001E-3</v>
      </c>
      <c r="G523" s="51" t="str">
        <f t="shared" si="45"/>
        <v>0</v>
      </c>
      <c r="H523" s="46" t="str">
        <f t="shared" si="46"/>
        <v/>
      </c>
    </row>
    <row r="524" spans="2:8" s="37" customFormat="1" ht="15" x14ac:dyDescent="0.2">
      <c r="B524" s="3" t="s">
        <v>194</v>
      </c>
      <c r="C524" s="49">
        <v>2</v>
      </c>
      <c r="D524" s="49">
        <v>17</v>
      </c>
      <c r="E524" s="54">
        <f t="shared" si="43"/>
        <v>3.6764705882352941E-3</v>
      </c>
      <c r="F524" s="54">
        <f t="shared" si="44"/>
        <v>1.5301530153015301E-2</v>
      </c>
      <c r="G524" s="51">
        <f t="shared" si="45"/>
        <v>7.5</v>
      </c>
      <c r="H524" s="46">
        <f t="shared" si="46"/>
        <v>2.7573529411764705E-2</v>
      </c>
    </row>
    <row r="525" spans="2:8" s="37" customFormat="1" ht="30" x14ac:dyDescent="0.2">
      <c r="B525" s="3" t="s">
        <v>195</v>
      </c>
      <c r="C525" s="49">
        <v>2</v>
      </c>
      <c r="D525" s="49">
        <v>1</v>
      </c>
      <c r="E525" s="54">
        <f t="shared" si="43"/>
        <v>3.6764705882352941E-3</v>
      </c>
      <c r="F525" s="54">
        <f t="shared" si="44"/>
        <v>9.0009000900090005E-4</v>
      </c>
      <c r="G525" s="51">
        <f t="shared" si="45"/>
        <v>-0.5</v>
      </c>
      <c r="H525" s="46">
        <f t="shared" si="46"/>
        <v>-1.838235294117647E-3</v>
      </c>
    </row>
    <row r="526" spans="2:8" s="37" customFormat="1" ht="15" x14ac:dyDescent="0.2">
      <c r="B526" s="3" t="s">
        <v>463</v>
      </c>
      <c r="C526" s="49">
        <v>12</v>
      </c>
      <c r="D526" s="49">
        <v>54</v>
      </c>
      <c r="E526" s="54">
        <f t="shared" si="43"/>
        <v>2.2058823529411766E-2</v>
      </c>
      <c r="F526" s="54">
        <f t="shared" si="44"/>
        <v>4.8604860486048604E-2</v>
      </c>
      <c r="G526" s="51">
        <f t="shared" si="45"/>
        <v>3.5</v>
      </c>
      <c r="H526" s="46">
        <f t="shared" si="46"/>
        <v>7.720588235294118E-2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4</v>
      </c>
      <c r="D529" s="49">
        <v>14</v>
      </c>
      <c r="E529" s="54">
        <f t="shared" si="43"/>
        <v>7.3529411764705881E-3</v>
      </c>
      <c r="F529" s="54">
        <f t="shared" si="44"/>
        <v>1.2601260126012601E-2</v>
      </c>
      <c r="G529" s="51">
        <f t="shared" si="45"/>
        <v>2.5</v>
      </c>
      <c r="H529" s="46">
        <f t="shared" si="46"/>
        <v>1.8382352941176471E-2</v>
      </c>
    </row>
    <row r="530" spans="2:8" s="37" customFormat="1" ht="30" x14ac:dyDescent="0.2">
      <c r="B530" s="3" t="s">
        <v>467</v>
      </c>
      <c r="C530" s="49">
        <v>5</v>
      </c>
      <c r="D530" s="49">
        <v>61</v>
      </c>
      <c r="E530" s="54">
        <f>+IF(C530=0,"",C530/C$505)</f>
        <v>9.1911764705882356E-3</v>
      </c>
      <c r="F530" s="54">
        <f>+IF(D530=0,"",D530/D$505)</f>
        <v>5.4905490549054907E-2</v>
      </c>
      <c r="G530" s="51">
        <f>+IF(OR(AND(D530=0),(C530=0)),"0",((D530-C530)/C530))</f>
        <v>11.2</v>
      </c>
      <c r="H530" s="46">
        <f t="shared" si="46"/>
        <v>0.10294117647058823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I8" sqref="I8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26" t="s">
        <v>535</v>
      </c>
      <c r="E1" s="26"/>
      <c r="F1" s="26"/>
      <c r="G1" s="26"/>
      <c r="H1" s="26"/>
    </row>
    <row r="2" spans="2:8" s="1" customFormat="1" ht="20.100000000000001" customHeight="1" thickBot="1" x14ac:dyDescent="0.25">
      <c r="B2" s="14"/>
      <c r="C2" s="15"/>
      <c r="D2" s="26"/>
      <c r="E2" s="26"/>
      <c r="F2" s="26"/>
      <c r="G2" s="26"/>
      <c r="H2" s="26"/>
    </row>
    <row r="3" spans="2:8" s="1" customFormat="1" ht="20.100000000000001" customHeight="1" thickBot="1" x14ac:dyDescent="0.25">
      <c r="B3" s="14"/>
      <c r="C3" s="15"/>
      <c r="D3" s="16" t="s">
        <v>533</v>
      </c>
      <c r="E3" s="27" t="s">
        <v>534</v>
      </c>
      <c r="F3" s="28"/>
      <c r="G3" s="28"/>
      <c r="H3" s="29"/>
    </row>
    <row r="4" spans="2:8" s="1" customFormat="1" ht="20.100000000000001" customHeight="1" x14ac:dyDescent="0.2">
      <c r="B4" s="14"/>
      <c r="C4" s="17"/>
      <c r="D4" s="30" t="s">
        <v>543</v>
      </c>
      <c r="E4" s="31"/>
      <c r="F4" s="31"/>
      <c r="G4" s="31"/>
      <c r="H4" s="32"/>
    </row>
    <row r="5" spans="2:8" s="1" customFormat="1" ht="13.5" thickBot="1" x14ac:dyDescent="0.25">
      <c r="B5" s="18"/>
      <c r="C5" s="19"/>
      <c r="D5" s="33"/>
      <c r="E5" s="34"/>
      <c r="F5" s="34"/>
      <c r="G5" s="34"/>
      <c r="H5" s="35"/>
    </row>
    <row r="6" spans="2:8" s="37" customFormat="1" x14ac:dyDescent="0.2">
      <c r="B6" s="36" t="s">
        <v>483</v>
      </c>
      <c r="C6" s="20" t="s">
        <v>484</v>
      </c>
      <c r="D6" s="21"/>
      <c r="E6" s="20" t="s">
        <v>485</v>
      </c>
      <c r="F6" s="21"/>
      <c r="G6" s="22" t="s">
        <v>525</v>
      </c>
      <c r="H6" s="24" t="s">
        <v>486</v>
      </c>
    </row>
    <row r="7" spans="2:8" s="37" customFormat="1" x14ac:dyDescent="0.2">
      <c r="B7" s="36"/>
      <c r="C7" s="38">
        <v>2013</v>
      </c>
      <c r="D7" s="38">
        <v>2014</v>
      </c>
      <c r="E7" s="38">
        <v>2013</v>
      </c>
      <c r="F7" s="38">
        <v>2014</v>
      </c>
      <c r="G7" s="23"/>
      <c r="H7" s="25"/>
    </row>
    <row r="8" spans="2:8" s="37" customFormat="1" x14ac:dyDescent="0.2">
      <c r="B8" s="39" t="s">
        <v>516</v>
      </c>
      <c r="C8" s="40">
        <f>+C18+C70+C151+C294+C505</f>
        <v>3794</v>
      </c>
      <c r="D8" s="41">
        <f>+D18+D70+D151+D294+D505</f>
        <v>4545</v>
      </c>
      <c r="E8" s="42">
        <f>SUM(E9:E13)</f>
        <v>1</v>
      </c>
      <c r="F8" s="42">
        <f>SUM(F9:F13)</f>
        <v>1</v>
      </c>
      <c r="G8" s="42">
        <f t="shared" ref="G8:G13" si="0">+(D8-C8)/C8</f>
        <v>0.19794412229836583</v>
      </c>
      <c r="H8" s="42">
        <f t="shared" ref="H8:H13" si="1">+IF(OR(AND(E8=""),(G8="")),"",E8*G8)</f>
        <v>0.19794412229836583</v>
      </c>
    </row>
    <row r="9" spans="2:8" s="37" customFormat="1" x14ac:dyDescent="0.2">
      <c r="B9" s="43" t="str">
        <f>+B18</f>
        <v>Total Inscritos en ocupaciones de nivel Directivo</v>
      </c>
      <c r="C9" s="44">
        <f>+C18</f>
        <v>73</v>
      </c>
      <c r="D9" s="44">
        <f>+D18</f>
        <v>85</v>
      </c>
      <c r="E9" s="45">
        <f t="shared" ref="E9:F13" si="2">+C9/C$8</f>
        <v>1.9240906694781235E-2</v>
      </c>
      <c r="F9" s="45">
        <f t="shared" si="2"/>
        <v>1.8701870187018702E-2</v>
      </c>
      <c r="G9" s="45">
        <f t="shared" si="0"/>
        <v>0.16438356164383561</v>
      </c>
      <c r="H9" s="46">
        <f t="shared" si="1"/>
        <v>3.1628887717448603E-3</v>
      </c>
    </row>
    <row r="10" spans="2:8" s="37" customFormat="1" x14ac:dyDescent="0.2">
      <c r="B10" s="43" t="str">
        <f>+B70</f>
        <v xml:space="preserve">Total Inscritos en ocupaciones de nivel Profesional </v>
      </c>
      <c r="C10" s="44">
        <f>+C70</f>
        <v>411</v>
      </c>
      <c r="D10" s="44">
        <f>+D70</f>
        <v>598</v>
      </c>
      <c r="E10" s="45">
        <f t="shared" si="2"/>
        <v>0.10832894043226146</v>
      </c>
      <c r="F10" s="45">
        <f t="shared" si="2"/>
        <v>0.13157315731573158</v>
      </c>
      <c r="G10" s="45">
        <f t="shared" si="0"/>
        <v>0.45498783454987834</v>
      </c>
      <c r="H10" s="46">
        <f t="shared" si="1"/>
        <v>4.9288350026357404E-2</v>
      </c>
    </row>
    <row r="11" spans="2:8" s="37" customFormat="1" ht="24" x14ac:dyDescent="0.2">
      <c r="B11" s="43" t="str">
        <f>+B151</f>
        <v>Total Inscritos en ocupaciones de nivel Técnicos Profesionales - Tecnólogos</v>
      </c>
      <c r="C11" s="44">
        <f>+C151</f>
        <v>532</v>
      </c>
      <c r="D11" s="44">
        <f>+D151</f>
        <v>1003</v>
      </c>
      <c r="E11" s="45">
        <f t="shared" si="2"/>
        <v>0.14022140221402213</v>
      </c>
      <c r="F11" s="45">
        <f t="shared" si="2"/>
        <v>0.22068206820682068</v>
      </c>
      <c r="G11" s="45">
        <f t="shared" si="0"/>
        <v>0.88533834586466165</v>
      </c>
      <c r="H11" s="46">
        <f t="shared" si="1"/>
        <v>0.12414338429098576</v>
      </c>
    </row>
    <row r="12" spans="2:8" s="37" customFormat="1" x14ac:dyDescent="0.2">
      <c r="B12" s="43" t="str">
        <f>+B294</f>
        <v>Total Inscritos en ocupaciones de nivel Calificados</v>
      </c>
      <c r="C12" s="44">
        <f>+C294</f>
        <v>2117</v>
      </c>
      <c r="D12" s="44">
        <f>+D294</f>
        <v>1981</v>
      </c>
      <c r="E12" s="45">
        <f t="shared" si="2"/>
        <v>0.55798629414865575</v>
      </c>
      <c r="F12" s="45">
        <f t="shared" si="2"/>
        <v>0.43586358635863587</v>
      </c>
      <c r="G12" s="45">
        <f t="shared" si="0"/>
        <v>-6.4241851676901274E-2</v>
      </c>
      <c r="H12" s="46">
        <f t="shared" si="1"/>
        <v>-3.5846072746441748E-2</v>
      </c>
    </row>
    <row r="13" spans="2:8" s="37" customFormat="1" x14ac:dyDescent="0.2">
      <c r="B13" s="43" t="str">
        <f>+B505</f>
        <v>Total Inscritos en ocupaciones de nivel Elemental</v>
      </c>
      <c r="C13" s="44">
        <f>+C505</f>
        <v>661</v>
      </c>
      <c r="D13" s="44">
        <f>+D505</f>
        <v>878</v>
      </c>
      <c r="E13" s="45">
        <f t="shared" si="2"/>
        <v>0.1742224565102794</v>
      </c>
      <c r="F13" s="45">
        <f t="shared" si="2"/>
        <v>0.19317931793179319</v>
      </c>
      <c r="G13" s="45">
        <f t="shared" si="0"/>
        <v>0.32829046898638425</v>
      </c>
      <c r="H13" s="46">
        <f t="shared" si="1"/>
        <v>5.719557195571956E-2</v>
      </c>
    </row>
    <row r="14" spans="2:8" s="37" customFormat="1" x14ac:dyDescent="0.2">
      <c r="B14" s="47"/>
      <c r="C14" s="47"/>
      <c r="D14" s="47"/>
      <c r="H14" s="48"/>
    </row>
    <row r="15" spans="2:8" s="37" customFormat="1" x14ac:dyDescent="0.2">
      <c r="B15" s="47"/>
      <c r="C15" s="47"/>
      <c r="D15" s="47"/>
      <c r="H15" s="48"/>
    </row>
    <row r="16" spans="2:8" s="37" customFormat="1" x14ac:dyDescent="0.2">
      <c r="B16" s="36" t="s">
        <v>483</v>
      </c>
      <c r="C16" s="20" t="s">
        <v>484</v>
      </c>
      <c r="D16" s="21"/>
      <c r="E16" s="20" t="s">
        <v>485</v>
      </c>
      <c r="F16" s="21"/>
      <c r="G16" s="22" t="s">
        <v>525</v>
      </c>
      <c r="H16" s="24" t="s">
        <v>486</v>
      </c>
    </row>
    <row r="17" spans="2:8" s="37" customFormat="1" x14ac:dyDescent="0.2">
      <c r="B17" s="36"/>
      <c r="C17" s="38">
        <v>2013</v>
      </c>
      <c r="D17" s="38">
        <v>2014</v>
      </c>
      <c r="E17" s="38">
        <v>2013</v>
      </c>
      <c r="F17" s="38">
        <v>2014</v>
      </c>
      <c r="G17" s="23"/>
      <c r="H17" s="25"/>
    </row>
    <row r="18" spans="2:8" s="37" customFormat="1" x14ac:dyDescent="0.2">
      <c r="B18" s="39" t="s">
        <v>487</v>
      </c>
      <c r="C18" s="40">
        <f>SUM(C19:C64)</f>
        <v>73</v>
      </c>
      <c r="D18" s="41">
        <f>SUM(D19:D64)</f>
        <v>85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0.16438356164383561</v>
      </c>
      <c r="H18" s="42">
        <f>+IF(OR(AND(E18=""),(G18="")),"",E18*G18)</f>
        <v>0.16438356164383561</v>
      </c>
    </row>
    <row r="19" spans="2:8" s="37" customFormat="1" ht="15" x14ac:dyDescent="0.2">
      <c r="B19" s="3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+IF(OR(AND(D19=0),(C19=0)),"0",((D19-C19)/C19))</f>
        <v>0</v>
      </c>
      <c r="H19" s="46" t="str">
        <f>+IF(OR(AND(E19=""),(G19="")),"",E19*G19)</f>
        <v/>
      </c>
    </row>
    <row r="20" spans="2:8" s="37" customFormat="1" ht="15" x14ac:dyDescent="0.2">
      <c r="B20" s="3" t="s">
        <v>196</v>
      </c>
      <c r="C20" s="49">
        <v>8</v>
      </c>
      <c r="D20" s="49">
        <v>8</v>
      </c>
      <c r="E20" s="50">
        <f t="shared" ref="E20:E64" si="3">+IF(C20=0,"",C20/C$18)</f>
        <v>0.1095890410958904</v>
      </c>
      <c r="F20" s="50">
        <f t="shared" ref="F20:F64" si="4">+IF(D20=0,"",D20/D$18)</f>
        <v>9.4117647058823528E-2</v>
      </c>
      <c r="G20" s="51">
        <f t="shared" ref="G20:G64" si="5">+IF(OR(AND(D20=0),(C20=0)),"0",((D20-C20)/C20))</f>
        <v>0</v>
      </c>
      <c r="H20" s="46">
        <f t="shared" ref="H20:H64" si="6">+IF(OR(AND(E20=""),(G20="")),"",E20*G20)</f>
        <v>0</v>
      </c>
    </row>
    <row r="21" spans="2:8" s="37" customFormat="1" ht="45" x14ac:dyDescent="0.2">
      <c r="B21" s="3" t="s">
        <v>1</v>
      </c>
      <c r="C21" s="49">
        <v>0</v>
      </c>
      <c r="D21" s="49">
        <v>1</v>
      </c>
      <c r="E21" s="50" t="str">
        <f t="shared" si="3"/>
        <v/>
      </c>
      <c r="F21" s="50">
        <f t="shared" si="4"/>
        <v>1.1764705882352941E-2</v>
      </c>
      <c r="G21" s="51" t="str">
        <f t="shared" si="5"/>
        <v>0</v>
      </c>
      <c r="H21" s="46" t="str">
        <f t="shared" si="6"/>
        <v/>
      </c>
    </row>
    <row r="22" spans="2:8" s="37" customFormat="1" ht="45" x14ac:dyDescent="0.2">
      <c r="B22" s="3" t="s">
        <v>197</v>
      </c>
      <c r="C22" s="49">
        <v>2</v>
      </c>
      <c r="D22" s="49">
        <v>1</v>
      </c>
      <c r="E22" s="50">
        <f t="shared" si="3"/>
        <v>2.7397260273972601E-2</v>
      </c>
      <c r="F22" s="50">
        <f t="shared" si="4"/>
        <v>1.1764705882352941E-2</v>
      </c>
      <c r="G22" s="51">
        <f t="shared" si="5"/>
        <v>-0.5</v>
      </c>
      <c r="H22" s="46">
        <f t="shared" si="6"/>
        <v>-1.3698630136986301E-2</v>
      </c>
    </row>
    <row r="23" spans="2:8" s="37" customFormat="1" ht="30" x14ac:dyDescent="0.2">
      <c r="B23" s="3" t="s">
        <v>198</v>
      </c>
      <c r="C23" s="49">
        <v>3</v>
      </c>
      <c r="D23" s="49">
        <v>5</v>
      </c>
      <c r="E23" s="50">
        <f t="shared" si="3"/>
        <v>4.1095890410958902E-2</v>
      </c>
      <c r="F23" s="50">
        <f t="shared" si="4"/>
        <v>5.8823529411764705E-2</v>
      </c>
      <c r="G23" s="51">
        <f t="shared" si="5"/>
        <v>0.66666666666666663</v>
      </c>
      <c r="H23" s="46">
        <f t="shared" si="6"/>
        <v>2.7397260273972601E-2</v>
      </c>
    </row>
    <row r="24" spans="2:8" s="37" customFormat="1" ht="45" x14ac:dyDescent="0.2">
      <c r="B24" s="3" t="s">
        <v>199</v>
      </c>
      <c r="C24" s="49">
        <v>1</v>
      </c>
      <c r="D24" s="49">
        <v>0</v>
      </c>
      <c r="E24" s="50">
        <f t="shared" si="3"/>
        <v>1.3698630136986301E-2</v>
      </c>
      <c r="F24" s="50" t="str">
        <f t="shared" si="4"/>
        <v/>
      </c>
      <c r="G24" s="51" t="str">
        <f t="shared" si="5"/>
        <v>0</v>
      </c>
      <c r="H24" s="46">
        <f t="shared" si="6"/>
        <v>0</v>
      </c>
    </row>
    <row r="25" spans="2:8" s="37" customFormat="1" ht="15" x14ac:dyDescent="0.2">
      <c r="B25" s="3" t="s">
        <v>2</v>
      </c>
      <c r="C25" s="49">
        <v>1</v>
      </c>
      <c r="D25" s="49">
        <v>3</v>
      </c>
      <c r="E25" s="50">
        <f t="shared" si="3"/>
        <v>1.3698630136986301E-2</v>
      </c>
      <c r="F25" s="50">
        <f t="shared" si="4"/>
        <v>3.5294117647058823E-2</v>
      </c>
      <c r="G25" s="51">
        <f t="shared" si="5"/>
        <v>2</v>
      </c>
      <c r="H25" s="46">
        <f t="shared" si="6"/>
        <v>2.7397260273972601E-2</v>
      </c>
    </row>
    <row r="26" spans="2:8" s="37" customFormat="1" ht="15" x14ac:dyDescent="0.2">
      <c r="B26" s="3" t="s">
        <v>6</v>
      </c>
      <c r="C26" s="49">
        <v>1</v>
      </c>
      <c r="D26" s="49">
        <v>1</v>
      </c>
      <c r="E26" s="50">
        <f t="shared" si="3"/>
        <v>1.3698630136986301E-2</v>
      </c>
      <c r="F26" s="50">
        <f t="shared" si="4"/>
        <v>1.1764705882352941E-2</v>
      </c>
      <c r="G26" s="51">
        <f t="shared" si="5"/>
        <v>0</v>
      </c>
      <c r="H26" s="46">
        <f t="shared" si="6"/>
        <v>0</v>
      </c>
    </row>
    <row r="27" spans="2:8" s="37" customFormat="1" ht="15" x14ac:dyDescent="0.2">
      <c r="B27" s="3" t="s">
        <v>3</v>
      </c>
      <c r="C27" s="49">
        <v>0</v>
      </c>
      <c r="D27" s="49">
        <v>1</v>
      </c>
      <c r="E27" s="50" t="str">
        <f t="shared" si="3"/>
        <v/>
      </c>
      <c r="F27" s="50">
        <f t="shared" si="4"/>
        <v>1.1764705882352941E-2</v>
      </c>
      <c r="G27" s="51" t="str">
        <f t="shared" si="5"/>
        <v>0</v>
      </c>
      <c r="H27" s="46" t="str">
        <f t="shared" si="6"/>
        <v/>
      </c>
    </row>
    <row r="28" spans="2:8" s="37" customFormat="1" ht="15" x14ac:dyDescent="0.2">
      <c r="B28" s="3" t="s">
        <v>5</v>
      </c>
      <c r="C28" s="49">
        <v>7</v>
      </c>
      <c r="D28" s="49">
        <v>7</v>
      </c>
      <c r="E28" s="50">
        <f t="shared" si="3"/>
        <v>9.5890410958904104E-2</v>
      </c>
      <c r="F28" s="50">
        <f t="shared" si="4"/>
        <v>8.2352941176470587E-2</v>
      </c>
      <c r="G28" s="51">
        <f t="shared" si="5"/>
        <v>0</v>
      </c>
      <c r="H28" s="46">
        <f t="shared" si="6"/>
        <v>0</v>
      </c>
    </row>
    <row r="29" spans="2:8" s="37" customFormat="1" ht="30" x14ac:dyDescent="0.2">
      <c r="B29" s="3" t="s">
        <v>200</v>
      </c>
      <c r="C29" s="49">
        <v>0</v>
      </c>
      <c r="D29" s="49">
        <v>0</v>
      </c>
      <c r="E29" s="50" t="str">
        <f t="shared" si="3"/>
        <v/>
      </c>
      <c r="F29" s="50" t="str">
        <f t="shared" si="4"/>
        <v/>
      </c>
      <c r="G29" s="51" t="str">
        <f t="shared" si="5"/>
        <v>0</v>
      </c>
      <c r="H29" s="46" t="str">
        <f t="shared" si="6"/>
        <v/>
      </c>
    </row>
    <row r="30" spans="2:8" s="37" customFormat="1" ht="15" x14ac:dyDescent="0.2">
      <c r="B30" s="3" t="s">
        <v>201</v>
      </c>
      <c r="C30" s="49">
        <v>0</v>
      </c>
      <c r="D30" s="49">
        <v>3</v>
      </c>
      <c r="E30" s="50" t="str">
        <f t="shared" si="3"/>
        <v/>
      </c>
      <c r="F30" s="50">
        <f t="shared" si="4"/>
        <v>3.5294117647058823E-2</v>
      </c>
      <c r="G30" s="51" t="str">
        <f t="shared" si="5"/>
        <v>0</v>
      </c>
      <c r="H30" s="46" t="str">
        <f t="shared" si="6"/>
        <v/>
      </c>
    </row>
    <row r="31" spans="2:8" s="37" customFormat="1" ht="15" x14ac:dyDescent="0.2">
      <c r="B31" s="3" t="s">
        <v>4</v>
      </c>
      <c r="C31" s="49">
        <v>0</v>
      </c>
      <c r="D31" s="49">
        <v>1</v>
      </c>
      <c r="E31" s="50" t="str">
        <f t="shared" si="3"/>
        <v/>
      </c>
      <c r="F31" s="50">
        <f t="shared" si="4"/>
        <v>1.1764705882352941E-2</v>
      </c>
      <c r="G31" s="51" t="str">
        <f t="shared" si="5"/>
        <v>0</v>
      </c>
      <c r="H31" s="46" t="str">
        <f t="shared" si="6"/>
        <v/>
      </c>
    </row>
    <row r="32" spans="2:8" s="37" customFormat="1" ht="15" x14ac:dyDescent="0.2">
      <c r="B32" s="3" t="s">
        <v>7</v>
      </c>
      <c r="C32" s="49">
        <v>0</v>
      </c>
      <c r="D32" s="49">
        <v>0</v>
      </c>
      <c r="E32" s="50" t="str">
        <f t="shared" si="3"/>
        <v/>
      </c>
      <c r="F32" s="50" t="str">
        <f t="shared" si="4"/>
        <v/>
      </c>
      <c r="G32" s="51" t="str">
        <f t="shared" si="5"/>
        <v>0</v>
      </c>
      <c r="H32" s="46" t="str">
        <f t="shared" si="6"/>
        <v/>
      </c>
    </row>
    <row r="33" spans="2:8" s="37" customFormat="1" ht="15" x14ac:dyDescent="0.2">
      <c r="B33" s="3" t="s">
        <v>202</v>
      </c>
      <c r="C33" s="49">
        <v>0</v>
      </c>
      <c r="D33" s="49">
        <v>1</v>
      </c>
      <c r="E33" s="50" t="str">
        <f t="shared" si="3"/>
        <v/>
      </c>
      <c r="F33" s="50">
        <f t="shared" si="4"/>
        <v>1.1764705882352941E-2</v>
      </c>
      <c r="G33" s="51" t="str">
        <f t="shared" si="5"/>
        <v>0</v>
      </c>
      <c r="H33" s="46" t="str">
        <f t="shared" si="6"/>
        <v/>
      </c>
    </row>
    <row r="34" spans="2:8" s="37" customFormat="1" ht="15" x14ac:dyDescent="0.2">
      <c r="B34" s="3" t="s">
        <v>203</v>
      </c>
      <c r="C34" s="49">
        <v>6</v>
      </c>
      <c r="D34" s="49">
        <v>4</v>
      </c>
      <c r="E34" s="50">
        <f t="shared" si="3"/>
        <v>8.2191780821917804E-2</v>
      </c>
      <c r="F34" s="50">
        <f t="shared" si="4"/>
        <v>4.7058823529411764E-2</v>
      </c>
      <c r="G34" s="51">
        <f t="shared" si="5"/>
        <v>-0.33333333333333331</v>
      </c>
      <c r="H34" s="46">
        <f t="shared" si="6"/>
        <v>-2.7397260273972601E-2</v>
      </c>
    </row>
    <row r="35" spans="2:8" s="37" customFormat="1" ht="30" x14ac:dyDescent="0.2">
      <c r="B35" s="3" t="s">
        <v>204</v>
      </c>
      <c r="C35" s="49">
        <v>0</v>
      </c>
      <c r="D35" s="49">
        <v>0</v>
      </c>
      <c r="E35" s="50" t="str">
        <f t="shared" si="3"/>
        <v/>
      </c>
      <c r="F35" s="50" t="str">
        <f t="shared" si="4"/>
        <v/>
      </c>
      <c r="G35" s="51" t="str">
        <f t="shared" si="5"/>
        <v>0</v>
      </c>
      <c r="H35" s="46" t="str">
        <f t="shared" si="6"/>
        <v/>
      </c>
    </row>
    <row r="36" spans="2:8" s="37" customFormat="1" ht="30" x14ac:dyDescent="0.2">
      <c r="B36" s="3" t="s">
        <v>205</v>
      </c>
      <c r="C36" s="49">
        <v>1</v>
      </c>
      <c r="D36" s="49">
        <v>2</v>
      </c>
      <c r="E36" s="50">
        <f t="shared" si="3"/>
        <v>1.3698630136986301E-2</v>
      </c>
      <c r="F36" s="50">
        <f t="shared" si="4"/>
        <v>2.3529411764705882E-2</v>
      </c>
      <c r="G36" s="51">
        <f t="shared" si="5"/>
        <v>1</v>
      </c>
      <c r="H36" s="46">
        <f t="shared" si="6"/>
        <v>1.3698630136986301E-2</v>
      </c>
    </row>
    <row r="37" spans="2:8" s="37" customFormat="1" ht="15" x14ac:dyDescent="0.2">
      <c r="B37" s="3" t="s">
        <v>8</v>
      </c>
      <c r="C37" s="49">
        <v>2</v>
      </c>
      <c r="D37" s="49">
        <v>1</v>
      </c>
      <c r="E37" s="50">
        <f t="shared" si="3"/>
        <v>2.7397260273972601E-2</v>
      </c>
      <c r="F37" s="50">
        <f t="shared" si="4"/>
        <v>1.1764705882352941E-2</v>
      </c>
      <c r="G37" s="51">
        <f t="shared" si="5"/>
        <v>-0.5</v>
      </c>
      <c r="H37" s="46">
        <f t="shared" si="6"/>
        <v>-1.3698630136986301E-2</v>
      </c>
    </row>
    <row r="38" spans="2:8" s="37" customFormat="1" ht="30" x14ac:dyDescent="0.2">
      <c r="B38" s="3" t="s">
        <v>206</v>
      </c>
      <c r="C38" s="49">
        <v>0</v>
      </c>
      <c r="D38" s="49">
        <v>1</v>
      </c>
      <c r="E38" s="50" t="str">
        <f t="shared" si="3"/>
        <v/>
      </c>
      <c r="F38" s="50">
        <f t="shared" si="4"/>
        <v>1.1764705882352941E-2</v>
      </c>
      <c r="G38" s="51" t="str">
        <f t="shared" si="5"/>
        <v>0</v>
      </c>
      <c r="H38" s="46" t="str">
        <f t="shared" si="6"/>
        <v/>
      </c>
    </row>
    <row r="39" spans="2:8" s="37" customFormat="1" ht="30" x14ac:dyDescent="0.2">
      <c r="B39" s="3" t="s">
        <v>207</v>
      </c>
      <c r="C39" s="49">
        <v>0</v>
      </c>
      <c r="D39" s="49">
        <v>0</v>
      </c>
      <c r="E39" s="50" t="str">
        <f t="shared" si="3"/>
        <v/>
      </c>
      <c r="F39" s="50" t="str">
        <f t="shared" si="4"/>
        <v/>
      </c>
      <c r="G39" s="51" t="str">
        <f t="shared" si="5"/>
        <v>0</v>
      </c>
      <c r="H39" s="46" t="str">
        <f t="shared" si="6"/>
        <v/>
      </c>
    </row>
    <row r="40" spans="2:8" s="37" customFormat="1" ht="15" x14ac:dyDescent="0.2">
      <c r="B40" s="3" t="s">
        <v>208</v>
      </c>
      <c r="C40" s="49">
        <v>0</v>
      </c>
      <c r="D40" s="49">
        <v>0</v>
      </c>
      <c r="E40" s="50" t="str">
        <f t="shared" si="3"/>
        <v/>
      </c>
      <c r="F40" s="50" t="str">
        <f t="shared" si="4"/>
        <v/>
      </c>
      <c r="G40" s="51" t="str">
        <f t="shared" si="5"/>
        <v>0</v>
      </c>
      <c r="H40" s="46" t="str">
        <f t="shared" si="6"/>
        <v/>
      </c>
    </row>
    <row r="41" spans="2:8" s="37" customFormat="1" ht="15" x14ac:dyDescent="0.2">
      <c r="B41" s="3" t="s">
        <v>209</v>
      </c>
      <c r="C41" s="49">
        <v>0</v>
      </c>
      <c r="D41" s="49">
        <v>1</v>
      </c>
      <c r="E41" s="50" t="str">
        <f t="shared" si="3"/>
        <v/>
      </c>
      <c r="F41" s="50">
        <f t="shared" si="4"/>
        <v>1.1764705882352941E-2</v>
      </c>
      <c r="G41" s="51" t="str">
        <f t="shared" si="5"/>
        <v>0</v>
      </c>
      <c r="H41" s="46" t="str">
        <f t="shared" si="6"/>
        <v/>
      </c>
    </row>
    <row r="42" spans="2:8" s="37" customFormat="1" ht="30" x14ac:dyDescent="0.2">
      <c r="B42" s="3" t="s">
        <v>210</v>
      </c>
      <c r="C42" s="49">
        <v>3</v>
      </c>
      <c r="D42" s="49">
        <v>0</v>
      </c>
      <c r="E42" s="50">
        <f t="shared" si="3"/>
        <v>4.1095890410958902E-2</v>
      </c>
      <c r="F42" s="50" t="str">
        <f t="shared" si="4"/>
        <v/>
      </c>
      <c r="G42" s="51" t="str">
        <f t="shared" si="5"/>
        <v>0</v>
      </c>
      <c r="H42" s="46">
        <f t="shared" si="6"/>
        <v>0</v>
      </c>
    </row>
    <row r="43" spans="2:8" s="37" customFormat="1" ht="30" x14ac:dyDescent="0.2">
      <c r="B43" s="3" t="s">
        <v>211</v>
      </c>
      <c r="C43" s="49">
        <v>1</v>
      </c>
      <c r="D43" s="49">
        <v>0</v>
      </c>
      <c r="E43" s="50">
        <f t="shared" si="3"/>
        <v>1.3698630136986301E-2</v>
      </c>
      <c r="F43" s="50" t="str">
        <f t="shared" si="4"/>
        <v/>
      </c>
      <c r="G43" s="51" t="str">
        <f t="shared" si="5"/>
        <v>0</v>
      </c>
      <c r="H43" s="46">
        <f t="shared" si="6"/>
        <v>0</v>
      </c>
    </row>
    <row r="44" spans="2:8" s="37" customFormat="1" ht="30" x14ac:dyDescent="0.2">
      <c r="B44" s="3" t="s">
        <v>9</v>
      </c>
      <c r="C44" s="49">
        <v>0</v>
      </c>
      <c r="D44" s="49">
        <v>0</v>
      </c>
      <c r="E44" s="50" t="str">
        <f t="shared" si="3"/>
        <v/>
      </c>
      <c r="F44" s="50" t="str">
        <f t="shared" si="4"/>
        <v/>
      </c>
      <c r="G44" s="51" t="str">
        <f t="shared" si="5"/>
        <v>0</v>
      </c>
      <c r="H44" s="46" t="str">
        <f t="shared" si="6"/>
        <v/>
      </c>
    </row>
    <row r="45" spans="2:8" s="37" customFormat="1" ht="30" x14ac:dyDescent="0.2">
      <c r="B45" s="3" t="s">
        <v>212</v>
      </c>
      <c r="C45" s="49">
        <v>0</v>
      </c>
      <c r="D45" s="49">
        <v>1</v>
      </c>
      <c r="E45" s="50" t="str">
        <f t="shared" si="3"/>
        <v/>
      </c>
      <c r="F45" s="50">
        <f t="shared" si="4"/>
        <v>1.1764705882352941E-2</v>
      </c>
      <c r="G45" s="51" t="str">
        <f t="shared" si="5"/>
        <v>0</v>
      </c>
      <c r="H45" s="46" t="str">
        <f t="shared" si="6"/>
        <v/>
      </c>
    </row>
    <row r="46" spans="2:8" s="37" customFormat="1" ht="30" x14ac:dyDescent="0.2">
      <c r="B46" s="3" t="s">
        <v>213</v>
      </c>
      <c r="C46" s="49">
        <v>0</v>
      </c>
      <c r="D46" s="49">
        <v>0</v>
      </c>
      <c r="E46" s="50" t="str">
        <f t="shared" si="3"/>
        <v/>
      </c>
      <c r="F46" s="50" t="str">
        <f t="shared" si="4"/>
        <v/>
      </c>
      <c r="G46" s="51" t="str">
        <f t="shared" si="5"/>
        <v>0</v>
      </c>
      <c r="H46" s="46" t="str">
        <f t="shared" si="6"/>
        <v/>
      </c>
    </row>
    <row r="47" spans="2:8" s="37" customFormat="1" ht="30" x14ac:dyDescent="0.2">
      <c r="B47" s="3" t="s">
        <v>10</v>
      </c>
      <c r="C47" s="49">
        <v>0</v>
      </c>
      <c r="D47" s="49">
        <v>2</v>
      </c>
      <c r="E47" s="50" t="str">
        <f t="shared" si="3"/>
        <v/>
      </c>
      <c r="F47" s="50">
        <f t="shared" si="4"/>
        <v>2.3529411764705882E-2</v>
      </c>
      <c r="G47" s="51" t="str">
        <f t="shared" si="5"/>
        <v>0</v>
      </c>
      <c r="H47" s="46" t="str">
        <f t="shared" si="6"/>
        <v/>
      </c>
    </row>
    <row r="48" spans="2:8" s="37" customFormat="1" ht="15" x14ac:dyDescent="0.2">
      <c r="B48" s="3" t="s">
        <v>11</v>
      </c>
      <c r="C48" s="49">
        <v>11</v>
      </c>
      <c r="D48" s="49">
        <v>9</v>
      </c>
      <c r="E48" s="50">
        <f t="shared" si="3"/>
        <v>0.15068493150684931</v>
      </c>
      <c r="F48" s="50">
        <f t="shared" si="4"/>
        <v>0.10588235294117647</v>
      </c>
      <c r="G48" s="51">
        <f t="shared" si="5"/>
        <v>-0.18181818181818182</v>
      </c>
      <c r="H48" s="46">
        <f t="shared" si="6"/>
        <v>-2.7397260273972601E-2</v>
      </c>
    </row>
    <row r="49" spans="2:8" s="37" customFormat="1" ht="15" x14ac:dyDescent="0.2">
      <c r="B49" s="3" t="s">
        <v>16</v>
      </c>
      <c r="C49" s="49">
        <v>0</v>
      </c>
      <c r="D49" s="49">
        <v>0</v>
      </c>
      <c r="E49" s="50" t="str">
        <f t="shared" si="3"/>
        <v/>
      </c>
      <c r="F49" s="50" t="str">
        <f t="shared" si="4"/>
        <v/>
      </c>
      <c r="G49" s="51" t="str">
        <f t="shared" si="5"/>
        <v>0</v>
      </c>
      <c r="H49" s="46" t="str">
        <f t="shared" si="6"/>
        <v/>
      </c>
    </row>
    <row r="50" spans="2:8" s="37" customFormat="1" ht="15" x14ac:dyDescent="0.2">
      <c r="B50" s="3" t="s">
        <v>15</v>
      </c>
      <c r="C50" s="49">
        <v>3</v>
      </c>
      <c r="D50" s="49">
        <v>7</v>
      </c>
      <c r="E50" s="50">
        <f t="shared" si="3"/>
        <v>4.1095890410958902E-2</v>
      </c>
      <c r="F50" s="50">
        <f t="shared" si="4"/>
        <v>8.2352941176470587E-2</v>
      </c>
      <c r="G50" s="51">
        <f t="shared" si="5"/>
        <v>1.3333333333333333</v>
      </c>
      <c r="H50" s="46">
        <f t="shared" si="6"/>
        <v>5.4794520547945202E-2</v>
      </c>
    </row>
    <row r="51" spans="2:8" s="37" customFormat="1" ht="30" x14ac:dyDescent="0.2">
      <c r="B51" s="3" t="s">
        <v>13</v>
      </c>
      <c r="C51" s="49">
        <v>0</v>
      </c>
      <c r="D51" s="49">
        <v>0</v>
      </c>
      <c r="E51" s="50" t="str">
        <f t="shared" si="3"/>
        <v/>
      </c>
      <c r="F51" s="50" t="str">
        <f t="shared" si="4"/>
        <v/>
      </c>
      <c r="G51" s="51" t="str">
        <f t="shared" si="5"/>
        <v>0</v>
      </c>
      <c r="H51" s="46" t="str">
        <f t="shared" si="6"/>
        <v/>
      </c>
    </row>
    <row r="52" spans="2:8" s="37" customFormat="1" ht="15" x14ac:dyDescent="0.2">
      <c r="B52" s="3" t="s">
        <v>14</v>
      </c>
      <c r="C52" s="49">
        <v>0</v>
      </c>
      <c r="D52" s="49">
        <v>1</v>
      </c>
      <c r="E52" s="50" t="str">
        <f t="shared" si="3"/>
        <v/>
      </c>
      <c r="F52" s="50">
        <f t="shared" si="4"/>
        <v>1.1764705882352941E-2</v>
      </c>
      <c r="G52" s="51" t="str">
        <f t="shared" si="5"/>
        <v>0</v>
      </c>
      <c r="H52" s="46" t="str">
        <f t="shared" si="6"/>
        <v/>
      </c>
    </row>
    <row r="53" spans="2:8" s="37" customFormat="1" ht="15" x14ac:dyDescent="0.2">
      <c r="B53" s="3" t="s">
        <v>12</v>
      </c>
      <c r="C53" s="49">
        <v>0</v>
      </c>
      <c r="D53" s="49">
        <v>0</v>
      </c>
      <c r="E53" s="50" t="str">
        <f t="shared" si="3"/>
        <v/>
      </c>
      <c r="F53" s="50" t="str">
        <f t="shared" si="4"/>
        <v/>
      </c>
      <c r="G53" s="51" t="str">
        <f t="shared" si="5"/>
        <v>0</v>
      </c>
      <c r="H53" s="46" t="str">
        <f t="shared" si="6"/>
        <v/>
      </c>
    </row>
    <row r="54" spans="2:8" s="37" customFormat="1" ht="15" x14ac:dyDescent="0.2">
      <c r="B54" s="3" t="s">
        <v>214</v>
      </c>
      <c r="C54" s="49">
        <v>0</v>
      </c>
      <c r="D54" s="49">
        <v>1</v>
      </c>
      <c r="E54" s="50" t="str">
        <f t="shared" si="3"/>
        <v/>
      </c>
      <c r="F54" s="50">
        <f t="shared" si="4"/>
        <v>1.1764705882352941E-2</v>
      </c>
      <c r="G54" s="51" t="str">
        <f t="shared" si="5"/>
        <v>0</v>
      </c>
      <c r="H54" s="46" t="str">
        <f t="shared" si="6"/>
        <v/>
      </c>
    </row>
    <row r="55" spans="2:8" s="37" customFormat="1" ht="15" x14ac:dyDescent="0.2">
      <c r="B55" s="3" t="s">
        <v>17</v>
      </c>
      <c r="C55" s="49">
        <v>0</v>
      </c>
      <c r="D55" s="49">
        <v>0</v>
      </c>
      <c r="E55" s="50" t="str">
        <f t="shared" si="3"/>
        <v/>
      </c>
      <c r="F55" s="50" t="str">
        <f t="shared" si="4"/>
        <v/>
      </c>
      <c r="G55" s="51" t="str">
        <f t="shared" si="5"/>
        <v>0</v>
      </c>
      <c r="H55" s="46" t="str">
        <f t="shared" si="6"/>
        <v/>
      </c>
    </row>
    <row r="56" spans="2:8" s="37" customFormat="1" ht="15" x14ac:dyDescent="0.2">
      <c r="B56" s="3" t="s">
        <v>18</v>
      </c>
      <c r="C56" s="49">
        <v>0</v>
      </c>
      <c r="D56" s="49">
        <v>1</v>
      </c>
      <c r="E56" s="50" t="str">
        <f t="shared" si="3"/>
        <v/>
      </c>
      <c r="F56" s="50">
        <f t="shared" si="4"/>
        <v>1.1764705882352941E-2</v>
      </c>
      <c r="G56" s="51" t="str">
        <f t="shared" si="5"/>
        <v>0</v>
      </c>
      <c r="H56" s="46" t="str">
        <f t="shared" si="6"/>
        <v/>
      </c>
    </row>
    <row r="57" spans="2:8" s="37" customFormat="1" ht="30" x14ac:dyDescent="0.2">
      <c r="B57" s="3" t="s">
        <v>215</v>
      </c>
      <c r="C57" s="49">
        <v>0</v>
      </c>
      <c r="D57" s="49">
        <v>0</v>
      </c>
      <c r="E57" s="50" t="str">
        <f t="shared" si="3"/>
        <v/>
      </c>
      <c r="F57" s="50" t="str">
        <f t="shared" si="4"/>
        <v/>
      </c>
      <c r="G57" s="51" t="str">
        <f t="shared" si="5"/>
        <v>0</v>
      </c>
      <c r="H57" s="46" t="str">
        <f t="shared" si="6"/>
        <v/>
      </c>
    </row>
    <row r="58" spans="2:8" s="37" customFormat="1" ht="15" x14ac:dyDescent="0.2">
      <c r="B58" s="3" t="s">
        <v>216</v>
      </c>
      <c r="C58" s="49">
        <v>15</v>
      </c>
      <c r="D58" s="49">
        <v>9</v>
      </c>
      <c r="E58" s="50">
        <f t="shared" si="3"/>
        <v>0.20547945205479451</v>
      </c>
      <c r="F58" s="50">
        <f t="shared" si="4"/>
        <v>0.10588235294117647</v>
      </c>
      <c r="G58" s="51">
        <f t="shared" si="5"/>
        <v>-0.4</v>
      </c>
      <c r="H58" s="46">
        <f t="shared" si="6"/>
        <v>-8.2191780821917804E-2</v>
      </c>
    </row>
    <row r="59" spans="2:8" s="37" customFormat="1" ht="15" x14ac:dyDescent="0.2">
      <c r="B59" s="3" t="s">
        <v>217</v>
      </c>
      <c r="C59" s="49">
        <v>0</v>
      </c>
      <c r="D59" s="49">
        <v>1</v>
      </c>
      <c r="E59" s="50" t="str">
        <f t="shared" si="3"/>
        <v/>
      </c>
      <c r="F59" s="50">
        <f t="shared" si="4"/>
        <v>1.1764705882352941E-2</v>
      </c>
      <c r="G59" s="51" t="str">
        <f t="shared" si="5"/>
        <v>0</v>
      </c>
      <c r="H59" s="46" t="str">
        <f t="shared" si="6"/>
        <v/>
      </c>
    </row>
    <row r="60" spans="2:8" s="37" customFormat="1" ht="15" x14ac:dyDescent="0.2">
      <c r="B60" s="3" t="s">
        <v>218</v>
      </c>
      <c r="C60" s="49">
        <v>3</v>
      </c>
      <c r="D60" s="49">
        <v>8</v>
      </c>
      <c r="E60" s="50">
        <f t="shared" si="3"/>
        <v>4.1095890410958902E-2</v>
      </c>
      <c r="F60" s="50">
        <f t="shared" si="4"/>
        <v>9.4117647058823528E-2</v>
      </c>
      <c r="G60" s="51">
        <f t="shared" si="5"/>
        <v>1.6666666666666667</v>
      </c>
      <c r="H60" s="46">
        <f t="shared" si="6"/>
        <v>6.8493150684931503E-2</v>
      </c>
    </row>
    <row r="61" spans="2:8" s="37" customFormat="1" ht="15" x14ac:dyDescent="0.2">
      <c r="B61" s="3" t="s">
        <v>219</v>
      </c>
      <c r="C61" s="49">
        <v>2</v>
      </c>
      <c r="D61" s="49">
        <v>2</v>
      </c>
      <c r="E61" s="50">
        <f t="shared" si="3"/>
        <v>2.7397260273972601E-2</v>
      </c>
      <c r="F61" s="50">
        <f t="shared" si="4"/>
        <v>2.3529411764705882E-2</v>
      </c>
      <c r="G61" s="51">
        <f t="shared" si="5"/>
        <v>0</v>
      </c>
      <c r="H61" s="46">
        <f t="shared" si="6"/>
        <v>0</v>
      </c>
    </row>
    <row r="62" spans="2:8" s="37" customFormat="1" ht="15" x14ac:dyDescent="0.2">
      <c r="B62" s="3" t="s">
        <v>19</v>
      </c>
      <c r="C62" s="49">
        <v>0</v>
      </c>
      <c r="D62" s="49">
        <v>0</v>
      </c>
      <c r="E62" s="50" t="str">
        <f t="shared" si="3"/>
        <v/>
      </c>
      <c r="F62" s="50" t="str">
        <f t="shared" si="4"/>
        <v/>
      </c>
      <c r="G62" s="51" t="str">
        <f t="shared" si="5"/>
        <v>0</v>
      </c>
      <c r="H62" s="46" t="str">
        <f t="shared" si="6"/>
        <v/>
      </c>
    </row>
    <row r="63" spans="2:8" s="37" customFormat="1" ht="15" x14ac:dyDescent="0.2">
      <c r="B63" s="3" t="s">
        <v>220</v>
      </c>
      <c r="C63" s="49">
        <v>1</v>
      </c>
      <c r="D63" s="49">
        <v>2</v>
      </c>
      <c r="E63" s="50">
        <f t="shared" si="3"/>
        <v>1.3698630136986301E-2</v>
      </c>
      <c r="F63" s="50">
        <f t="shared" si="4"/>
        <v>2.3529411764705882E-2</v>
      </c>
      <c r="G63" s="51">
        <f t="shared" si="5"/>
        <v>1</v>
      </c>
      <c r="H63" s="46">
        <f t="shared" si="6"/>
        <v>1.3698630136986301E-2</v>
      </c>
    </row>
    <row r="64" spans="2:8" s="37" customFormat="1" ht="15" x14ac:dyDescent="0.2">
      <c r="B64" s="3" t="s">
        <v>221</v>
      </c>
      <c r="C64" s="49">
        <v>2</v>
      </c>
      <c r="D64" s="49">
        <v>0</v>
      </c>
      <c r="E64" s="50">
        <f t="shared" si="3"/>
        <v>2.7397260273972601E-2</v>
      </c>
      <c r="F64" s="50" t="str">
        <f t="shared" si="4"/>
        <v/>
      </c>
      <c r="G64" s="51" t="str">
        <f t="shared" si="5"/>
        <v>0</v>
      </c>
      <c r="H64" s="46">
        <f t="shared" si="6"/>
        <v>0</v>
      </c>
    </row>
    <row r="65" spans="2:8" s="37" customFormat="1" x14ac:dyDescent="0.2">
      <c r="H65" s="48"/>
    </row>
    <row r="66" spans="2:8" s="37" customFormat="1" x14ac:dyDescent="0.2">
      <c r="H66" s="48"/>
    </row>
    <row r="67" spans="2:8" s="37" customFormat="1" ht="15" x14ac:dyDescent="0.2">
      <c r="B67" s="60"/>
      <c r="C67" s="61"/>
      <c r="D67" s="61"/>
      <c r="E67" s="61"/>
      <c r="F67" s="61"/>
      <c r="H67" s="48"/>
    </row>
    <row r="68" spans="2:8" s="37" customFormat="1" x14ac:dyDescent="0.2">
      <c r="B68" s="36" t="s">
        <v>468</v>
      </c>
      <c r="C68" s="20" t="s">
        <v>484</v>
      </c>
      <c r="D68" s="21"/>
      <c r="E68" s="20" t="s">
        <v>485</v>
      </c>
      <c r="F68" s="21"/>
      <c r="G68" s="22" t="s">
        <v>525</v>
      </c>
      <c r="H68" s="24" t="s">
        <v>486</v>
      </c>
    </row>
    <row r="69" spans="2:8" s="37" customFormat="1" x14ac:dyDescent="0.2">
      <c r="B69" s="36"/>
      <c r="C69" s="38">
        <v>2013</v>
      </c>
      <c r="D69" s="38">
        <v>2014</v>
      </c>
      <c r="E69" s="38">
        <v>2013</v>
      </c>
      <c r="F69" s="38">
        <v>2014</v>
      </c>
      <c r="G69" s="23"/>
      <c r="H69" s="25"/>
    </row>
    <row r="70" spans="2:8" s="37" customFormat="1" x14ac:dyDescent="0.2">
      <c r="B70" s="39" t="s">
        <v>488</v>
      </c>
      <c r="C70" s="40">
        <f>SUM(C71:C145)</f>
        <v>411</v>
      </c>
      <c r="D70" s="41">
        <f>SUM(D71:D145)</f>
        <v>598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0.45498783454987834</v>
      </c>
      <c r="H70" s="42">
        <f>+IF(OR(AND(E70=""),(G70="")),"",E70*G70)</f>
        <v>0.45498783454987834</v>
      </c>
    </row>
    <row r="71" spans="2:8" s="37" customFormat="1" ht="15" x14ac:dyDescent="0.2">
      <c r="B71" s="3" t="s">
        <v>20</v>
      </c>
      <c r="C71" s="49">
        <v>10</v>
      </c>
      <c r="D71" s="49">
        <v>7</v>
      </c>
      <c r="E71" s="54">
        <f>+IF(C71=0,"",C71/C$70)</f>
        <v>2.4330900243309004E-2</v>
      </c>
      <c r="F71" s="54">
        <f>+IF(D71=0,"",D71/D$70)</f>
        <v>1.1705685618729096E-2</v>
      </c>
      <c r="G71" s="51">
        <f>+IF(OR(AND(D71=0),(C71=0)),"0",((D71-C71)/C71))</f>
        <v>-0.3</v>
      </c>
      <c r="H71" s="46">
        <f>+IF(OR(AND(E71=""),(G71="")),"",E71*G71)</f>
        <v>-7.2992700729927005E-3</v>
      </c>
    </row>
    <row r="72" spans="2:8" s="37" customFormat="1" ht="15" x14ac:dyDescent="0.2">
      <c r="B72" s="3" t="s">
        <v>21</v>
      </c>
      <c r="C72" s="49">
        <v>4</v>
      </c>
      <c r="D72" s="49">
        <v>5</v>
      </c>
      <c r="E72" s="54">
        <f t="shared" ref="E72:E135" si="7">+IF(C72=0,"",C72/C$70)</f>
        <v>9.7323600973236012E-3</v>
      </c>
      <c r="F72" s="54">
        <f t="shared" ref="F72:F135" si="8">+IF(D72=0,"",D72/D$70)</f>
        <v>8.3612040133779261E-3</v>
      </c>
      <c r="G72" s="51">
        <f t="shared" ref="G72:G135" si="9">+IF(OR(AND(D72=0),(C72=0)),"0",((D72-C72)/C72))</f>
        <v>0.25</v>
      </c>
      <c r="H72" s="46">
        <f t="shared" ref="H72:H135" si="10">+IF(OR(AND(E72=""),(G72="")),"",E72*G72)</f>
        <v>2.4330900243309003E-3</v>
      </c>
    </row>
    <row r="73" spans="2:8" s="37" customFormat="1" ht="15" x14ac:dyDescent="0.2">
      <c r="B73" s="3" t="s">
        <v>22</v>
      </c>
      <c r="C73" s="49">
        <v>6</v>
      </c>
      <c r="D73" s="49">
        <v>8</v>
      </c>
      <c r="E73" s="54">
        <f t="shared" si="7"/>
        <v>1.4598540145985401E-2</v>
      </c>
      <c r="F73" s="54">
        <f t="shared" si="8"/>
        <v>1.3377926421404682E-2</v>
      </c>
      <c r="G73" s="51">
        <f t="shared" si="9"/>
        <v>0.33333333333333331</v>
      </c>
      <c r="H73" s="46">
        <f t="shared" si="10"/>
        <v>4.8661800486617997E-3</v>
      </c>
    </row>
    <row r="74" spans="2:8" s="37" customFormat="1" ht="30" x14ac:dyDescent="0.2">
      <c r="B74" s="3" t="s">
        <v>222</v>
      </c>
      <c r="C74" s="49">
        <v>30</v>
      </c>
      <c r="D74" s="49">
        <v>20</v>
      </c>
      <c r="E74" s="54">
        <f t="shared" si="7"/>
        <v>7.2992700729927001E-2</v>
      </c>
      <c r="F74" s="54">
        <f t="shared" si="8"/>
        <v>3.3444816053511704E-2</v>
      </c>
      <c r="G74" s="51">
        <f t="shared" si="9"/>
        <v>-0.33333333333333331</v>
      </c>
      <c r="H74" s="46">
        <f t="shared" si="10"/>
        <v>-2.4330900243309E-2</v>
      </c>
    </row>
    <row r="75" spans="2:8" s="37" customFormat="1" ht="15" x14ac:dyDescent="0.2">
      <c r="B75" s="3" t="s">
        <v>23</v>
      </c>
      <c r="C75" s="49">
        <v>1</v>
      </c>
      <c r="D75" s="49">
        <v>0</v>
      </c>
      <c r="E75" s="54">
        <f t="shared" si="7"/>
        <v>2.4330900243309003E-3</v>
      </c>
      <c r="F75" s="54" t="str">
        <f t="shared" si="8"/>
        <v/>
      </c>
      <c r="G75" s="51" t="str">
        <f t="shared" si="9"/>
        <v>0</v>
      </c>
      <c r="H75" s="46">
        <f t="shared" si="10"/>
        <v>0</v>
      </c>
    </row>
    <row r="76" spans="2:8" s="37" customFormat="1" ht="15" x14ac:dyDescent="0.2">
      <c r="B76" s="3" t="s">
        <v>223</v>
      </c>
      <c r="C76" s="49">
        <v>1</v>
      </c>
      <c r="D76" s="49">
        <v>0</v>
      </c>
      <c r="E76" s="54">
        <f t="shared" si="7"/>
        <v>2.4330900243309003E-3</v>
      </c>
      <c r="F76" s="54" t="str">
        <f t="shared" si="8"/>
        <v/>
      </c>
      <c r="G76" s="51" t="str">
        <f t="shared" si="9"/>
        <v>0</v>
      </c>
      <c r="H76" s="46">
        <f t="shared" si="10"/>
        <v>0</v>
      </c>
    </row>
    <row r="77" spans="2:8" s="37" customFormat="1" ht="15" x14ac:dyDescent="0.2">
      <c r="B77" s="3" t="s">
        <v>224</v>
      </c>
      <c r="C77" s="49">
        <v>1</v>
      </c>
      <c r="D77" s="49">
        <v>1</v>
      </c>
      <c r="E77" s="54">
        <f t="shared" si="7"/>
        <v>2.4330900243309003E-3</v>
      </c>
      <c r="F77" s="54">
        <f t="shared" si="8"/>
        <v>1.6722408026755853E-3</v>
      </c>
      <c r="G77" s="51">
        <f t="shared" si="9"/>
        <v>0</v>
      </c>
      <c r="H77" s="46">
        <f t="shared" si="10"/>
        <v>0</v>
      </c>
    </row>
    <row r="78" spans="2:8" s="37" customFormat="1" ht="15" x14ac:dyDescent="0.2">
      <c r="B78" s="3" t="s">
        <v>225</v>
      </c>
      <c r="C78" s="49">
        <v>4</v>
      </c>
      <c r="D78" s="49">
        <v>7</v>
      </c>
      <c r="E78" s="54">
        <f t="shared" si="7"/>
        <v>9.7323600973236012E-3</v>
      </c>
      <c r="F78" s="54">
        <f t="shared" si="8"/>
        <v>1.1705685618729096E-2</v>
      </c>
      <c r="G78" s="51">
        <f t="shared" si="9"/>
        <v>0.75</v>
      </c>
      <c r="H78" s="46">
        <f t="shared" si="10"/>
        <v>7.2992700729927005E-3</v>
      </c>
    </row>
    <row r="79" spans="2:8" s="37" customFormat="1" ht="15" x14ac:dyDescent="0.2">
      <c r="B79" s="3" t="s">
        <v>226</v>
      </c>
      <c r="C79" s="49">
        <v>0</v>
      </c>
      <c r="D79" s="49">
        <v>0</v>
      </c>
      <c r="E79" s="54" t="str">
        <f t="shared" si="7"/>
        <v/>
      </c>
      <c r="F79" s="54" t="str">
        <f t="shared" si="8"/>
        <v/>
      </c>
      <c r="G79" s="51" t="str">
        <f t="shared" si="9"/>
        <v>0</v>
      </c>
      <c r="H79" s="46" t="str">
        <f t="shared" si="10"/>
        <v/>
      </c>
    </row>
    <row r="80" spans="2:8" s="37" customFormat="1" ht="15" x14ac:dyDescent="0.2">
      <c r="B80" s="3" t="s">
        <v>227</v>
      </c>
      <c r="C80" s="49">
        <v>15</v>
      </c>
      <c r="D80" s="49">
        <v>26</v>
      </c>
      <c r="E80" s="54">
        <f t="shared" si="7"/>
        <v>3.6496350364963501E-2</v>
      </c>
      <c r="F80" s="54">
        <f t="shared" si="8"/>
        <v>4.3478260869565216E-2</v>
      </c>
      <c r="G80" s="51">
        <f t="shared" si="9"/>
        <v>0.73333333333333328</v>
      </c>
      <c r="H80" s="46">
        <f t="shared" si="10"/>
        <v>2.6763990267639898E-2</v>
      </c>
    </row>
    <row r="81" spans="2:9" s="37" customFormat="1" ht="15" x14ac:dyDescent="0.2">
      <c r="B81" s="3" t="s">
        <v>24</v>
      </c>
      <c r="C81" s="49">
        <v>0</v>
      </c>
      <c r="D81" s="49">
        <v>0</v>
      </c>
      <c r="E81" s="54" t="str">
        <f t="shared" si="7"/>
        <v/>
      </c>
      <c r="F81" s="54" t="str">
        <f t="shared" si="8"/>
        <v/>
      </c>
      <c r="G81" s="51" t="str">
        <f t="shared" si="9"/>
        <v>0</v>
      </c>
      <c r="H81" s="46" t="str">
        <f t="shared" si="10"/>
        <v/>
      </c>
    </row>
    <row r="82" spans="2:9" s="37" customFormat="1" ht="15" x14ac:dyDescent="0.2">
      <c r="B82" s="3" t="s">
        <v>228</v>
      </c>
      <c r="C82" s="49">
        <v>5</v>
      </c>
      <c r="D82" s="49">
        <v>7</v>
      </c>
      <c r="E82" s="54">
        <f t="shared" si="7"/>
        <v>1.2165450121654502E-2</v>
      </c>
      <c r="F82" s="54">
        <f t="shared" si="8"/>
        <v>1.1705685618729096E-2</v>
      </c>
      <c r="G82" s="51">
        <f t="shared" si="9"/>
        <v>0.4</v>
      </c>
      <c r="H82" s="46">
        <f t="shared" si="10"/>
        <v>4.8661800486618015E-3</v>
      </c>
      <c r="I82" s="55"/>
    </row>
    <row r="83" spans="2:9" s="37" customFormat="1" ht="15" x14ac:dyDescent="0.2">
      <c r="B83" s="3" t="s">
        <v>229</v>
      </c>
      <c r="C83" s="49">
        <v>11</v>
      </c>
      <c r="D83" s="49">
        <v>7</v>
      </c>
      <c r="E83" s="54">
        <f t="shared" si="7"/>
        <v>2.6763990267639901E-2</v>
      </c>
      <c r="F83" s="54">
        <f t="shared" si="8"/>
        <v>1.1705685618729096E-2</v>
      </c>
      <c r="G83" s="51">
        <f t="shared" si="9"/>
        <v>-0.36363636363636365</v>
      </c>
      <c r="H83" s="46">
        <f t="shared" si="10"/>
        <v>-9.7323600973236012E-3</v>
      </c>
    </row>
    <row r="84" spans="2:9" s="37" customFormat="1" ht="15" x14ac:dyDescent="0.2">
      <c r="B84" s="3" t="s">
        <v>230</v>
      </c>
      <c r="C84" s="49">
        <v>1</v>
      </c>
      <c r="D84" s="49">
        <v>1</v>
      </c>
      <c r="E84" s="54">
        <f t="shared" si="7"/>
        <v>2.4330900243309003E-3</v>
      </c>
      <c r="F84" s="54">
        <f t="shared" si="8"/>
        <v>1.6722408026755853E-3</v>
      </c>
      <c r="G84" s="51">
        <f t="shared" si="9"/>
        <v>0</v>
      </c>
      <c r="H84" s="46">
        <f t="shared" si="10"/>
        <v>0</v>
      </c>
    </row>
    <row r="85" spans="2:9" s="37" customFormat="1" ht="15" x14ac:dyDescent="0.2">
      <c r="B85" s="3" t="s">
        <v>28</v>
      </c>
      <c r="C85" s="49">
        <v>8</v>
      </c>
      <c r="D85" s="49">
        <v>13</v>
      </c>
      <c r="E85" s="54">
        <f t="shared" si="7"/>
        <v>1.9464720194647202E-2</v>
      </c>
      <c r="F85" s="54">
        <f t="shared" si="8"/>
        <v>2.1739130434782608E-2</v>
      </c>
      <c r="G85" s="51">
        <f t="shared" si="9"/>
        <v>0.625</v>
      </c>
      <c r="H85" s="46">
        <f t="shared" si="10"/>
        <v>1.2165450121654502E-2</v>
      </c>
    </row>
    <row r="86" spans="2:9" s="37" customFormat="1" ht="15" x14ac:dyDescent="0.2">
      <c r="B86" s="3" t="s">
        <v>231</v>
      </c>
      <c r="C86" s="49">
        <v>15</v>
      </c>
      <c r="D86" s="49">
        <v>75</v>
      </c>
      <c r="E86" s="54">
        <f t="shared" si="7"/>
        <v>3.6496350364963501E-2</v>
      </c>
      <c r="F86" s="54">
        <f t="shared" si="8"/>
        <v>0.1254180602006689</v>
      </c>
      <c r="G86" s="51">
        <f t="shared" si="9"/>
        <v>4</v>
      </c>
      <c r="H86" s="46">
        <f t="shared" si="10"/>
        <v>0.145985401459854</v>
      </c>
    </row>
    <row r="87" spans="2:9" s="37" customFormat="1" ht="15" x14ac:dyDescent="0.2">
      <c r="B87" s="3" t="s">
        <v>232</v>
      </c>
      <c r="C87" s="49">
        <v>5</v>
      </c>
      <c r="D87" s="49">
        <v>2</v>
      </c>
      <c r="E87" s="54">
        <f t="shared" si="7"/>
        <v>1.2165450121654502E-2</v>
      </c>
      <c r="F87" s="54">
        <f t="shared" si="8"/>
        <v>3.3444816053511705E-3</v>
      </c>
      <c r="G87" s="51">
        <f t="shared" si="9"/>
        <v>-0.6</v>
      </c>
      <c r="H87" s="46">
        <f t="shared" si="10"/>
        <v>-7.2992700729927005E-3</v>
      </c>
    </row>
    <row r="88" spans="2:9" s="37" customFormat="1" ht="15" x14ac:dyDescent="0.2">
      <c r="B88" s="3" t="s">
        <v>233</v>
      </c>
      <c r="C88" s="49">
        <v>14</v>
      </c>
      <c r="D88" s="49">
        <v>14</v>
      </c>
      <c r="E88" s="54">
        <f t="shared" si="7"/>
        <v>3.4063260340632603E-2</v>
      </c>
      <c r="F88" s="54">
        <f t="shared" si="8"/>
        <v>2.3411371237458192E-2</v>
      </c>
      <c r="G88" s="51">
        <f t="shared" si="9"/>
        <v>0</v>
      </c>
      <c r="H88" s="46">
        <f t="shared" si="10"/>
        <v>0</v>
      </c>
    </row>
    <row r="89" spans="2:9" s="37" customFormat="1" ht="15" x14ac:dyDescent="0.2">
      <c r="B89" s="3" t="s">
        <v>26</v>
      </c>
      <c r="C89" s="49">
        <v>0</v>
      </c>
      <c r="D89" s="49">
        <v>0</v>
      </c>
      <c r="E89" s="54" t="str">
        <f t="shared" si="7"/>
        <v/>
      </c>
      <c r="F89" s="54" t="str">
        <f t="shared" si="8"/>
        <v/>
      </c>
      <c r="G89" s="51" t="str">
        <f t="shared" si="9"/>
        <v>0</v>
      </c>
      <c r="H89" s="46" t="str">
        <f t="shared" si="10"/>
        <v/>
      </c>
    </row>
    <row r="90" spans="2:9" s="37" customFormat="1" ht="15" x14ac:dyDescent="0.2">
      <c r="B90" s="3" t="s">
        <v>29</v>
      </c>
      <c r="C90" s="49">
        <v>1</v>
      </c>
      <c r="D90" s="49">
        <v>0</v>
      </c>
      <c r="E90" s="54">
        <f t="shared" si="7"/>
        <v>2.4330900243309003E-3</v>
      </c>
      <c r="F90" s="54" t="str">
        <f t="shared" si="8"/>
        <v/>
      </c>
      <c r="G90" s="51" t="str">
        <f t="shared" si="9"/>
        <v>0</v>
      </c>
      <c r="H90" s="46">
        <f t="shared" si="10"/>
        <v>0</v>
      </c>
    </row>
    <row r="91" spans="2:9" s="37" customFormat="1" ht="15" x14ac:dyDescent="0.2">
      <c r="B91" s="3" t="s">
        <v>234</v>
      </c>
      <c r="C91" s="49">
        <v>1</v>
      </c>
      <c r="D91" s="49">
        <v>1</v>
      </c>
      <c r="E91" s="54">
        <f t="shared" si="7"/>
        <v>2.4330900243309003E-3</v>
      </c>
      <c r="F91" s="54">
        <f t="shared" si="8"/>
        <v>1.6722408026755853E-3</v>
      </c>
      <c r="G91" s="51">
        <f t="shared" si="9"/>
        <v>0</v>
      </c>
      <c r="H91" s="46">
        <f t="shared" si="10"/>
        <v>0</v>
      </c>
    </row>
    <row r="92" spans="2:9" s="37" customFormat="1" ht="30" x14ac:dyDescent="0.2">
      <c r="B92" s="3" t="s">
        <v>235</v>
      </c>
      <c r="C92" s="49">
        <v>11</v>
      </c>
      <c r="D92" s="49">
        <v>10</v>
      </c>
      <c r="E92" s="54">
        <f t="shared" si="7"/>
        <v>2.6763990267639901E-2</v>
      </c>
      <c r="F92" s="54">
        <f t="shared" si="8"/>
        <v>1.6722408026755852E-2</v>
      </c>
      <c r="G92" s="51">
        <f t="shared" si="9"/>
        <v>-9.0909090909090912E-2</v>
      </c>
      <c r="H92" s="46">
        <f t="shared" si="10"/>
        <v>-2.4330900243309003E-3</v>
      </c>
    </row>
    <row r="93" spans="2:9" s="37" customFormat="1" ht="15" x14ac:dyDescent="0.2">
      <c r="B93" s="3" t="s">
        <v>526</v>
      </c>
      <c r="C93" s="49">
        <v>8</v>
      </c>
      <c r="D93" s="49">
        <v>18</v>
      </c>
      <c r="E93" s="54">
        <f t="shared" si="7"/>
        <v>1.9464720194647202E-2</v>
      </c>
      <c r="F93" s="54">
        <f t="shared" si="8"/>
        <v>3.0100334448160536E-2</v>
      </c>
      <c r="G93" s="51">
        <f t="shared" si="9"/>
        <v>1.25</v>
      </c>
      <c r="H93" s="46">
        <f t="shared" si="10"/>
        <v>2.4330900243309004E-2</v>
      </c>
    </row>
    <row r="94" spans="2:9" s="37" customFormat="1" ht="15" x14ac:dyDescent="0.2">
      <c r="B94" s="3" t="s">
        <v>25</v>
      </c>
      <c r="C94" s="49">
        <v>8</v>
      </c>
      <c r="D94" s="49">
        <v>5</v>
      </c>
      <c r="E94" s="54">
        <f t="shared" si="7"/>
        <v>1.9464720194647202E-2</v>
      </c>
      <c r="F94" s="54">
        <f t="shared" si="8"/>
        <v>8.3612040133779261E-3</v>
      </c>
      <c r="G94" s="51">
        <f t="shared" si="9"/>
        <v>-0.375</v>
      </c>
      <c r="H94" s="46">
        <f t="shared" si="10"/>
        <v>-7.2992700729927005E-3</v>
      </c>
    </row>
    <row r="95" spans="2:9" s="37" customFormat="1" ht="15" x14ac:dyDescent="0.2">
      <c r="B95" s="3" t="s">
        <v>27</v>
      </c>
      <c r="C95" s="49">
        <v>0</v>
      </c>
      <c r="D95" s="49">
        <v>1</v>
      </c>
      <c r="E95" s="54" t="str">
        <f t="shared" si="7"/>
        <v/>
      </c>
      <c r="F95" s="54">
        <f t="shared" si="8"/>
        <v>1.6722408026755853E-3</v>
      </c>
      <c r="G95" s="51" t="str">
        <f t="shared" si="9"/>
        <v>0</v>
      </c>
      <c r="H95" s="46" t="str">
        <f t="shared" si="10"/>
        <v/>
      </c>
    </row>
    <row r="96" spans="2:9" s="37" customFormat="1" ht="15" x14ac:dyDescent="0.2">
      <c r="B96" s="3" t="s">
        <v>236</v>
      </c>
      <c r="C96" s="49">
        <v>0</v>
      </c>
      <c r="D96" s="49">
        <v>0</v>
      </c>
      <c r="E96" s="54" t="str">
        <f t="shared" si="7"/>
        <v/>
      </c>
      <c r="F96" s="54" t="str">
        <f t="shared" si="8"/>
        <v/>
      </c>
      <c r="G96" s="51" t="str">
        <f t="shared" si="9"/>
        <v>0</v>
      </c>
      <c r="H96" s="46" t="str">
        <f t="shared" si="10"/>
        <v/>
      </c>
    </row>
    <row r="97" spans="2:8" s="37" customFormat="1" ht="15" x14ac:dyDescent="0.2">
      <c r="B97" s="3" t="s">
        <v>237</v>
      </c>
      <c r="C97" s="49">
        <v>0</v>
      </c>
      <c r="D97" s="49">
        <v>0</v>
      </c>
      <c r="E97" s="54" t="str">
        <f t="shared" si="7"/>
        <v/>
      </c>
      <c r="F97" s="54" t="str">
        <f t="shared" si="8"/>
        <v/>
      </c>
      <c r="G97" s="51" t="str">
        <f t="shared" si="9"/>
        <v>0</v>
      </c>
      <c r="H97" s="46" t="str">
        <f t="shared" si="10"/>
        <v/>
      </c>
    </row>
    <row r="98" spans="2:8" s="37" customFormat="1" ht="15" x14ac:dyDescent="0.2">
      <c r="B98" s="3" t="s">
        <v>238</v>
      </c>
      <c r="C98" s="49">
        <v>4</v>
      </c>
      <c r="D98" s="49">
        <v>18</v>
      </c>
      <c r="E98" s="54">
        <f t="shared" si="7"/>
        <v>9.7323600973236012E-3</v>
      </c>
      <c r="F98" s="54">
        <f t="shared" si="8"/>
        <v>3.0100334448160536E-2</v>
      </c>
      <c r="G98" s="51">
        <f t="shared" si="9"/>
        <v>3.5</v>
      </c>
      <c r="H98" s="46">
        <f t="shared" si="10"/>
        <v>3.4063260340632603E-2</v>
      </c>
    </row>
    <row r="99" spans="2:8" s="37" customFormat="1" ht="15" x14ac:dyDescent="0.2">
      <c r="B99" s="3" t="s">
        <v>239</v>
      </c>
      <c r="C99" s="49">
        <v>13</v>
      </c>
      <c r="D99" s="49">
        <v>21</v>
      </c>
      <c r="E99" s="54">
        <f t="shared" si="7"/>
        <v>3.1630170316301706E-2</v>
      </c>
      <c r="F99" s="54">
        <f t="shared" si="8"/>
        <v>3.5117056856187288E-2</v>
      </c>
      <c r="G99" s="51">
        <f t="shared" si="9"/>
        <v>0.61538461538461542</v>
      </c>
      <c r="H99" s="46">
        <f t="shared" si="10"/>
        <v>1.9464720194647206E-2</v>
      </c>
    </row>
    <row r="100" spans="2:8" s="37" customFormat="1" ht="15" x14ac:dyDescent="0.2">
      <c r="B100" s="3" t="s">
        <v>240</v>
      </c>
      <c r="C100" s="49">
        <v>8</v>
      </c>
      <c r="D100" s="49">
        <v>14</v>
      </c>
      <c r="E100" s="54">
        <f t="shared" si="7"/>
        <v>1.9464720194647202E-2</v>
      </c>
      <c r="F100" s="54">
        <f t="shared" si="8"/>
        <v>2.3411371237458192E-2</v>
      </c>
      <c r="G100" s="51">
        <f t="shared" si="9"/>
        <v>0.75</v>
      </c>
      <c r="H100" s="46">
        <f t="shared" si="10"/>
        <v>1.4598540145985401E-2</v>
      </c>
    </row>
    <row r="101" spans="2:8" s="37" customFormat="1" ht="15" x14ac:dyDescent="0.2">
      <c r="B101" s="3" t="s">
        <v>241</v>
      </c>
      <c r="C101" s="49">
        <v>0</v>
      </c>
      <c r="D101" s="49">
        <v>1</v>
      </c>
      <c r="E101" s="54" t="str">
        <f t="shared" si="7"/>
        <v/>
      </c>
      <c r="F101" s="54">
        <f t="shared" si="8"/>
        <v>1.6722408026755853E-3</v>
      </c>
      <c r="G101" s="51" t="str">
        <f t="shared" si="9"/>
        <v>0</v>
      </c>
      <c r="H101" s="46" t="str">
        <f t="shared" si="10"/>
        <v/>
      </c>
    </row>
    <row r="102" spans="2:8" s="37" customFormat="1" ht="15" x14ac:dyDescent="0.2">
      <c r="B102" s="3" t="s">
        <v>242</v>
      </c>
      <c r="C102" s="49">
        <v>7</v>
      </c>
      <c r="D102" s="49">
        <v>1</v>
      </c>
      <c r="E102" s="54">
        <f t="shared" si="7"/>
        <v>1.7031630170316302E-2</v>
      </c>
      <c r="F102" s="54">
        <f t="shared" si="8"/>
        <v>1.6722408026755853E-3</v>
      </c>
      <c r="G102" s="51">
        <f t="shared" si="9"/>
        <v>-0.8571428571428571</v>
      </c>
      <c r="H102" s="46">
        <f t="shared" si="10"/>
        <v>-1.4598540145985401E-2</v>
      </c>
    </row>
    <row r="103" spans="2:8" s="37" customFormat="1" ht="15" x14ac:dyDescent="0.2">
      <c r="B103" s="3" t="s">
        <v>243</v>
      </c>
      <c r="C103" s="49">
        <v>3</v>
      </c>
      <c r="D103" s="49">
        <v>2</v>
      </c>
      <c r="E103" s="54">
        <f t="shared" si="7"/>
        <v>7.2992700729927005E-3</v>
      </c>
      <c r="F103" s="54">
        <f t="shared" si="8"/>
        <v>3.3444816053511705E-3</v>
      </c>
      <c r="G103" s="51">
        <f t="shared" si="9"/>
        <v>-0.33333333333333331</v>
      </c>
      <c r="H103" s="46">
        <f t="shared" si="10"/>
        <v>-2.4330900243308999E-3</v>
      </c>
    </row>
    <row r="104" spans="2:8" s="37" customFormat="1" ht="15" x14ac:dyDescent="0.2">
      <c r="B104" s="3" t="s">
        <v>34</v>
      </c>
      <c r="C104" s="49">
        <v>2</v>
      </c>
      <c r="D104" s="49">
        <v>5</v>
      </c>
      <c r="E104" s="54">
        <f t="shared" si="7"/>
        <v>4.8661800486618006E-3</v>
      </c>
      <c r="F104" s="54">
        <f t="shared" si="8"/>
        <v>8.3612040133779261E-3</v>
      </c>
      <c r="G104" s="51">
        <f t="shared" si="9"/>
        <v>1.5</v>
      </c>
      <c r="H104" s="46">
        <f t="shared" si="10"/>
        <v>7.2992700729927005E-3</v>
      </c>
    </row>
    <row r="105" spans="2:8" s="37" customFormat="1" ht="15" x14ac:dyDescent="0.2">
      <c r="B105" s="3" t="s">
        <v>244</v>
      </c>
      <c r="C105" s="49">
        <v>0</v>
      </c>
      <c r="D105" s="49">
        <v>0</v>
      </c>
      <c r="E105" s="54" t="str">
        <f t="shared" si="7"/>
        <v/>
      </c>
      <c r="F105" s="54" t="str">
        <f t="shared" si="8"/>
        <v/>
      </c>
      <c r="G105" s="51" t="str">
        <f t="shared" si="9"/>
        <v>0</v>
      </c>
      <c r="H105" s="46" t="str">
        <f t="shared" si="10"/>
        <v/>
      </c>
    </row>
    <row r="106" spans="2:8" s="37" customFormat="1" ht="30" x14ac:dyDescent="0.2">
      <c r="B106" s="3" t="s">
        <v>245</v>
      </c>
      <c r="C106" s="49">
        <v>0</v>
      </c>
      <c r="D106" s="49">
        <v>0</v>
      </c>
      <c r="E106" s="54" t="str">
        <f t="shared" si="7"/>
        <v/>
      </c>
      <c r="F106" s="54" t="str">
        <f t="shared" si="8"/>
        <v/>
      </c>
      <c r="G106" s="51" t="str">
        <f t="shared" si="9"/>
        <v>0</v>
      </c>
      <c r="H106" s="46" t="str">
        <f t="shared" si="10"/>
        <v/>
      </c>
    </row>
    <row r="107" spans="2:8" s="37" customFormat="1" ht="15" x14ac:dyDescent="0.2">
      <c r="B107" s="3" t="s">
        <v>246</v>
      </c>
      <c r="C107" s="49">
        <v>14</v>
      </c>
      <c r="D107" s="49">
        <v>9</v>
      </c>
      <c r="E107" s="54">
        <f t="shared" si="7"/>
        <v>3.4063260340632603E-2</v>
      </c>
      <c r="F107" s="54">
        <f t="shared" si="8"/>
        <v>1.5050167224080268E-2</v>
      </c>
      <c r="G107" s="51">
        <f t="shared" si="9"/>
        <v>-0.35714285714285715</v>
      </c>
      <c r="H107" s="46">
        <f t="shared" si="10"/>
        <v>-1.2165450121654502E-2</v>
      </c>
    </row>
    <row r="108" spans="2:8" s="37" customFormat="1" ht="15" x14ac:dyDescent="0.2">
      <c r="B108" s="3" t="s">
        <v>31</v>
      </c>
      <c r="C108" s="49">
        <v>0</v>
      </c>
      <c r="D108" s="49">
        <v>0</v>
      </c>
      <c r="E108" s="54" t="str">
        <f t="shared" si="7"/>
        <v/>
      </c>
      <c r="F108" s="54" t="str">
        <f t="shared" si="8"/>
        <v/>
      </c>
      <c r="G108" s="51" t="str">
        <f t="shared" si="9"/>
        <v>0</v>
      </c>
      <c r="H108" s="46" t="str">
        <f t="shared" si="10"/>
        <v/>
      </c>
    </row>
    <row r="109" spans="2:8" s="37" customFormat="1" ht="15" x14ac:dyDescent="0.2">
      <c r="B109" s="3" t="s">
        <v>247</v>
      </c>
      <c r="C109" s="49">
        <v>1</v>
      </c>
      <c r="D109" s="49">
        <v>0</v>
      </c>
      <c r="E109" s="54">
        <f t="shared" si="7"/>
        <v>2.4330900243309003E-3</v>
      </c>
      <c r="F109" s="54" t="str">
        <f t="shared" si="8"/>
        <v/>
      </c>
      <c r="G109" s="51" t="str">
        <f t="shared" si="9"/>
        <v>0</v>
      </c>
      <c r="H109" s="46">
        <f t="shared" si="10"/>
        <v>0</v>
      </c>
    </row>
    <row r="110" spans="2:8" s="37" customFormat="1" ht="15" x14ac:dyDescent="0.2">
      <c r="B110" s="3" t="s">
        <v>32</v>
      </c>
      <c r="C110" s="49">
        <v>3</v>
      </c>
      <c r="D110" s="49">
        <v>5</v>
      </c>
      <c r="E110" s="54">
        <f t="shared" si="7"/>
        <v>7.2992700729927005E-3</v>
      </c>
      <c r="F110" s="54">
        <f t="shared" si="8"/>
        <v>8.3612040133779261E-3</v>
      </c>
      <c r="G110" s="51">
        <f t="shared" si="9"/>
        <v>0.66666666666666663</v>
      </c>
      <c r="H110" s="46">
        <f t="shared" si="10"/>
        <v>4.8661800486617997E-3</v>
      </c>
    </row>
    <row r="111" spans="2:8" s="37" customFormat="1" ht="15" x14ac:dyDescent="0.2">
      <c r="B111" s="3" t="s">
        <v>30</v>
      </c>
      <c r="C111" s="49">
        <v>0</v>
      </c>
      <c r="D111" s="49">
        <v>0</v>
      </c>
      <c r="E111" s="54" t="str">
        <f t="shared" si="7"/>
        <v/>
      </c>
      <c r="F111" s="54" t="str">
        <f t="shared" si="8"/>
        <v/>
      </c>
      <c r="G111" s="51" t="str">
        <f t="shared" si="9"/>
        <v>0</v>
      </c>
      <c r="H111" s="46" t="str">
        <f t="shared" si="10"/>
        <v/>
      </c>
    </row>
    <row r="112" spans="2:8" s="37" customFormat="1" ht="15" x14ac:dyDescent="0.2">
      <c r="B112" s="3" t="s">
        <v>33</v>
      </c>
      <c r="C112" s="49">
        <v>11</v>
      </c>
      <c r="D112" s="49">
        <v>9</v>
      </c>
      <c r="E112" s="54">
        <f t="shared" si="7"/>
        <v>2.6763990267639901E-2</v>
      </c>
      <c r="F112" s="54">
        <f t="shared" si="8"/>
        <v>1.5050167224080268E-2</v>
      </c>
      <c r="G112" s="51">
        <f t="shared" si="9"/>
        <v>-0.18181818181818182</v>
      </c>
      <c r="H112" s="46">
        <f t="shared" si="10"/>
        <v>-4.8661800486618006E-3</v>
      </c>
    </row>
    <row r="113" spans="2:8" s="37" customFormat="1" ht="15" x14ac:dyDescent="0.2">
      <c r="B113" s="3" t="s">
        <v>248</v>
      </c>
      <c r="C113" s="49">
        <v>1</v>
      </c>
      <c r="D113" s="49">
        <v>8</v>
      </c>
      <c r="E113" s="54">
        <f t="shared" si="7"/>
        <v>2.4330900243309003E-3</v>
      </c>
      <c r="F113" s="54">
        <f t="shared" si="8"/>
        <v>1.3377926421404682E-2</v>
      </c>
      <c r="G113" s="51">
        <f t="shared" si="9"/>
        <v>7</v>
      </c>
      <c r="H113" s="46">
        <f t="shared" si="10"/>
        <v>1.7031630170316302E-2</v>
      </c>
    </row>
    <row r="114" spans="2:8" s="37" customFormat="1" ht="15" x14ac:dyDescent="0.2">
      <c r="B114" s="3" t="s">
        <v>38</v>
      </c>
      <c r="C114" s="49">
        <v>0</v>
      </c>
      <c r="D114" s="49">
        <v>0</v>
      </c>
      <c r="E114" s="54" t="str">
        <f t="shared" si="7"/>
        <v/>
      </c>
      <c r="F114" s="54" t="str">
        <f t="shared" si="8"/>
        <v/>
      </c>
      <c r="G114" s="51" t="str">
        <f t="shared" si="9"/>
        <v>0</v>
      </c>
      <c r="H114" s="46" t="str">
        <f t="shared" si="10"/>
        <v/>
      </c>
    </row>
    <row r="115" spans="2:8" s="37" customFormat="1" ht="15" x14ac:dyDescent="0.2">
      <c r="B115" s="3" t="s">
        <v>40</v>
      </c>
      <c r="C115" s="49">
        <v>11</v>
      </c>
      <c r="D115" s="49">
        <v>23</v>
      </c>
      <c r="E115" s="54">
        <f t="shared" si="7"/>
        <v>2.6763990267639901E-2</v>
      </c>
      <c r="F115" s="54">
        <f t="shared" si="8"/>
        <v>3.8461538461538464E-2</v>
      </c>
      <c r="G115" s="51">
        <f t="shared" si="9"/>
        <v>1.0909090909090908</v>
      </c>
      <c r="H115" s="46">
        <f t="shared" si="10"/>
        <v>2.9197080291970798E-2</v>
      </c>
    </row>
    <row r="116" spans="2:8" s="37" customFormat="1" ht="15" x14ac:dyDescent="0.2">
      <c r="B116" s="3" t="s">
        <v>249</v>
      </c>
      <c r="C116" s="49">
        <v>11</v>
      </c>
      <c r="D116" s="49">
        <v>19</v>
      </c>
      <c r="E116" s="54">
        <f t="shared" si="7"/>
        <v>2.6763990267639901E-2</v>
      </c>
      <c r="F116" s="54">
        <f t="shared" si="8"/>
        <v>3.177257525083612E-2</v>
      </c>
      <c r="G116" s="51">
        <f t="shared" si="9"/>
        <v>0.72727272727272729</v>
      </c>
      <c r="H116" s="46">
        <f t="shared" si="10"/>
        <v>1.9464720194647202E-2</v>
      </c>
    </row>
    <row r="117" spans="2:8" s="37" customFormat="1" ht="30" x14ac:dyDescent="0.2">
      <c r="B117" s="3" t="s">
        <v>250</v>
      </c>
      <c r="C117" s="49">
        <v>0</v>
      </c>
      <c r="D117" s="49">
        <v>3</v>
      </c>
      <c r="E117" s="54" t="str">
        <f t="shared" si="7"/>
        <v/>
      </c>
      <c r="F117" s="54">
        <f t="shared" si="8"/>
        <v>5.016722408026756E-3</v>
      </c>
      <c r="G117" s="51" t="str">
        <f t="shared" si="9"/>
        <v>0</v>
      </c>
      <c r="H117" s="46" t="str">
        <f t="shared" si="10"/>
        <v/>
      </c>
    </row>
    <row r="118" spans="2:8" s="37" customFormat="1" ht="15" x14ac:dyDescent="0.2">
      <c r="B118" s="3" t="s">
        <v>251</v>
      </c>
      <c r="C118" s="49">
        <v>26</v>
      </c>
      <c r="D118" s="49">
        <v>29</v>
      </c>
      <c r="E118" s="54">
        <f t="shared" si="7"/>
        <v>6.3260340632603412E-2</v>
      </c>
      <c r="F118" s="54">
        <f t="shared" si="8"/>
        <v>4.8494983277591976E-2</v>
      </c>
      <c r="G118" s="51">
        <f t="shared" si="9"/>
        <v>0.11538461538461539</v>
      </c>
      <c r="H118" s="46">
        <f t="shared" si="10"/>
        <v>7.2992700729927022E-3</v>
      </c>
    </row>
    <row r="119" spans="2:8" s="37" customFormat="1" ht="30" x14ac:dyDescent="0.2">
      <c r="B119" s="3" t="s">
        <v>252</v>
      </c>
      <c r="C119" s="49">
        <v>20</v>
      </c>
      <c r="D119" s="49">
        <v>18</v>
      </c>
      <c r="E119" s="54">
        <f t="shared" si="7"/>
        <v>4.8661800486618008E-2</v>
      </c>
      <c r="F119" s="54">
        <f t="shared" si="8"/>
        <v>3.0100334448160536E-2</v>
      </c>
      <c r="G119" s="51">
        <f t="shared" si="9"/>
        <v>-0.1</v>
      </c>
      <c r="H119" s="46">
        <f t="shared" si="10"/>
        <v>-4.8661800486618015E-3</v>
      </c>
    </row>
    <row r="120" spans="2:8" s="37" customFormat="1" ht="15" x14ac:dyDescent="0.2">
      <c r="B120" s="3" t="s">
        <v>253</v>
      </c>
      <c r="C120" s="49">
        <v>14</v>
      </c>
      <c r="D120" s="49">
        <v>10</v>
      </c>
      <c r="E120" s="54">
        <f t="shared" si="7"/>
        <v>3.4063260340632603E-2</v>
      </c>
      <c r="F120" s="54">
        <f t="shared" si="8"/>
        <v>1.6722408026755852E-2</v>
      </c>
      <c r="G120" s="51">
        <f t="shared" si="9"/>
        <v>-0.2857142857142857</v>
      </c>
      <c r="H120" s="46">
        <f t="shared" si="10"/>
        <v>-9.7323600973236012E-3</v>
      </c>
    </row>
    <row r="121" spans="2:8" s="37" customFormat="1" ht="15" x14ac:dyDescent="0.2">
      <c r="B121" s="3" t="s">
        <v>35</v>
      </c>
      <c r="C121" s="49">
        <v>19</v>
      </c>
      <c r="D121" s="49">
        <v>72</v>
      </c>
      <c r="E121" s="54">
        <f t="shared" si="7"/>
        <v>4.6228710462287104E-2</v>
      </c>
      <c r="F121" s="54">
        <f t="shared" si="8"/>
        <v>0.12040133779264214</v>
      </c>
      <c r="G121" s="51">
        <f t="shared" si="9"/>
        <v>2.7894736842105261</v>
      </c>
      <c r="H121" s="46">
        <f t="shared" si="10"/>
        <v>0.12895377128953769</v>
      </c>
    </row>
    <row r="122" spans="2:8" s="37" customFormat="1" ht="15" x14ac:dyDescent="0.2">
      <c r="B122" s="3" t="s">
        <v>39</v>
      </c>
      <c r="C122" s="49">
        <v>1</v>
      </c>
      <c r="D122" s="49">
        <v>0</v>
      </c>
      <c r="E122" s="54">
        <f t="shared" si="7"/>
        <v>2.4330900243309003E-3</v>
      </c>
      <c r="F122" s="54" t="str">
        <f t="shared" si="8"/>
        <v/>
      </c>
      <c r="G122" s="51" t="str">
        <f t="shared" si="9"/>
        <v>0</v>
      </c>
      <c r="H122" s="46">
        <f t="shared" si="10"/>
        <v>0</v>
      </c>
    </row>
    <row r="123" spans="2:8" s="37" customFormat="1" ht="15" x14ac:dyDescent="0.2">
      <c r="B123" s="3" t="s">
        <v>37</v>
      </c>
      <c r="C123" s="49">
        <v>13</v>
      </c>
      <c r="D123" s="49">
        <v>12</v>
      </c>
      <c r="E123" s="54">
        <f t="shared" si="7"/>
        <v>3.1630170316301706E-2</v>
      </c>
      <c r="F123" s="54">
        <f t="shared" si="8"/>
        <v>2.0066889632107024E-2</v>
      </c>
      <c r="G123" s="51">
        <f t="shared" si="9"/>
        <v>-7.6923076923076927E-2</v>
      </c>
      <c r="H123" s="46">
        <f t="shared" si="10"/>
        <v>-2.4330900243309007E-3</v>
      </c>
    </row>
    <row r="124" spans="2:8" s="37" customFormat="1" ht="15" x14ac:dyDescent="0.2">
      <c r="B124" s="3" t="s">
        <v>36</v>
      </c>
      <c r="C124" s="49">
        <v>1</v>
      </c>
      <c r="D124" s="49">
        <v>3</v>
      </c>
      <c r="E124" s="54">
        <f t="shared" si="7"/>
        <v>2.4330900243309003E-3</v>
      </c>
      <c r="F124" s="54">
        <f t="shared" si="8"/>
        <v>5.016722408026756E-3</v>
      </c>
      <c r="G124" s="51">
        <f t="shared" si="9"/>
        <v>2</v>
      </c>
      <c r="H124" s="46">
        <f t="shared" si="10"/>
        <v>4.8661800486618006E-3</v>
      </c>
    </row>
    <row r="125" spans="2:8" s="37" customFormat="1" ht="15" x14ac:dyDescent="0.2">
      <c r="B125" s="3" t="s">
        <v>254</v>
      </c>
      <c r="C125" s="49">
        <v>1</v>
      </c>
      <c r="D125" s="49">
        <v>5</v>
      </c>
      <c r="E125" s="54">
        <f t="shared" si="7"/>
        <v>2.4330900243309003E-3</v>
      </c>
      <c r="F125" s="54">
        <f t="shared" si="8"/>
        <v>8.3612040133779261E-3</v>
      </c>
      <c r="G125" s="51">
        <f t="shared" si="9"/>
        <v>4</v>
      </c>
      <c r="H125" s="46">
        <f t="shared" si="10"/>
        <v>9.7323600973236012E-3</v>
      </c>
    </row>
    <row r="126" spans="2:8" s="37" customFormat="1" ht="15" x14ac:dyDescent="0.2">
      <c r="B126" s="3" t="s">
        <v>255</v>
      </c>
      <c r="C126" s="49">
        <v>2</v>
      </c>
      <c r="D126" s="49">
        <v>0</v>
      </c>
      <c r="E126" s="54">
        <f t="shared" si="7"/>
        <v>4.8661800486618006E-3</v>
      </c>
      <c r="F126" s="54" t="str">
        <f t="shared" si="8"/>
        <v/>
      </c>
      <c r="G126" s="51" t="str">
        <f t="shared" si="9"/>
        <v>0</v>
      </c>
      <c r="H126" s="46">
        <f t="shared" si="10"/>
        <v>0</v>
      </c>
    </row>
    <row r="127" spans="2:8" s="37" customFormat="1" ht="30" x14ac:dyDescent="0.2">
      <c r="B127" s="3" t="s">
        <v>256</v>
      </c>
      <c r="C127" s="49">
        <v>5</v>
      </c>
      <c r="D127" s="49">
        <v>12</v>
      </c>
      <c r="E127" s="54">
        <f t="shared" si="7"/>
        <v>1.2165450121654502E-2</v>
      </c>
      <c r="F127" s="54">
        <f t="shared" si="8"/>
        <v>2.0066889632107024E-2</v>
      </c>
      <c r="G127" s="51">
        <f t="shared" si="9"/>
        <v>1.4</v>
      </c>
      <c r="H127" s="46">
        <f t="shared" si="10"/>
        <v>1.7031630170316302E-2</v>
      </c>
    </row>
    <row r="128" spans="2:8" s="37" customFormat="1" ht="30" x14ac:dyDescent="0.2">
      <c r="B128" s="3" t="s">
        <v>257</v>
      </c>
      <c r="C128" s="49">
        <v>3</v>
      </c>
      <c r="D128" s="49">
        <v>0</v>
      </c>
      <c r="E128" s="54">
        <f t="shared" si="7"/>
        <v>7.2992700729927005E-3</v>
      </c>
      <c r="F128" s="54" t="str">
        <f t="shared" si="8"/>
        <v/>
      </c>
      <c r="G128" s="51" t="str">
        <f t="shared" si="9"/>
        <v>0</v>
      </c>
      <c r="H128" s="46">
        <f t="shared" si="10"/>
        <v>0</v>
      </c>
    </row>
    <row r="129" spans="2:8" s="37" customFormat="1" ht="30" x14ac:dyDescent="0.2">
      <c r="B129" s="3" t="s">
        <v>258</v>
      </c>
      <c r="C129" s="49">
        <v>1</v>
      </c>
      <c r="D129" s="49">
        <v>0</v>
      </c>
      <c r="E129" s="54">
        <f t="shared" si="7"/>
        <v>2.4330900243309003E-3</v>
      </c>
      <c r="F129" s="54" t="str">
        <f t="shared" si="8"/>
        <v/>
      </c>
      <c r="G129" s="51" t="str">
        <f t="shared" si="9"/>
        <v>0</v>
      </c>
      <c r="H129" s="46">
        <f t="shared" si="10"/>
        <v>0</v>
      </c>
    </row>
    <row r="130" spans="2:8" s="37" customFormat="1" ht="30" x14ac:dyDescent="0.2">
      <c r="B130" s="3" t="s">
        <v>259</v>
      </c>
      <c r="C130" s="49">
        <v>1</v>
      </c>
      <c r="D130" s="49">
        <v>1</v>
      </c>
      <c r="E130" s="54">
        <f t="shared" si="7"/>
        <v>2.4330900243309003E-3</v>
      </c>
      <c r="F130" s="54">
        <f t="shared" si="8"/>
        <v>1.6722408026755853E-3</v>
      </c>
      <c r="G130" s="51">
        <f t="shared" si="9"/>
        <v>0</v>
      </c>
      <c r="H130" s="46">
        <f t="shared" si="10"/>
        <v>0</v>
      </c>
    </row>
    <row r="131" spans="2:8" s="37" customFormat="1" ht="30" x14ac:dyDescent="0.2">
      <c r="B131" s="3" t="s">
        <v>260</v>
      </c>
      <c r="C131" s="49">
        <v>25</v>
      </c>
      <c r="D131" s="49">
        <v>47</v>
      </c>
      <c r="E131" s="54">
        <f t="shared" si="7"/>
        <v>6.0827250608272508E-2</v>
      </c>
      <c r="F131" s="54">
        <f t="shared" si="8"/>
        <v>7.8595317725752512E-2</v>
      </c>
      <c r="G131" s="51">
        <f t="shared" si="9"/>
        <v>0.88</v>
      </c>
      <c r="H131" s="46">
        <f t="shared" si="10"/>
        <v>5.3527980535279809E-2</v>
      </c>
    </row>
    <row r="132" spans="2:8" s="37" customFormat="1" ht="15" x14ac:dyDescent="0.2">
      <c r="B132" s="3" t="s">
        <v>50</v>
      </c>
      <c r="C132" s="49">
        <v>0</v>
      </c>
      <c r="D132" s="49">
        <v>0</v>
      </c>
      <c r="E132" s="54" t="str">
        <f t="shared" si="7"/>
        <v/>
      </c>
      <c r="F132" s="54" t="str">
        <f t="shared" si="8"/>
        <v/>
      </c>
      <c r="G132" s="51" t="str">
        <f t="shared" si="9"/>
        <v>0</v>
      </c>
      <c r="H132" s="46" t="str">
        <f t="shared" si="10"/>
        <v/>
      </c>
    </row>
    <row r="133" spans="2:8" s="37" customFormat="1" ht="15" x14ac:dyDescent="0.2">
      <c r="B133" s="3" t="s">
        <v>45</v>
      </c>
      <c r="C133" s="49">
        <v>0</v>
      </c>
      <c r="D133" s="49">
        <v>0</v>
      </c>
      <c r="E133" s="54" t="str">
        <f t="shared" si="7"/>
        <v/>
      </c>
      <c r="F133" s="54" t="str">
        <f t="shared" si="8"/>
        <v/>
      </c>
      <c r="G133" s="51" t="str">
        <f t="shared" si="9"/>
        <v>0</v>
      </c>
      <c r="H133" s="46" t="str">
        <f t="shared" si="10"/>
        <v/>
      </c>
    </row>
    <row r="134" spans="2:8" s="37" customFormat="1" ht="15" x14ac:dyDescent="0.2">
      <c r="B134" s="3" t="s">
        <v>42</v>
      </c>
      <c r="C134" s="49">
        <v>5</v>
      </c>
      <c r="D134" s="49">
        <v>2</v>
      </c>
      <c r="E134" s="54">
        <f t="shared" si="7"/>
        <v>1.2165450121654502E-2</v>
      </c>
      <c r="F134" s="54">
        <f t="shared" si="8"/>
        <v>3.3444816053511705E-3</v>
      </c>
      <c r="G134" s="51">
        <f t="shared" si="9"/>
        <v>-0.6</v>
      </c>
      <c r="H134" s="46">
        <f t="shared" si="10"/>
        <v>-7.2992700729927005E-3</v>
      </c>
    </row>
    <row r="135" spans="2:8" s="37" customFormat="1" ht="15" x14ac:dyDescent="0.2">
      <c r="B135" s="3" t="s">
        <v>43</v>
      </c>
      <c r="C135" s="49">
        <v>1</v>
      </c>
      <c r="D135" s="49">
        <v>0</v>
      </c>
      <c r="E135" s="54">
        <f t="shared" si="7"/>
        <v>2.4330900243309003E-3</v>
      </c>
      <c r="F135" s="54" t="str">
        <f t="shared" si="8"/>
        <v/>
      </c>
      <c r="G135" s="51" t="str">
        <f t="shared" si="9"/>
        <v>0</v>
      </c>
      <c r="H135" s="46">
        <f t="shared" si="10"/>
        <v>0</v>
      </c>
    </row>
    <row r="136" spans="2:8" s="37" customFormat="1" ht="15" x14ac:dyDescent="0.2">
      <c r="B136" s="3" t="s">
        <v>44</v>
      </c>
      <c r="C136" s="49">
        <v>0</v>
      </c>
      <c r="D136" s="49">
        <v>0</v>
      </c>
      <c r="E136" s="54" t="str">
        <f t="shared" ref="E136:E145" si="11">+IF(C136=0,"",C136/C$70)</f>
        <v/>
      </c>
      <c r="F136" s="54" t="str">
        <f t="shared" ref="F136:F145" si="12">+IF(D136=0,"",D136/D$70)</f>
        <v/>
      </c>
      <c r="G136" s="51" t="str">
        <f t="shared" ref="G136:G145" si="13">+IF(OR(AND(D136=0),(C136=0)),"0",((D136-C136)/C136))</f>
        <v>0</v>
      </c>
      <c r="H136" s="46" t="str">
        <f t="shared" ref="H136:H145" si="14">+IF(OR(AND(E136=""),(G136="")),"",E136*G136)</f>
        <v/>
      </c>
    </row>
    <row r="137" spans="2:8" s="37" customFormat="1" ht="15" x14ac:dyDescent="0.2">
      <c r="B137" s="3" t="s">
        <v>41</v>
      </c>
      <c r="C137" s="49">
        <v>3</v>
      </c>
      <c r="D137" s="49">
        <v>3</v>
      </c>
      <c r="E137" s="54">
        <f t="shared" si="11"/>
        <v>7.2992700729927005E-3</v>
      </c>
      <c r="F137" s="54">
        <f t="shared" si="12"/>
        <v>5.016722408026756E-3</v>
      </c>
      <c r="G137" s="51">
        <f t="shared" si="13"/>
        <v>0</v>
      </c>
      <c r="H137" s="46">
        <f t="shared" si="14"/>
        <v>0</v>
      </c>
    </row>
    <row r="138" spans="2:8" s="37" customFormat="1" ht="15" x14ac:dyDescent="0.2">
      <c r="B138" s="3" t="s">
        <v>261</v>
      </c>
      <c r="C138" s="49">
        <v>1</v>
      </c>
      <c r="D138" s="49">
        <v>1</v>
      </c>
      <c r="E138" s="54">
        <f t="shared" si="11"/>
        <v>2.4330900243309003E-3</v>
      </c>
      <c r="F138" s="54">
        <f t="shared" si="12"/>
        <v>1.6722408026755853E-3</v>
      </c>
      <c r="G138" s="51">
        <f t="shared" si="13"/>
        <v>0</v>
      </c>
      <c r="H138" s="46">
        <f t="shared" si="14"/>
        <v>0</v>
      </c>
    </row>
    <row r="139" spans="2:8" s="37" customFormat="1" ht="30" x14ac:dyDescent="0.2">
      <c r="B139" s="3" t="s">
        <v>262</v>
      </c>
      <c r="C139" s="49">
        <v>6</v>
      </c>
      <c r="D139" s="49">
        <v>12</v>
      </c>
      <c r="E139" s="54">
        <f t="shared" si="11"/>
        <v>1.4598540145985401E-2</v>
      </c>
      <c r="F139" s="54">
        <f t="shared" si="12"/>
        <v>2.0066889632107024E-2</v>
      </c>
      <c r="G139" s="51">
        <f t="shared" si="13"/>
        <v>1</v>
      </c>
      <c r="H139" s="46">
        <f t="shared" si="14"/>
        <v>1.4598540145985401E-2</v>
      </c>
    </row>
    <row r="140" spans="2:8" s="37" customFormat="1" ht="30" x14ac:dyDescent="0.2">
      <c r="B140" s="3" t="s">
        <v>263</v>
      </c>
      <c r="C140" s="49">
        <v>3</v>
      </c>
      <c r="D140" s="49">
        <v>0</v>
      </c>
      <c r="E140" s="54">
        <f t="shared" si="11"/>
        <v>7.2992700729927005E-3</v>
      </c>
      <c r="F140" s="54" t="str">
        <f t="shared" si="12"/>
        <v/>
      </c>
      <c r="G140" s="51" t="str">
        <f t="shared" si="13"/>
        <v>0</v>
      </c>
      <c r="H140" s="46">
        <f t="shared" si="14"/>
        <v>0</v>
      </c>
    </row>
    <row r="141" spans="2:8" s="37" customFormat="1" ht="15" x14ac:dyDescent="0.2">
      <c r="B141" s="3" t="s">
        <v>48</v>
      </c>
      <c r="C141" s="49">
        <v>3</v>
      </c>
      <c r="D141" s="49">
        <v>0</v>
      </c>
      <c r="E141" s="54">
        <f t="shared" si="11"/>
        <v>7.2992700729927005E-3</v>
      </c>
      <c r="F141" s="54" t="str">
        <f t="shared" si="12"/>
        <v/>
      </c>
      <c r="G141" s="51" t="str">
        <f t="shared" si="13"/>
        <v>0</v>
      </c>
      <c r="H141" s="46">
        <f t="shared" si="14"/>
        <v>0</v>
      </c>
    </row>
    <row r="142" spans="2:8" s="37" customFormat="1" ht="15" x14ac:dyDescent="0.2">
      <c r="B142" s="3" t="s">
        <v>264</v>
      </c>
      <c r="C142" s="49">
        <v>4</v>
      </c>
      <c r="D142" s="49">
        <v>2</v>
      </c>
      <c r="E142" s="54">
        <f t="shared" si="11"/>
        <v>9.7323600973236012E-3</v>
      </c>
      <c r="F142" s="54">
        <f t="shared" si="12"/>
        <v>3.3444816053511705E-3</v>
      </c>
      <c r="G142" s="51">
        <f t="shared" si="13"/>
        <v>-0.5</v>
      </c>
      <c r="H142" s="46">
        <f t="shared" si="14"/>
        <v>-4.8661800486618006E-3</v>
      </c>
    </row>
    <row r="143" spans="2:8" s="37" customFormat="1" ht="15" x14ac:dyDescent="0.2">
      <c r="B143" s="3" t="s">
        <v>49</v>
      </c>
      <c r="C143" s="49">
        <v>1</v>
      </c>
      <c r="D143" s="49">
        <v>2</v>
      </c>
      <c r="E143" s="54">
        <f t="shared" si="11"/>
        <v>2.4330900243309003E-3</v>
      </c>
      <c r="F143" s="54">
        <f t="shared" si="12"/>
        <v>3.3444816053511705E-3</v>
      </c>
      <c r="G143" s="51">
        <f t="shared" si="13"/>
        <v>1</v>
      </c>
      <c r="H143" s="46">
        <f t="shared" si="14"/>
        <v>2.4330900243309003E-3</v>
      </c>
    </row>
    <row r="144" spans="2:8" s="37" customFormat="1" ht="15" x14ac:dyDescent="0.2">
      <c r="B144" s="3" t="s">
        <v>46</v>
      </c>
      <c r="C144" s="49">
        <v>0</v>
      </c>
      <c r="D144" s="49">
        <v>1</v>
      </c>
      <c r="E144" s="54" t="str">
        <f t="shared" si="11"/>
        <v/>
      </c>
      <c r="F144" s="54">
        <f t="shared" si="12"/>
        <v>1.6722408026755853E-3</v>
      </c>
      <c r="G144" s="51" t="str">
        <f t="shared" si="13"/>
        <v>0</v>
      </c>
      <c r="H144" s="46" t="str">
        <f t="shared" si="14"/>
        <v/>
      </c>
    </row>
    <row r="145" spans="2:8" s="37" customFormat="1" ht="15" x14ac:dyDescent="0.2">
      <c r="B145" s="3" t="s">
        <v>47</v>
      </c>
      <c r="C145" s="49">
        <v>3</v>
      </c>
      <c r="D145" s="49">
        <v>0</v>
      </c>
      <c r="E145" s="54">
        <f t="shared" si="11"/>
        <v>7.2992700729927005E-3</v>
      </c>
      <c r="F145" s="54" t="str">
        <f t="shared" si="12"/>
        <v/>
      </c>
      <c r="G145" s="51" t="str">
        <f t="shared" si="13"/>
        <v>0</v>
      </c>
      <c r="H145" s="46">
        <f t="shared" si="14"/>
        <v>0</v>
      </c>
    </row>
    <row r="146" spans="2:8" s="37" customFormat="1" x14ac:dyDescent="0.2">
      <c r="H146" s="48"/>
    </row>
    <row r="147" spans="2:8" s="37" customFormat="1" x14ac:dyDescent="0.2">
      <c r="H147" s="48"/>
    </row>
    <row r="148" spans="2:8" s="37" customFormat="1" ht="15" x14ac:dyDescent="0.2">
      <c r="B148" s="60"/>
      <c r="C148" s="61"/>
      <c r="D148" s="61"/>
      <c r="E148" s="61"/>
      <c r="F148" s="61"/>
      <c r="H148" s="48"/>
    </row>
    <row r="149" spans="2:8" s="37" customFormat="1" x14ac:dyDescent="0.2">
      <c r="B149" s="36" t="s">
        <v>468</v>
      </c>
      <c r="C149" s="20" t="s">
        <v>484</v>
      </c>
      <c r="D149" s="21"/>
      <c r="E149" s="20" t="s">
        <v>485</v>
      </c>
      <c r="F149" s="21"/>
      <c r="G149" s="22" t="s">
        <v>525</v>
      </c>
      <c r="H149" s="24" t="s">
        <v>486</v>
      </c>
    </row>
    <row r="150" spans="2:8" s="37" customFormat="1" x14ac:dyDescent="0.2">
      <c r="B150" s="36"/>
      <c r="C150" s="38">
        <v>2013</v>
      </c>
      <c r="D150" s="38">
        <v>2014</v>
      </c>
      <c r="E150" s="38">
        <v>2013</v>
      </c>
      <c r="F150" s="38">
        <v>2014</v>
      </c>
      <c r="G150" s="23"/>
      <c r="H150" s="25"/>
    </row>
    <row r="151" spans="2:8" s="37" customFormat="1" ht="22.5" x14ac:dyDescent="0.2">
      <c r="B151" s="39" t="s">
        <v>489</v>
      </c>
      <c r="C151" s="40">
        <f>SUM(C152:C288)</f>
        <v>532</v>
      </c>
      <c r="D151" s="41">
        <f>SUM(D152:D288)</f>
        <v>1003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0.88533834586466165</v>
      </c>
      <c r="H151" s="42">
        <f>+IF(OR(AND(E151=""),(G151="")),"",E151*G151)</f>
        <v>0.88533834586466165</v>
      </c>
    </row>
    <row r="152" spans="2:8" s="37" customFormat="1" ht="30" x14ac:dyDescent="0.2">
      <c r="B152" s="4" t="s">
        <v>54</v>
      </c>
      <c r="C152" s="49">
        <v>2</v>
      </c>
      <c r="D152" s="49">
        <v>4</v>
      </c>
      <c r="E152" s="54">
        <f>+IF(C152=0,"",C152/C$151)</f>
        <v>3.7593984962406013E-3</v>
      </c>
      <c r="F152" s="54">
        <f>+IF(D152=0,"",D152/D$151)</f>
        <v>3.9880358923230306E-3</v>
      </c>
      <c r="G152" s="51">
        <f>+IF(OR(AND(D152=0),(C152=0)),"0",((D152-C152)/C152))</f>
        <v>1</v>
      </c>
      <c r="H152" s="46">
        <f>+IF(OR(AND(E152=""),(G152="")),"",E152*G152)</f>
        <v>3.7593984962406013E-3</v>
      </c>
    </row>
    <row r="153" spans="2:8" s="37" customFormat="1" ht="15" x14ac:dyDescent="0.2">
      <c r="B153" s="4" t="s">
        <v>58</v>
      </c>
      <c r="C153" s="49">
        <v>1</v>
      </c>
      <c r="D153" s="49">
        <v>0</v>
      </c>
      <c r="E153" s="54">
        <f t="shared" ref="E153:E216" si="15">+IF(C153=0,"",C153/C$151)</f>
        <v>1.8796992481203006E-3</v>
      </c>
      <c r="F153" s="54" t="str">
        <f t="shared" ref="F153:F216" si="16">+IF(D153=0,"",D153/D$151)</f>
        <v/>
      </c>
      <c r="G153" s="51" t="str">
        <f t="shared" ref="G153:G216" si="17">+IF(OR(AND(D153=0),(C153=0)),"0",((D153-C153)/C153))</f>
        <v>0</v>
      </c>
      <c r="H153" s="46">
        <f t="shared" ref="H153:H216" si="18">+IF(OR(AND(E153=""),(G153="")),"",E153*G153)</f>
        <v>0</v>
      </c>
    </row>
    <row r="154" spans="2:8" s="37" customFormat="1" ht="30" x14ac:dyDescent="0.2">
      <c r="B154" s="4" t="s">
        <v>265</v>
      </c>
      <c r="C154" s="49">
        <v>8</v>
      </c>
      <c r="D154" s="49">
        <v>5</v>
      </c>
      <c r="E154" s="54">
        <f t="shared" si="15"/>
        <v>1.5037593984962405E-2</v>
      </c>
      <c r="F154" s="54">
        <f t="shared" si="16"/>
        <v>4.9850448654037887E-3</v>
      </c>
      <c r="G154" s="51">
        <f t="shared" si="17"/>
        <v>-0.375</v>
      </c>
      <c r="H154" s="46">
        <f t="shared" si="18"/>
        <v>-5.6390977443609019E-3</v>
      </c>
    </row>
    <row r="155" spans="2:8" s="37" customFormat="1" ht="15" x14ac:dyDescent="0.2">
      <c r="B155" s="4" t="s">
        <v>266</v>
      </c>
      <c r="C155" s="49">
        <v>0</v>
      </c>
      <c r="D155" s="49">
        <v>0</v>
      </c>
      <c r="E155" s="54" t="str">
        <f t="shared" si="15"/>
        <v/>
      </c>
      <c r="F155" s="54" t="str">
        <f t="shared" si="16"/>
        <v/>
      </c>
      <c r="G155" s="51" t="str">
        <f t="shared" si="17"/>
        <v>0</v>
      </c>
      <c r="H155" s="46" t="str">
        <f t="shared" si="18"/>
        <v/>
      </c>
    </row>
    <row r="156" spans="2:8" s="37" customFormat="1" ht="30" x14ac:dyDescent="0.2">
      <c r="B156" s="4" t="s">
        <v>267</v>
      </c>
      <c r="C156" s="49">
        <v>12</v>
      </c>
      <c r="D156" s="49">
        <v>4</v>
      </c>
      <c r="E156" s="54">
        <f t="shared" si="15"/>
        <v>2.2556390977443608E-2</v>
      </c>
      <c r="F156" s="54">
        <f t="shared" si="16"/>
        <v>3.9880358923230306E-3</v>
      </c>
      <c r="G156" s="51">
        <f t="shared" si="17"/>
        <v>-0.66666666666666663</v>
      </c>
      <c r="H156" s="46">
        <f t="shared" si="18"/>
        <v>-1.5037593984962405E-2</v>
      </c>
    </row>
    <row r="157" spans="2:8" s="37" customFormat="1" ht="15" x14ac:dyDescent="0.2">
      <c r="B157" s="4" t="s">
        <v>53</v>
      </c>
      <c r="C157" s="49">
        <v>60</v>
      </c>
      <c r="D157" s="49">
        <v>255</v>
      </c>
      <c r="E157" s="54">
        <f t="shared" si="15"/>
        <v>0.11278195488721804</v>
      </c>
      <c r="F157" s="54">
        <f t="shared" si="16"/>
        <v>0.25423728813559321</v>
      </c>
      <c r="G157" s="51">
        <f t="shared" si="17"/>
        <v>3.25</v>
      </c>
      <c r="H157" s="46">
        <f t="shared" si="18"/>
        <v>0.36654135338345861</v>
      </c>
    </row>
    <row r="158" spans="2:8" s="37" customFormat="1" ht="15" x14ac:dyDescent="0.2">
      <c r="B158" s="4" t="s">
        <v>59</v>
      </c>
      <c r="C158" s="49">
        <v>1</v>
      </c>
      <c r="D158" s="49">
        <v>0</v>
      </c>
      <c r="E158" s="54">
        <f t="shared" si="15"/>
        <v>1.8796992481203006E-3</v>
      </c>
      <c r="F158" s="54" t="str">
        <f t="shared" si="16"/>
        <v/>
      </c>
      <c r="G158" s="51" t="str">
        <f t="shared" si="17"/>
        <v>0</v>
      </c>
      <c r="H158" s="46">
        <f t="shared" si="18"/>
        <v>0</v>
      </c>
    </row>
    <row r="159" spans="2:8" s="37" customFormat="1" ht="15" x14ac:dyDescent="0.2">
      <c r="B159" s="4" t="s">
        <v>268</v>
      </c>
      <c r="C159" s="49">
        <v>5</v>
      </c>
      <c r="D159" s="49">
        <v>28</v>
      </c>
      <c r="E159" s="54">
        <f t="shared" si="15"/>
        <v>9.3984962406015032E-3</v>
      </c>
      <c r="F159" s="54">
        <f t="shared" si="16"/>
        <v>2.7916251246261216E-2</v>
      </c>
      <c r="G159" s="51">
        <f t="shared" si="17"/>
        <v>4.5999999999999996</v>
      </c>
      <c r="H159" s="46">
        <f t="shared" si="18"/>
        <v>4.3233082706766915E-2</v>
      </c>
    </row>
    <row r="160" spans="2:8" s="37" customFormat="1" ht="15" x14ac:dyDescent="0.2">
      <c r="B160" s="4" t="s">
        <v>55</v>
      </c>
      <c r="C160" s="49">
        <v>0</v>
      </c>
      <c r="D160" s="49">
        <v>1</v>
      </c>
      <c r="E160" s="54" t="str">
        <f t="shared" si="15"/>
        <v/>
      </c>
      <c r="F160" s="54">
        <f t="shared" si="16"/>
        <v>9.9700897308075765E-4</v>
      </c>
      <c r="G160" s="51" t="str">
        <f t="shared" si="17"/>
        <v>0</v>
      </c>
      <c r="H160" s="46" t="str">
        <f t="shared" si="18"/>
        <v/>
      </c>
    </row>
    <row r="161" spans="2:8" s="37" customFormat="1" ht="15" x14ac:dyDescent="0.2">
      <c r="B161" s="4" t="s">
        <v>51</v>
      </c>
      <c r="C161" s="49">
        <v>0</v>
      </c>
      <c r="D161" s="49">
        <v>0</v>
      </c>
      <c r="E161" s="54" t="str">
        <f t="shared" si="15"/>
        <v/>
      </c>
      <c r="F161" s="54" t="str">
        <f t="shared" si="16"/>
        <v/>
      </c>
      <c r="G161" s="51" t="str">
        <f t="shared" si="17"/>
        <v>0</v>
      </c>
      <c r="H161" s="46" t="str">
        <f t="shared" si="18"/>
        <v/>
      </c>
    </row>
    <row r="162" spans="2:8" s="37" customFormat="1" ht="30" x14ac:dyDescent="0.2">
      <c r="B162" s="4" t="s">
        <v>269</v>
      </c>
      <c r="C162" s="49">
        <v>0</v>
      </c>
      <c r="D162" s="49">
        <v>2</v>
      </c>
      <c r="E162" s="54" t="str">
        <f t="shared" si="15"/>
        <v/>
      </c>
      <c r="F162" s="54">
        <f t="shared" si="16"/>
        <v>1.9940179461615153E-3</v>
      </c>
      <c r="G162" s="51" t="str">
        <f t="shared" si="17"/>
        <v>0</v>
      </c>
      <c r="H162" s="46" t="str">
        <f t="shared" si="18"/>
        <v/>
      </c>
    </row>
    <row r="163" spans="2:8" s="37" customFormat="1" ht="15" x14ac:dyDescent="0.2">
      <c r="B163" s="4" t="s">
        <v>61</v>
      </c>
      <c r="C163" s="49">
        <v>1</v>
      </c>
      <c r="D163" s="49">
        <v>0</v>
      </c>
      <c r="E163" s="54">
        <f t="shared" si="15"/>
        <v>1.8796992481203006E-3</v>
      </c>
      <c r="F163" s="54" t="str">
        <f t="shared" si="16"/>
        <v/>
      </c>
      <c r="G163" s="51" t="str">
        <f t="shared" si="17"/>
        <v>0</v>
      </c>
      <c r="H163" s="46">
        <f t="shared" si="18"/>
        <v>0</v>
      </c>
    </row>
    <row r="164" spans="2:8" s="37" customFormat="1" ht="15" x14ac:dyDescent="0.2">
      <c r="B164" s="4" t="s">
        <v>56</v>
      </c>
      <c r="C164" s="49">
        <v>0</v>
      </c>
      <c r="D164" s="49">
        <v>2</v>
      </c>
      <c r="E164" s="54" t="str">
        <f t="shared" si="15"/>
        <v/>
      </c>
      <c r="F164" s="54">
        <f t="shared" si="16"/>
        <v>1.9940179461615153E-3</v>
      </c>
      <c r="G164" s="51" t="str">
        <f t="shared" si="17"/>
        <v>0</v>
      </c>
      <c r="H164" s="46" t="str">
        <f t="shared" si="18"/>
        <v/>
      </c>
    </row>
    <row r="165" spans="2:8" s="37" customFormat="1" ht="15" x14ac:dyDescent="0.2">
      <c r="B165" s="4" t="s">
        <v>57</v>
      </c>
      <c r="C165" s="49">
        <v>17</v>
      </c>
      <c r="D165" s="49">
        <v>25</v>
      </c>
      <c r="E165" s="54">
        <f t="shared" si="15"/>
        <v>3.1954887218045111E-2</v>
      </c>
      <c r="F165" s="54">
        <f t="shared" si="16"/>
        <v>2.4925224327018942E-2</v>
      </c>
      <c r="G165" s="51">
        <f t="shared" si="17"/>
        <v>0.47058823529411764</v>
      </c>
      <c r="H165" s="46">
        <f t="shared" si="18"/>
        <v>1.5037593984962405E-2</v>
      </c>
    </row>
    <row r="166" spans="2:8" s="37" customFormat="1" ht="15" x14ac:dyDescent="0.2">
      <c r="B166" s="4" t="s">
        <v>270</v>
      </c>
      <c r="C166" s="49">
        <v>1</v>
      </c>
      <c r="D166" s="49">
        <v>2</v>
      </c>
      <c r="E166" s="54">
        <f t="shared" si="15"/>
        <v>1.8796992481203006E-3</v>
      </c>
      <c r="F166" s="54">
        <f t="shared" si="16"/>
        <v>1.9940179461615153E-3</v>
      </c>
      <c r="G166" s="51">
        <f t="shared" si="17"/>
        <v>1</v>
      </c>
      <c r="H166" s="46">
        <f t="shared" si="18"/>
        <v>1.8796992481203006E-3</v>
      </c>
    </row>
    <row r="167" spans="2:8" s="37" customFormat="1" ht="15" x14ac:dyDescent="0.2">
      <c r="B167" s="4" t="s">
        <v>52</v>
      </c>
      <c r="C167" s="49">
        <v>0</v>
      </c>
      <c r="D167" s="49">
        <v>2</v>
      </c>
      <c r="E167" s="54" t="str">
        <f t="shared" si="15"/>
        <v/>
      </c>
      <c r="F167" s="54">
        <f t="shared" si="16"/>
        <v>1.9940179461615153E-3</v>
      </c>
      <c r="G167" s="51" t="str">
        <f t="shared" si="17"/>
        <v>0</v>
      </c>
      <c r="H167" s="46" t="str">
        <f t="shared" si="18"/>
        <v/>
      </c>
    </row>
    <row r="168" spans="2:8" s="37" customFormat="1" ht="15" x14ac:dyDescent="0.2">
      <c r="B168" s="4" t="s">
        <v>60</v>
      </c>
      <c r="C168" s="49">
        <v>0</v>
      </c>
      <c r="D168" s="49">
        <v>1</v>
      </c>
      <c r="E168" s="54" t="str">
        <f t="shared" si="15"/>
        <v/>
      </c>
      <c r="F168" s="54">
        <f t="shared" si="16"/>
        <v>9.9700897308075765E-4</v>
      </c>
      <c r="G168" s="51" t="str">
        <f t="shared" si="17"/>
        <v>0</v>
      </c>
      <c r="H168" s="46" t="str">
        <f t="shared" si="18"/>
        <v/>
      </c>
    </row>
    <row r="169" spans="2:8" s="37" customFormat="1" ht="15" x14ac:dyDescent="0.2">
      <c r="B169" s="4" t="s">
        <v>271</v>
      </c>
      <c r="C169" s="49">
        <v>8</v>
      </c>
      <c r="D169" s="49">
        <v>25</v>
      </c>
      <c r="E169" s="54">
        <f t="shared" si="15"/>
        <v>1.5037593984962405E-2</v>
      </c>
      <c r="F169" s="54">
        <f t="shared" si="16"/>
        <v>2.4925224327018942E-2</v>
      </c>
      <c r="G169" s="51">
        <f t="shared" si="17"/>
        <v>2.125</v>
      </c>
      <c r="H169" s="46">
        <f t="shared" si="18"/>
        <v>3.1954887218045111E-2</v>
      </c>
    </row>
    <row r="170" spans="2:8" s="37" customFormat="1" ht="15" x14ac:dyDescent="0.2">
      <c r="B170" s="4" t="s">
        <v>272</v>
      </c>
      <c r="C170" s="49">
        <v>1</v>
      </c>
      <c r="D170" s="49">
        <v>0</v>
      </c>
      <c r="E170" s="54">
        <f t="shared" si="15"/>
        <v>1.8796992481203006E-3</v>
      </c>
      <c r="F170" s="54" t="str">
        <f t="shared" si="16"/>
        <v/>
      </c>
      <c r="G170" s="51" t="str">
        <f t="shared" si="17"/>
        <v>0</v>
      </c>
      <c r="H170" s="46">
        <f t="shared" si="18"/>
        <v>0</v>
      </c>
    </row>
    <row r="171" spans="2:8" s="37" customFormat="1" ht="15" x14ac:dyDescent="0.2">
      <c r="B171" s="4" t="s">
        <v>273</v>
      </c>
      <c r="C171" s="49">
        <v>0</v>
      </c>
      <c r="D171" s="49">
        <v>0</v>
      </c>
      <c r="E171" s="54" t="str">
        <f t="shared" si="15"/>
        <v/>
      </c>
      <c r="F171" s="54" t="str">
        <f t="shared" si="16"/>
        <v/>
      </c>
      <c r="G171" s="51" t="str">
        <f t="shared" si="17"/>
        <v>0</v>
      </c>
      <c r="H171" s="46" t="str">
        <f t="shared" si="18"/>
        <v/>
      </c>
    </row>
    <row r="172" spans="2:8" s="37" customFormat="1" ht="15" x14ac:dyDescent="0.2">
      <c r="B172" s="4" t="s">
        <v>274</v>
      </c>
      <c r="C172" s="49">
        <v>0</v>
      </c>
      <c r="D172" s="49">
        <v>1</v>
      </c>
      <c r="E172" s="54" t="str">
        <f t="shared" si="15"/>
        <v/>
      </c>
      <c r="F172" s="54">
        <f t="shared" si="16"/>
        <v>9.9700897308075765E-4</v>
      </c>
      <c r="G172" s="51" t="str">
        <f t="shared" si="17"/>
        <v>0</v>
      </c>
      <c r="H172" s="46" t="str">
        <f t="shared" si="18"/>
        <v/>
      </c>
    </row>
    <row r="173" spans="2:8" s="37" customFormat="1" ht="15" x14ac:dyDescent="0.2">
      <c r="B173" s="4" t="s">
        <v>275</v>
      </c>
      <c r="C173" s="49">
        <v>19</v>
      </c>
      <c r="D173" s="49">
        <v>19</v>
      </c>
      <c r="E173" s="54">
        <f t="shared" si="15"/>
        <v>3.5714285714285712E-2</v>
      </c>
      <c r="F173" s="54">
        <f t="shared" si="16"/>
        <v>1.8943170488534396E-2</v>
      </c>
      <c r="G173" s="51">
        <f t="shared" si="17"/>
        <v>0</v>
      </c>
      <c r="H173" s="46">
        <f t="shared" si="18"/>
        <v>0</v>
      </c>
    </row>
    <row r="174" spans="2:8" s="37" customFormat="1" ht="15" x14ac:dyDescent="0.2">
      <c r="B174" s="4" t="s">
        <v>276</v>
      </c>
      <c r="C174" s="49">
        <v>5</v>
      </c>
      <c r="D174" s="49">
        <v>6</v>
      </c>
      <c r="E174" s="54">
        <f t="shared" si="15"/>
        <v>9.3984962406015032E-3</v>
      </c>
      <c r="F174" s="54">
        <f t="shared" si="16"/>
        <v>5.9820538384845467E-3</v>
      </c>
      <c r="G174" s="51">
        <f t="shared" si="17"/>
        <v>0.2</v>
      </c>
      <c r="H174" s="46">
        <f t="shared" si="18"/>
        <v>1.8796992481203006E-3</v>
      </c>
    </row>
    <row r="175" spans="2:8" s="37" customFormat="1" ht="15" x14ac:dyDescent="0.2">
      <c r="B175" s="4" t="s">
        <v>277</v>
      </c>
      <c r="C175" s="49">
        <v>1</v>
      </c>
      <c r="D175" s="49">
        <v>2</v>
      </c>
      <c r="E175" s="54">
        <f t="shared" si="15"/>
        <v>1.8796992481203006E-3</v>
      </c>
      <c r="F175" s="54">
        <f t="shared" si="16"/>
        <v>1.9940179461615153E-3</v>
      </c>
      <c r="G175" s="51">
        <f t="shared" si="17"/>
        <v>1</v>
      </c>
      <c r="H175" s="46">
        <f t="shared" si="18"/>
        <v>1.8796992481203006E-3</v>
      </c>
    </row>
    <row r="176" spans="2:8" s="37" customFormat="1" ht="15" x14ac:dyDescent="0.2">
      <c r="B176" s="4" t="s">
        <v>278</v>
      </c>
      <c r="C176" s="49">
        <v>3</v>
      </c>
      <c r="D176" s="49">
        <v>14</v>
      </c>
      <c r="E176" s="54">
        <f t="shared" si="15"/>
        <v>5.6390977443609019E-3</v>
      </c>
      <c r="F176" s="54">
        <f t="shared" si="16"/>
        <v>1.3958125623130608E-2</v>
      </c>
      <c r="G176" s="51">
        <f t="shared" si="17"/>
        <v>3.6666666666666665</v>
      </c>
      <c r="H176" s="46">
        <f t="shared" si="18"/>
        <v>2.0676691729323307E-2</v>
      </c>
    </row>
    <row r="177" spans="2:8" s="37" customFormat="1" ht="15" x14ac:dyDescent="0.2">
      <c r="B177" s="4" t="s">
        <v>279</v>
      </c>
      <c r="C177" s="49">
        <v>5</v>
      </c>
      <c r="D177" s="49">
        <v>1</v>
      </c>
      <c r="E177" s="54">
        <f t="shared" si="15"/>
        <v>9.3984962406015032E-3</v>
      </c>
      <c r="F177" s="54">
        <f t="shared" si="16"/>
        <v>9.9700897308075765E-4</v>
      </c>
      <c r="G177" s="51">
        <f t="shared" si="17"/>
        <v>-0.8</v>
      </c>
      <c r="H177" s="46">
        <f t="shared" si="18"/>
        <v>-7.5187969924812026E-3</v>
      </c>
    </row>
    <row r="178" spans="2:8" s="37" customFormat="1" ht="15" x14ac:dyDescent="0.2">
      <c r="B178" s="4" t="s">
        <v>280</v>
      </c>
      <c r="C178" s="49">
        <v>11</v>
      </c>
      <c r="D178" s="49">
        <v>41</v>
      </c>
      <c r="E178" s="54">
        <f t="shared" si="15"/>
        <v>2.0676691729323307E-2</v>
      </c>
      <c r="F178" s="54">
        <f t="shared" si="16"/>
        <v>4.0877367896311065E-2</v>
      </c>
      <c r="G178" s="51">
        <f t="shared" si="17"/>
        <v>2.7272727272727271</v>
      </c>
      <c r="H178" s="46">
        <f t="shared" si="18"/>
        <v>5.6390977443609012E-2</v>
      </c>
    </row>
    <row r="179" spans="2:8" s="37" customFormat="1" ht="15" x14ac:dyDescent="0.2">
      <c r="B179" s="4" t="s">
        <v>281</v>
      </c>
      <c r="C179" s="49">
        <v>2</v>
      </c>
      <c r="D179" s="49">
        <v>1</v>
      </c>
      <c r="E179" s="54">
        <f t="shared" si="15"/>
        <v>3.7593984962406013E-3</v>
      </c>
      <c r="F179" s="54">
        <f t="shared" si="16"/>
        <v>9.9700897308075765E-4</v>
      </c>
      <c r="G179" s="51">
        <f t="shared" si="17"/>
        <v>-0.5</v>
      </c>
      <c r="H179" s="46">
        <f t="shared" si="18"/>
        <v>-1.8796992481203006E-3</v>
      </c>
    </row>
    <row r="180" spans="2:8" s="37" customFormat="1" ht="15" x14ac:dyDescent="0.2">
      <c r="B180" s="4" t="s">
        <v>282</v>
      </c>
      <c r="C180" s="49">
        <v>0</v>
      </c>
      <c r="D180" s="49">
        <v>0</v>
      </c>
      <c r="E180" s="54" t="str">
        <f t="shared" si="15"/>
        <v/>
      </c>
      <c r="F180" s="54" t="str">
        <f t="shared" si="16"/>
        <v/>
      </c>
      <c r="G180" s="51" t="str">
        <f t="shared" si="17"/>
        <v>0</v>
      </c>
      <c r="H180" s="46" t="str">
        <f t="shared" si="18"/>
        <v/>
      </c>
    </row>
    <row r="181" spans="2:8" s="37" customFormat="1" ht="15" x14ac:dyDescent="0.2">
      <c r="B181" s="4" t="s">
        <v>283</v>
      </c>
      <c r="C181" s="49">
        <v>2</v>
      </c>
      <c r="D181" s="49">
        <v>3</v>
      </c>
      <c r="E181" s="54">
        <f t="shared" si="15"/>
        <v>3.7593984962406013E-3</v>
      </c>
      <c r="F181" s="54">
        <f t="shared" si="16"/>
        <v>2.9910269192422734E-3</v>
      </c>
      <c r="G181" s="51">
        <f t="shared" si="17"/>
        <v>0.5</v>
      </c>
      <c r="H181" s="46">
        <f t="shared" si="18"/>
        <v>1.8796992481203006E-3</v>
      </c>
    </row>
    <row r="182" spans="2:8" s="37" customFormat="1" ht="15" x14ac:dyDescent="0.2">
      <c r="B182" s="4" t="s">
        <v>284</v>
      </c>
      <c r="C182" s="49">
        <v>4</v>
      </c>
      <c r="D182" s="49">
        <v>2</v>
      </c>
      <c r="E182" s="54">
        <f t="shared" si="15"/>
        <v>7.5187969924812026E-3</v>
      </c>
      <c r="F182" s="54">
        <f t="shared" si="16"/>
        <v>1.9940179461615153E-3</v>
      </c>
      <c r="G182" s="51">
        <f t="shared" si="17"/>
        <v>-0.5</v>
      </c>
      <c r="H182" s="46">
        <f t="shared" si="18"/>
        <v>-3.7593984962406013E-3</v>
      </c>
    </row>
    <row r="183" spans="2:8" s="37" customFormat="1" ht="15" x14ac:dyDescent="0.2">
      <c r="B183" s="4" t="s">
        <v>285</v>
      </c>
      <c r="C183" s="49">
        <v>1</v>
      </c>
      <c r="D183" s="49">
        <v>3</v>
      </c>
      <c r="E183" s="54">
        <f t="shared" si="15"/>
        <v>1.8796992481203006E-3</v>
      </c>
      <c r="F183" s="54">
        <f t="shared" si="16"/>
        <v>2.9910269192422734E-3</v>
      </c>
      <c r="G183" s="51">
        <f t="shared" si="17"/>
        <v>2</v>
      </c>
      <c r="H183" s="46">
        <f t="shared" si="18"/>
        <v>3.7593984962406013E-3</v>
      </c>
    </row>
    <row r="184" spans="2:8" s="37" customFormat="1" ht="15" x14ac:dyDescent="0.2">
      <c r="B184" s="4" t="s">
        <v>286</v>
      </c>
      <c r="C184" s="49">
        <v>0</v>
      </c>
      <c r="D184" s="49">
        <v>0</v>
      </c>
      <c r="E184" s="54" t="str">
        <f t="shared" si="15"/>
        <v/>
      </c>
      <c r="F184" s="54" t="str">
        <f t="shared" si="16"/>
        <v/>
      </c>
      <c r="G184" s="51" t="str">
        <f t="shared" si="17"/>
        <v>0</v>
      </c>
      <c r="H184" s="46" t="str">
        <f t="shared" si="18"/>
        <v/>
      </c>
    </row>
    <row r="185" spans="2:8" s="37" customFormat="1" ht="15" x14ac:dyDescent="0.2">
      <c r="B185" s="4" t="s">
        <v>62</v>
      </c>
      <c r="C185" s="49">
        <v>0</v>
      </c>
      <c r="D185" s="49">
        <v>0</v>
      </c>
      <c r="E185" s="54" t="str">
        <f t="shared" si="15"/>
        <v/>
      </c>
      <c r="F185" s="54" t="str">
        <f t="shared" si="16"/>
        <v/>
      </c>
      <c r="G185" s="51" t="str">
        <f t="shared" si="17"/>
        <v>0</v>
      </c>
      <c r="H185" s="46" t="str">
        <f t="shared" si="18"/>
        <v/>
      </c>
    </row>
    <row r="186" spans="2:8" s="37" customFormat="1" ht="30" x14ac:dyDescent="0.2">
      <c r="B186" s="4" t="s">
        <v>63</v>
      </c>
      <c r="C186" s="49">
        <v>19</v>
      </c>
      <c r="D186" s="49">
        <v>53</v>
      </c>
      <c r="E186" s="54">
        <f t="shared" si="15"/>
        <v>3.5714285714285712E-2</v>
      </c>
      <c r="F186" s="54">
        <f t="shared" si="16"/>
        <v>5.2841475573280158E-2</v>
      </c>
      <c r="G186" s="51">
        <f t="shared" si="17"/>
        <v>1.7894736842105263</v>
      </c>
      <c r="H186" s="46">
        <f t="shared" si="18"/>
        <v>6.3909774436090222E-2</v>
      </c>
    </row>
    <row r="187" spans="2:8" s="37" customFormat="1" ht="15" x14ac:dyDescent="0.2">
      <c r="B187" s="4" t="s">
        <v>287</v>
      </c>
      <c r="C187" s="49">
        <v>0</v>
      </c>
      <c r="D187" s="49">
        <v>0</v>
      </c>
      <c r="E187" s="54" t="str">
        <f t="shared" si="15"/>
        <v/>
      </c>
      <c r="F187" s="54" t="str">
        <f t="shared" si="16"/>
        <v/>
      </c>
      <c r="G187" s="51" t="str">
        <f t="shared" si="17"/>
        <v>0</v>
      </c>
      <c r="H187" s="46" t="str">
        <f t="shared" si="18"/>
        <v/>
      </c>
    </row>
    <row r="188" spans="2:8" s="37" customFormat="1" ht="30" x14ac:dyDescent="0.2">
      <c r="B188" s="4" t="s">
        <v>288</v>
      </c>
      <c r="C188" s="49">
        <v>0</v>
      </c>
      <c r="D188" s="49">
        <v>1</v>
      </c>
      <c r="E188" s="54" t="str">
        <f t="shared" si="15"/>
        <v/>
      </c>
      <c r="F188" s="54">
        <f t="shared" si="16"/>
        <v>9.9700897308075765E-4</v>
      </c>
      <c r="G188" s="51" t="str">
        <f t="shared" si="17"/>
        <v>0</v>
      </c>
      <c r="H188" s="46" t="str">
        <f t="shared" si="18"/>
        <v/>
      </c>
    </row>
    <row r="189" spans="2:8" s="37" customFormat="1" ht="30" x14ac:dyDescent="0.2">
      <c r="B189" s="4" t="s">
        <v>289</v>
      </c>
      <c r="C189" s="49">
        <v>0</v>
      </c>
      <c r="D189" s="49">
        <v>0</v>
      </c>
      <c r="E189" s="54" t="str">
        <f t="shared" si="15"/>
        <v/>
      </c>
      <c r="F189" s="54" t="str">
        <f t="shared" si="16"/>
        <v/>
      </c>
      <c r="G189" s="51" t="str">
        <f t="shared" si="17"/>
        <v>0</v>
      </c>
      <c r="H189" s="46" t="str">
        <f t="shared" si="18"/>
        <v/>
      </c>
    </row>
    <row r="190" spans="2:8" s="37" customFormat="1" ht="15" x14ac:dyDescent="0.2">
      <c r="B190" s="4" t="s">
        <v>65</v>
      </c>
      <c r="C190" s="49">
        <v>0</v>
      </c>
      <c r="D190" s="49">
        <v>1</v>
      </c>
      <c r="E190" s="54" t="str">
        <f t="shared" si="15"/>
        <v/>
      </c>
      <c r="F190" s="54">
        <f t="shared" si="16"/>
        <v>9.9700897308075765E-4</v>
      </c>
      <c r="G190" s="51" t="str">
        <f t="shared" si="17"/>
        <v>0</v>
      </c>
      <c r="H190" s="46" t="str">
        <f t="shared" si="18"/>
        <v/>
      </c>
    </row>
    <row r="191" spans="2:8" s="37" customFormat="1" ht="15" x14ac:dyDescent="0.2">
      <c r="B191" s="4" t="s">
        <v>290</v>
      </c>
      <c r="C191" s="49">
        <v>0</v>
      </c>
      <c r="D191" s="49">
        <v>0</v>
      </c>
      <c r="E191" s="54" t="str">
        <f t="shared" si="15"/>
        <v/>
      </c>
      <c r="F191" s="54" t="str">
        <f t="shared" si="16"/>
        <v/>
      </c>
      <c r="G191" s="51" t="str">
        <f t="shared" si="17"/>
        <v>0</v>
      </c>
      <c r="H191" s="46" t="str">
        <f t="shared" si="18"/>
        <v/>
      </c>
    </row>
    <row r="192" spans="2:8" s="37" customFormat="1" ht="15" x14ac:dyDescent="0.2">
      <c r="B192" s="4" t="s">
        <v>64</v>
      </c>
      <c r="C192" s="49">
        <v>0</v>
      </c>
      <c r="D192" s="49">
        <v>0</v>
      </c>
      <c r="E192" s="54" t="str">
        <f t="shared" si="15"/>
        <v/>
      </c>
      <c r="F192" s="54" t="str">
        <f t="shared" si="16"/>
        <v/>
      </c>
      <c r="G192" s="51" t="str">
        <f t="shared" si="17"/>
        <v>0</v>
      </c>
      <c r="H192" s="46" t="str">
        <f t="shared" si="18"/>
        <v/>
      </c>
    </row>
    <row r="193" spans="2:8" s="37" customFormat="1" ht="15" x14ac:dyDescent="0.2">
      <c r="B193" s="4" t="s">
        <v>291</v>
      </c>
      <c r="C193" s="49">
        <v>0</v>
      </c>
      <c r="D193" s="49">
        <v>0</v>
      </c>
      <c r="E193" s="54" t="str">
        <f t="shared" si="15"/>
        <v/>
      </c>
      <c r="F193" s="54" t="str">
        <f t="shared" si="16"/>
        <v/>
      </c>
      <c r="G193" s="51" t="str">
        <f t="shared" si="17"/>
        <v>0</v>
      </c>
      <c r="H193" s="46" t="str">
        <f t="shared" si="18"/>
        <v/>
      </c>
    </row>
    <row r="194" spans="2:8" s="37" customFormat="1" ht="15" x14ac:dyDescent="0.2">
      <c r="B194" s="4" t="s">
        <v>292</v>
      </c>
      <c r="C194" s="49">
        <v>0</v>
      </c>
      <c r="D194" s="49">
        <v>0</v>
      </c>
      <c r="E194" s="54" t="str">
        <f t="shared" si="15"/>
        <v/>
      </c>
      <c r="F194" s="54" t="str">
        <f t="shared" si="16"/>
        <v/>
      </c>
      <c r="G194" s="51" t="str">
        <f t="shared" si="17"/>
        <v>0</v>
      </c>
      <c r="H194" s="46" t="str">
        <f t="shared" si="18"/>
        <v/>
      </c>
    </row>
    <row r="195" spans="2:8" s="37" customFormat="1" ht="15" x14ac:dyDescent="0.2">
      <c r="B195" s="4" t="s">
        <v>469</v>
      </c>
      <c r="C195" s="49">
        <v>0</v>
      </c>
      <c r="D195" s="49">
        <v>0</v>
      </c>
      <c r="E195" s="54" t="str">
        <f t="shared" si="15"/>
        <v/>
      </c>
      <c r="F195" s="54" t="str">
        <f t="shared" si="16"/>
        <v/>
      </c>
      <c r="G195" s="51" t="str">
        <f t="shared" si="17"/>
        <v>0</v>
      </c>
      <c r="H195" s="46" t="str">
        <f t="shared" si="18"/>
        <v/>
      </c>
    </row>
    <row r="196" spans="2:8" s="37" customFormat="1" ht="15" x14ac:dyDescent="0.2">
      <c r="B196" s="4" t="s">
        <v>293</v>
      </c>
      <c r="C196" s="49">
        <v>91</v>
      </c>
      <c r="D196" s="49">
        <v>74</v>
      </c>
      <c r="E196" s="54">
        <f t="shared" si="15"/>
        <v>0.17105263157894737</v>
      </c>
      <c r="F196" s="54">
        <f t="shared" si="16"/>
        <v>7.3778664007976072E-2</v>
      </c>
      <c r="G196" s="51">
        <f t="shared" si="17"/>
        <v>-0.18681318681318682</v>
      </c>
      <c r="H196" s="46">
        <f t="shared" si="18"/>
        <v>-3.1954887218045111E-2</v>
      </c>
    </row>
    <row r="197" spans="2:8" s="37" customFormat="1" ht="15" x14ac:dyDescent="0.2">
      <c r="B197" s="4" t="s">
        <v>294</v>
      </c>
      <c r="C197" s="49">
        <v>0</v>
      </c>
      <c r="D197" s="49">
        <v>0</v>
      </c>
      <c r="E197" s="54" t="str">
        <f t="shared" si="15"/>
        <v/>
      </c>
      <c r="F197" s="54" t="str">
        <f t="shared" si="16"/>
        <v/>
      </c>
      <c r="G197" s="51" t="str">
        <f t="shared" si="17"/>
        <v>0</v>
      </c>
      <c r="H197" s="46" t="str">
        <f t="shared" si="18"/>
        <v/>
      </c>
    </row>
    <row r="198" spans="2:8" s="37" customFormat="1" ht="15" x14ac:dyDescent="0.2">
      <c r="B198" s="4" t="s">
        <v>295</v>
      </c>
      <c r="C198" s="49">
        <v>0</v>
      </c>
      <c r="D198" s="49">
        <v>1</v>
      </c>
      <c r="E198" s="54" t="str">
        <f t="shared" si="15"/>
        <v/>
      </c>
      <c r="F198" s="54">
        <f t="shared" si="16"/>
        <v>9.9700897308075765E-4</v>
      </c>
      <c r="G198" s="51" t="str">
        <f t="shared" si="17"/>
        <v>0</v>
      </c>
      <c r="H198" s="46" t="str">
        <f t="shared" si="18"/>
        <v/>
      </c>
    </row>
    <row r="199" spans="2:8" s="37" customFormat="1" ht="15" x14ac:dyDescent="0.2">
      <c r="B199" s="4" t="s">
        <v>296</v>
      </c>
      <c r="C199" s="49">
        <v>1</v>
      </c>
      <c r="D199" s="49">
        <v>0</v>
      </c>
      <c r="E199" s="54">
        <f t="shared" si="15"/>
        <v>1.8796992481203006E-3</v>
      </c>
      <c r="F199" s="54" t="str">
        <f t="shared" si="16"/>
        <v/>
      </c>
      <c r="G199" s="51" t="str">
        <f t="shared" si="17"/>
        <v>0</v>
      </c>
      <c r="H199" s="46">
        <f t="shared" si="18"/>
        <v>0</v>
      </c>
    </row>
    <row r="200" spans="2:8" s="37" customFormat="1" ht="15" x14ac:dyDescent="0.2">
      <c r="B200" s="4" t="s">
        <v>297</v>
      </c>
      <c r="C200" s="49">
        <v>2</v>
      </c>
      <c r="D200" s="49">
        <v>1</v>
      </c>
      <c r="E200" s="54">
        <f t="shared" si="15"/>
        <v>3.7593984962406013E-3</v>
      </c>
      <c r="F200" s="54">
        <f t="shared" si="16"/>
        <v>9.9700897308075765E-4</v>
      </c>
      <c r="G200" s="51">
        <f t="shared" si="17"/>
        <v>-0.5</v>
      </c>
      <c r="H200" s="46">
        <f t="shared" si="18"/>
        <v>-1.8796992481203006E-3</v>
      </c>
    </row>
    <row r="201" spans="2:8" s="37" customFormat="1" ht="15" x14ac:dyDescent="0.2">
      <c r="B201" s="4" t="s">
        <v>298</v>
      </c>
      <c r="C201" s="49">
        <v>0</v>
      </c>
      <c r="D201" s="49">
        <v>0</v>
      </c>
      <c r="E201" s="54" t="str">
        <f t="shared" si="15"/>
        <v/>
      </c>
      <c r="F201" s="54" t="str">
        <f t="shared" si="16"/>
        <v/>
      </c>
      <c r="G201" s="51" t="str">
        <f t="shared" si="17"/>
        <v>0</v>
      </c>
      <c r="H201" s="46" t="str">
        <f t="shared" si="18"/>
        <v/>
      </c>
    </row>
    <row r="202" spans="2:8" s="37" customFormat="1" ht="15" x14ac:dyDescent="0.2">
      <c r="B202" s="4" t="s">
        <v>299</v>
      </c>
      <c r="C202" s="49">
        <v>0</v>
      </c>
      <c r="D202" s="49">
        <v>1</v>
      </c>
      <c r="E202" s="54" t="str">
        <f t="shared" si="15"/>
        <v/>
      </c>
      <c r="F202" s="54">
        <f t="shared" si="16"/>
        <v>9.9700897308075765E-4</v>
      </c>
      <c r="G202" s="51" t="str">
        <f t="shared" si="17"/>
        <v>0</v>
      </c>
      <c r="H202" s="46" t="str">
        <f t="shared" si="18"/>
        <v/>
      </c>
    </row>
    <row r="203" spans="2:8" s="37" customFormat="1" ht="15" x14ac:dyDescent="0.2">
      <c r="B203" s="4" t="s">
        <v>67</v>
      </c>
      <c r="C203" s="49">
        <v>5</v>
      </c>
      <c r="D203" s="49">
        <v>2</v>
      </c>
      <c r="E203" s="54">
        <f t="shared" si="15"/>
        <v>9.3984962406015032E-3</v>
      </c>
      <c r="F203" s="54">
        <f t="shared" si="16"/>
        <v>1.9940179461615153E-3</v>
      </c>
      <c r="G203" s="51">
        <f t="shared" si="17"/>
        <v>-0.6</v>
      </c>
      <c r="H203" s="46">
        <f t="shared" si="18"/>
        <v>-5.6390977443609019E-3</v>
      </c>
    </row>
    <row r="204" spans="2:8" s="37" customFormat="1" ht="15" x14ac:dyDescent="0.2">
      <c r="B204" s="4" t="s">
        <v>300</v>
      </c>
      <c r="C204" s="49">
        <v>0</v>
      </c>
      <c r="D204" s="49">
        <v>0</v>
      </c>
      <c r="E204" s="54" t="str">
        <f t="shared" si="15"/>
        <v/>
      </c>
      <c r="F204" s="54" t="str">
        <f t="shared" si="16"/>
        <v/>
      </c>
      <c r="G204" s="51" t="str">
        <f t="shared" si="17"/>
        <v>0</v>
      </c>
      <c r="H204" s="46" t="str">
        <f t="shared" si="18"/>
        <v/>
      </c>
    </row>
    <row r="205" spans="2:8" s="37" customFormat="1" ht="15" x14ac:dyDescent="0.2">
      <c r="B205" s="4" t="s">
        <v>66</v>
      </c>
      <c r="C205" s="49">
        <v>0</v>
      </c>
      <c r="D205" s="49">
        <v>0</v>
      </c>
      <c r="E205" s="54" t="str">
        <f t="shared" si="15"/>
        <v/>
      </c>
      <c r="F205" s="54" t="str">
        <f t="shared" si="16"/>
        <v/>
      </c>
      <c r="G205" s="51" t="str">
        <f t="shared" si="17"/>
        <v>0</v>
      </c>
      <c r="H205" s="46" t="str">
        <f t="shared" si="18"/>
        <v/>
      </c>
    </row>
    <row r="206" spans="2:8" s="37" customFormat="1" ht="30" x14ac:dyDescent="0.2">
      <c r="B206" s="4" t="s">
        <v>301</v>
      </c>
      <c r="C206" s="49">
        <v>3</v>
      </c>
      <c r="D206" s="49">
        <v>1</v>
      </c>
      <c r="E206" s="54">
        <f t="shared" si="15"/>
        <v>5.6390977443609019E-3</v>
      </c>
      <c r="F206" s="54">
        <f t="shared" si="16"/>
        <v>9.9700897308075765E-4</v>
      </c>
      <c r="G206" s="51">
        <f t="shared" si="17"/>
        <v>-0.66666666666666663</v>
      </c>
      <c r="H206" s="46">
        <f t="shared" si="18"/>
        <v>-3.7593984962406013E-3</v>
      </c>
    </row>
    <row r="207" spans="2:8" s="37" customFormat="1" ht="30" x14ac:dyDescent="0.2">
      <c r="B207" s="4" t="s">
        <v>527</v>
      </c>
      <c r="C207" s="49">
        <v>0</v>
      </c>
      <c r="D207" s="49">
        <v>0</v>
      </c>
      <c r="E207" s="54" t="str">
        <f t="shared" si="15"/>
        <v/>
      </c>
      <c r="F207" s="54" t="str">
        <f t="shared" si="16"/>
        <v/>
      </c>
      <c r="G207" s="51" t="str">
        <f t="shared" si="17"/>
        <v>0</v>
      </c>
      <c r="H207" s="46" t="str">
        <f t="shared" si="18"/>
        <v/>
      </c>
    </row>
    <row r="208" spans="2:8" s="37" customFormat="1" ht="15" x14ac:dyDescent="0.2">
      <c r="B208" s="4" t="s">
        <v>72</v>
      </c>
      <c r="C208" s="49">
        <v>90</v>
      </c>
      <c r="D208" s="49">
        <v>13</v>
      </c>
      <c r="E208" s="54">
        <f t="shared" si="15"/>
        <v>0.16917293233082706</v>
      </c>
      <c r="F208" s="54">
        <f t="shared" si="16"/>
        <v>1.2961116650049851E-2</v>
      </c>
      <c r="G208" s="51">
        <f t="shared" si="17"/>
        <v>-0.85555555555555551</v>
      </c>
      <c r="H208" s="46">
        <f t="shared" si="18"/>
        <v>-0.14473684210526314</v>
      </c>
    </row>
    <row r="209" spans="2:8" s="37" customFormat="1" ht="15" x14ac:dyDescent="0.2">
      <c r="B209" s="4" t="s">
        <v>71</v>
      </c>
      <c r="C209" s="49">
        <v>0</v>
      </c>
      <c r="D209" s="49">
        <v>0</v>
      </c>
      <c r="E209" s="54" t="str">
        <f t="shared" si="15"/>
        <v/>
      </c>
      <c r="F209" s="54" t="str">
        <f t="shared" si="16"/>
        <v/>
      </c>
      <c r="G209" s="51" t="str">
        <f t="shared" si="17"/>
        <v>0</v>
      </c>
      <c r="H209" s="46" t="str">
        <f t="shared" si="18"/>
        <v/>
      </c>
    </row>
    <row r="210" spans="2:8" s="37" customFormat="1" ht="30" x14ac:dyDescent="0.2">
      <c r="B210" s="4" t="s">
        <v>73</v>
      </c>
      <c r="C210" s="49">
        <v>0</v>
      </c>
      <c r="D210" s="49">
        <v>0</v>
      </c>
      <c r="E210" s="54" t="str">
        <f t="shared" si="15"/>
        <v/>
      </c>
      <c r="F210" s="54" t="str">
        <f t="shared" si="16"/>
        <v/>
      </c>
      <c r="G210" s="51" t="str">
        <f t="shared" si="17"/>
        <v>0</v>
      </c>
      <c r="H210" s="46" t="str">
        <f t="shared" si="18"/>
        <v/>
      </c>
    </row>
    <row r="211" spans="2:8" s="37" customFormat="1" ht="15" x14ac:dyDescent="0.2">
      <c r="B211" s="4" t="s">
        <v>69</v>
      </c>
      <c r="C211" s="49">
        <v>2</v>
      </c>
      <c r="D211" s="49">
        <v>0</v>
      </c>
      <c r="E211" s="54">
        <f t="shared" si="15"/>
        <v>3.7593984962406013E-3</v>
      </c>
      <c r="F211" s="54" t="str">
        <f t="shared" si="16"/>
        <v/>
      </c>
      <c r="G211" s="51" t="str">
        <f t="shared" si="17"/>
        <v>0</v>
      </c>
      <c r="H211" s="46">
        <f t="shared" si="18"/>
        <v>0</v>
      </c>
    </row>
    <row r="212" spans="2:8" s="37" customFormat="1" ht="15" x14ac:dyDescent="0.2">
      <c r="B212" s="4" t="s">
        <v>68</v>
      </c>
      <c r="C212" s="49">
        <v>0</v>
      </c>
      <c r="D212" s="49">
        <v>1</v>
      </c>
      <c r="E212" s="54" t="str">
        <f t="shared" si="15"/>
        <v/>
      </c>
      <c r="F212" s="54">
        <f t="shared" si="16"/>
        <v>9.9700897308075765E-4</v>
      </c>
      <c r="G212" s="51" t="str">
        <f t="shared" si="17"/>
        <v>0</v>
      </c>
      <c r="H212" s="46" t="str">
        <f t="shared" si="18"/>
        <v/>
      </c>
    </row>
    <row r="213" spans="2:8" s="37" customFormat="1" ht="15" x14ac:dyDescent="0.2">
      <c r="B213" s="4" t="s">
        <v>302</v>
      </c>
      <c r="C213" s="49">
        <v>1</v>
      </c>
      <c r="D213" s="49">
        <v>0</v>
      </c>
      <c r="E213" s="54">
        <f t="shared" si="15"/>
        <v>1.8796992481203006E-3</v>
      </c>
      <c r="F213" s="54" t="str">
        <f t="shared" si="16"/>
        <v/>
      </c>
      <c r="G213" s="51" t="str">
        <f t="shared" si="17"/>
        <v>0</v>
      </c>
      <c r="H213" s="46">
        <f t="shared" si="18"/>
        <v>0</v>
      </c>
    </row>
    <row r="214" spans="2:8" s="37" customFormat="1" ht="15" x14ac:dyDescent="0.2">
      <c r="B214" s="4" t="s">
        <v>70</v>
      </c>
      <c r="C214" s="49">
        <v>2</v>
      </c>
      <c r="D214" s="49">
        <v>2</v>
      </c>
      <c r="E214" s="54">
        <f t="shared" si="15"/>
        <v>3.7593984962406013E-3</v>
      </c>
      <c r="F214" s="54">
        <f t="shared" si="16"/>
        <v>1.9940179461615153E-3</v>
      </c>
      <c r="G214" s="51">
        <f t="shared" si="17"/>
        <v>0</v>
      </c>
      <c r="H214" s="46">
        <f t="shared" si="18"/>
        <v>0</v>
      </c>
    </row>
    <row r="215" spans="2:8" s="37" customFormat="1" ht="30" x14ac:dyDescent="0.2">
      <c r="B215" s="4" t="s">
        <v>303</v>
      </c>
      <c r="C215" s="49">
        <v>0</v>
      </c>
      <c r="D215" s="49">
        <v>0</v>
      </c>
      <c r="E215" s="54" t="str">
        <f t="shared" si="15"/>
        <v/>
      </c>
      <c r="F215" s="54" t="str">
        <f t="shared" si="16"/>
        <v/>
      </c>
      <c r="G215" s="51" t="str">
        <f t="shared" si="17"/>
        <v>0</v>
      </c>
      <c r="H215" s="46" t="str">
        <f t="shared" si="18"/>
        <v/>
      </c>
    </row>
    <row r="216" spans="2:8" s="37" customFormat="1" ht="15" x14ac:dyDescent="0.2">
      <c r="B216" s="4" t="s">
        <v>304</v>
      </c>
      <c r="C216" s="49">
        <v>2</v>
      </c>
      <c r="D216" s="49">
        <v>0</v>
      </c>
      <c r="E216" s="54">
        <f t="shared" si="15"/>
        <v>3.7593984962406013E-3</v>
      </c>
      <c r="F216" s="54" t="str">
        <f t="shared" si="16"/>
        <v/>
      </c>
      <c r="G216" s="51" t="str">
        <f t="shared" si="17"/>
        <v>0</v>
      </c>
      <c r="H216" s="46">
        <f t="shared" si="18"/>
        <v>0</v>
      </c>
    </row>
    <row r="217" spans="2:8" s="37" customFormat="1" ht="30" x14ac:dyDescent="0.2">
      <c r="B217" s="4" t="s">
        <v>470</v>
      </c>
      <c r="C217" s="49">
        <v>0</v>
      </c>
      <c r="D217" s="49">
        <v>0</v>
      </c>
      <c r="E217" s="54" t="str">
        <f t="shared" ref="E217:E280" si="19">+IF(C217=0,"",C217/C$151)</f>
        <v/>
      </c>
      <c r="F217" s="54" t="str">
        <f t="shared" ref="F217:F280" si="20">+IF(D217=0,"",D217/D$151)</f>
        <v/>
      </c>
      <c r="G217" s="51" t="str">
        <f t="shared" ref="G217:G280" si="21">+IF(OR(AND(D217=0),(C217=0)),"0",((D217-C217)/C217))</f>
        <v>0</v>
      </c>
      <c r="H217" s="46" t="str">
        <f t="shared" ref="H217:H280" si="22">+IF(OR(AND(E217=""),(G217="")),"",E217*G217)</f>
        <v/>
      </c>
    </row>
    <row r="218" spans="2:8" s="37" customFormat="1" ht="15" x14ac:dyDescent="0.2">
      <c r="B218" s="4" t="s">
        <v>305</v>
      </c>
      <c r="C218" s="49">
        <v>1</v>
      </c>
      <c r="D218" s="49">
        <v>0</v>
      </c>
      <c r="E218" s="54">
        <f t="shared" si="19"/>
        <v>1.8796992481203006E-3</v>
      </c>
      <c r="F218" s="54" t="str">
        <f t="shared" si="20"/>
        <v/>
      </c>
      <c r="G218" s="51" t="str">
        <f t="shared" si="21"/>
        <v>0</v>
      </c>
      <c r="H218" s="46">
        <f t="shared" si="22"/>
        <v>0</v>
      </c>
    </row>
    <row r="219" spans="2:8" s="37" customFormat="1" ht="15" x14ac:dyDescent="0.2">
      <c r="B219" s="4" t="s">
        <v>306</v>
      </c>
      <c r="C219" s="49">
        <v>1</v>
      </c>
      <c r="D219" s="49">
        <v>0</v>
      </c>
      <c r="E219" s="54">
        <f t="shared" si="19"/>
        <v>1.8796992481203006E-3</v>
      </c>
      <c r="F219" s="54" t="str">
        <f t="shared" si="20"/>
        <v/>
      </c>
      <c r="G219" s="51" t="str">
        <f t="shared" si="21"/>
        <v>0</v>
      </c>
      <c r="H219" s="46">
        <f t="shared" si="22"/>
        <v>0</v>
      </c>
    </row>
    <row r="220" spans="2:8" s="37" customFormat="1" ht="15" x14ac:dyDescent="0.2">
      <c r="B220" s="4" t="s">
        <v>307</v>
      </c>
      <c r="C220" s="49">
        <v>0</v>
      </c>
      <c r="D220" s="49">
        <v>0</v>
      </c>
      <c r="E220" s="54" t="str">
        <f t="shared" si="19"/>
        <v/>
      </c>
      <c r="F220" s="54" t="str">
        <f t="shared" si="20"/>
        <v/>
      </c>
      <c r="G220" s="51" t="str">
        <f t="shared" si="21"/>
        <v>0</v>
      </c>
      <c r="H220" s="46" t="str">
        <f t="shared" si="22"/>
        <v/>
      </c>
    </row>
    <row r="221" spans="2:8" s="37" customFormat="1" ht="15" x14ac:dyDescent="0.2">
      <c r="B221" s="4" t="s">
        <v>308</v>
      </c>
      <c r="C221" s="49">
        <v>0</v>
      </c>
      <c r="D221" s="49">
        <v>0</v>
      </c>
      <c r="E221" s="54" t="str">
        <f t="shared" si="19"/>
        <v/>
      </c>
      <c r="F221" s="54" t="str">
        <f t="shared" si="20"/>
        <v/>
      </c>
      <c r="G221" s="51" t="str">
        <f t="shared" si="21"/>
        <v>0</v>
      </c>
      <c r="H221" s="46" t="str">
        <f t="shared" si="22"/>
        <v/>
      </c>
    </row>
    <row r="222" spans="2:8" s="37" customFormat="1" ht="15" x14ac:dyDescent="0.2">
      <c r="B222" s="4" t="s">
        <v>309</v>
      </c>
      <c r="C222" s="49">
        <v>1</v>
      </c>
      <c r="D222" s="49">
        <v>1</v>
      </c>
      <c r="E222" s="54">
        <f t="shared" si="19"/>
        <v>1.8796992481203006E-3</v>
      </c>
      <c r="F222" s="54">
        <f t="shared" si="20"/>
        <v>9.9700897308075765E-4</v>
      </c>
      <c r="G222" s="51">
        <f t="shared" si="21"/>
        <v>0</v>
      </c>
      <c r="H222" s="46">
        <f t="shared" si="22"/>
        <v>0</v>
      </c>
    </row>
    <row r="223" spans="2:8" s="37" customFormat="1" ht="30" x14ac:dyDescent="0.2">
      <c r="B223" s="4" t="s">
        <v>528</v>
      </c>
      <c r="C223" s="49">
        <v>0</v>
      </c>
      <c r="D223" s="49">
        <v>0</v>
      </c>
      <c r="E223" s="54" t="str">
        <f t="shared" si="19"/>
        <v/>
      </c>
      <c r="F223" s="54" t="str">
        <f t="shared" si="20"/>
        <v/>
      </c>
      <c r="G223" s="51" t="str">
        <f t="shared" si="21"/>
        <v>0</v>
      </c>
      <c r="H223" s="46" t="str">
        <f t="shared" si="22"/>
        <v/>
      </c>
    </row>
    <row r="224" spans="2:8" s="37" customFormat="1" ht="30" x14ac:dyDescent="0.2">
      <c r="B224" s="4" t="s">
        <v>310</v>
      </c>
      <c r="C224" s="49">
        <v>0</v>
      </c>
      <c r="D224" s="49">
        <v>0</v>
      </c>
      <c r="E224" s="54" t="str">
        <f t="shared" si="19"/>
        <v/>
      </c>
      <c r="F224" s="54" t="str">
        <f t="shared" si="20"/>
        <v/>
      </c>
      <c r="G224" s="51" t="str">
        <f t="shared" si="21"/>
        <v>0</v>
      </c>
      <c r="H224" s="46" t="str">
        <f t="shared" si="22"/>
        <v/>
      </c>
    </row>
    <row r="225" spans="2:8" s="37" customFormat="1" ht="15" x14ac:dyDescent="0.2">
      <c r="B225" s="4" t="s">
        <v>471</v>
      </c>
      <c r="C225" s="49">
        <v>0</v>
      </c>
      <c r="D225" s="49">
        <v>0</v>
      </c>
      <c r="E225" s="54" t="str">
        <f t="shared" si="19"/>
        <v/>
      </c>
      <c r="F225" s="54" t="str">
        <f t="shared" si="20"/>
        <v/>
      </c>
      <c r="G225" s="51" t="str">
        <f t="shared" si="21"/>
        <v>0</v>
      </c>
      <c r="H225" s="46" t="str">
        <f t="shared" si="22"/>
        <v/>
      </c>
    </row>
    <row r="226" spans="2:8" s="37" customFormat="1" ht="30" x14ac:dyDescent="0.2">
      <c r="B226" s="4" t="s">
        <v>529</v>
      </c>
      <c r="C226" s="49">
        <v>0</v>
      </c>
      <c r="D226" s="49">
        <v>1</v>
      </c>
      <c r="E226" s="54" t="str">
        <f t="shared" si="19"/>
        <v/>
      </c>
      <c r="F226" s="54">
        <f t="shared" si="20"/>
        <v>9.9700897308075765E-4</v>
      </c>
      <c r="G226" s="51" t="str">
        <f t="shared" si="21"/>
        <v>0</v>
      </c>
      <c r="H226" s="46" t="str">
        <f t="shared" si="22"/>
        <v/>
      </c>
    </row>
    <row r="227" spans="2:8" s="37" customFormat="1" ht="15" x14ac:dyDescent="0.2">
      <c r="B227" s="4" t="s">
        <v>472</v>
      </c>
      <c r="C227" s="49">
        <v>0</v>
      </c>
      <c r="D227" s="49">
        <v>0</v>
      </c>
      <c r="E227" s="54" t="str">
        <f t="shared" si="19"/>
        <v/>
      </c>
      <c r="F227" s="54" t="str">
        <f t="shared" si="20"/>
        <v/>
      </c>
      <c r="G227" s="51" t="str">
        <f t="shared" si="21"/>
        <v>0</v>
      </c>
      <c r="H227" s="46" t="str">
        <f t="shared" si="22"/>
        <v/>
      </c>
    </row>
    <row r="228" spans="2:8" s="37" customFormat="1" ht="15" x14ac:dyDescent="0.2">
      <c r="B228" s="4" t="s">
        <v>76</v>
      </c>
      <c r="C228" s="49">
        <v>1</v>
      </c>
      <c r="D228" s="49">
        <v>1</v>
      </c>
      <c r="E228" s="54">
        <f t="shared" si="19"/>
        <v>1.8796992481203006E-3</v>
      </c>
      <c r="F228" s="54">
        <f t="shared" si="20"/>
        <v>9.9700897308075765E-4</v>
      </c>
      <c r="G228" s="51">
        <f t="shared" si="21"/>
        <v>0</v>
      </c>
      <c r="H228" s="46">
        <f t="shared" si="22"/>
        <v>0</v>
      </c>
    </row>
    <row r="229" spans="2:8" s="37" customFormat="1" ht="15" x14ac:dyDescent="0.2">
      <c r="B229" s="4" t="s">
        <v>311</v>
      </c>
      <c r="C229" s="49">
        <v>13</v>
      </c>
      <c r="D229" s="49">
        <v>32</v>
      </c>
      <c r="E229" s="54">
        <f t="shared" si="19"/>
        <v>2.4436090225563908E-2</v>
      </c>
      <c r="F229" s="54">
        <f t="shared" si="20"/>
        <v>3.1904287138584245E-2</v>
      </c>
      <c r="G229" s="51">
        <f t="shared" si="21"/>
        <v>1.4615384615384615</v>
      </c>
      <c r="H229" s="46">
        <f t="shared" si="22"/>
        <v>3.5714285714285712E-2</v>
      </c>
    </row>
    <row r="230" spans="2:8" s="37" customFormat="1" ht="15" x14ac:dyDescent="0.2">
      <c r="B230" s="4" t="s">
        <v>312</v>
      </c>
      <c r="C230" s="49">
        <v>2</v>
      </c>
      <c r="D230" s="49">
        <v>1</v>
      </c>
      <c r="E230" s="54">
        <f t="shared" si="19"/>
        <v>3.7593984962406013E-3</v>
      </c>
      <c r="F230" s="54">
        <f t="shared" si="20"/>
        <v>9.9700897308075765E-4</v>
      </c>
      <c r="G230" s="51">
        <f t="shared" si="21"/>
        <v>-0.5</v>
      </c>
      <c r="H230" s="46">
        <f t="shared" si="22"/>
        <v>-1.8796992481203006E-3</v>
      </c>
    </row>
    <row r="231" spans="2:8" s="37" customFormat="1" ht="30" x14ac:dyDescent="0.2">
      <c r="B231" s="4" t="s">
        <v>313</v>
      </c>
      <c r="C231" s="49">
        <v>5</v>
      </c>
      <c r="D231" s="49">
        <v>1</v>
      </c>
      <c r="E231" s="54">
        <f t="shared" si="19"/>
        <v>9.3984962406015032E-3</v>
      </c>
      <c r="F231" s="54">
        <f t="shared" si="20"/>
        <v>9.9700897308075765E-4</v>
      </c>
      <c r="G231" s="51">
        <f t="shared" si="21"/>
        <v>-0.8</v>
      </c>
      <c r="H231" s="46">
        <f t="shared" si="22"/>
        <v>-7.5187969924812026E-3</v>
      </c>
    </row>
    <row r="232" spans="2:8" s="37" customFormat="1" ht="15" x14ac:dyDescent="0.2">
      <c r="B232" s="4" t="s">
        <v>77</v>
      </c>
      <c r="C232" s="49">
        <v>24</v>
      </c>
      <c r="D232" s="49">
        <v>2</v>
      </c>
      <c r="E232" s="54">
        <f t="shared" si="19"/>
        <v>4.5112781954887216E-2</v>
      </c>
      <c r="F232" s="54">
        <f t="shared" si="20"/>
        <v>1.9940179461615153E-3</v>
      </c>
      <c r="G232" s="51">
        <f t="shared" si="21"/>
        <v>-0.91666666666666663</v>
      </c>
      <c r="H232" s="46">
        <f t="shared" si="22"/>
        <v>-4.1353383458646614E-2</v>
      </c>
    </row>
    <row r="233" spans="2:8" s="37" customFormat="1" ht="15" x14ac:dyDescent="0.2">
      <c r="B233" s="4" t="s">
        <v>74</v>
      </c>
      <c r="C233" s="49">
        <v>0</v>
      </c>
      <c r="D233" s="49">
        <v>0</v>
      </c>
      <c r="E233" s="54" t="str">
        <f t="shared" si="19"/>
        <v/>
      </c>
      <c r="F233" s="54" t="str">
        <f t="shared" si="20"/>
        <v/>
      </c>
      <c r="G233" s="51" t="str">
        <f t="shared" si="21"/>
        <v>0</v>
      </c>
      <c r="H233" s="46" t="str">
        <f t="shared" si="22"/>
        <v/>
      </c>
    </row>
    <row r="234" spans="2:8" s="37" customFormat="1" ht="15" x14ac:dyDescent="0.2">
      <c r="B234" s="4" t="s">
        <v>75</v>
      </c>
      <c r="C234" s="49">
        <v>0</v>
      </c>
      <c r="D234" s="49">
        <v>1</v>
      </c>
      <c r="E234" s="54" t="str">
        <f t="shared" si="19"/>
        <v/>
      </c>
      <c r="F234" s="54">
        <f t="shared" si="20"/>
        <v>9.9700897308075765E-4</v>
      </c>
      <c r="G234" s="51" t="str">
        <f t="shared" si="21"/>
        <v>0</v>
      </c>
      <c r="H234" s="46" t="str">
        <f t="shared" si="22"/>
        <v/>
      </c>
    </row>
    <row r="235" spans="2:8" s="37" customFormat="1" ht="15" x14ac:dyDescent="0.2">
      <c r="B235" s="4" t="s">
        <v>314</v>
      </c>
      <c r="C235" s="49">
        <v>2</v>
      </c>
      <c r="D235" s="49">
        <v>2</v>
      </c>
      <c r="E235" s="54">
        <f t="shared" si="19"/>
        <v>3.7593984962406013E-3</v>
      </c>
      <c r="F235" s="54">
        <f t="shared" si="20"/>
        <v>1.9940179461615153E-3</v>
      </c>
      <c r="G235" s="51">
        <f t="shared" si="21"/>
        <v>0</v>
      </c>
      <c r="H235" s="46">
        <f t="shared" si="22"/>
        <v>0</v>
      </c>
    </row>
    <row r="236" spans="2:8" s="37" customFormat="1" ht="15" x14ac:dyDescent="0.2">
      <c r="B236" s="4" t="s">
        <v>315</v>
      </c>
      <c r="C236" s="49">
        <v>0</v>
      </c>
      <c r="D236" s="49">
        <v>0</v>
      </c>
      <c r="E236" s="54" t="str">
        <f t="shared" si="19"/>
        <v/>
      </c>
      <c r="F236" s="54" t="str">
        <f t="shared" si="20"/>
        <v/>
      </c>
      <c r="G236" s="51" t="str">
        <f t="shared" si="21"/>
        <v>0</v>
      </c>
      <c r="H236" s="46" t="str">
        <f t="shared" si="22"/>
        <v/>
      </c>
    </row>
    <row r="237" spans="2:8" s="37" customFormat="1" ht="15" x14ac:dyDescent="0.2">
      <c r="B237" s="4" t="s">
        <v>80</v>
      </c>
      <c r="C237" s="49">
        <v>1</v>
      </c>
      <c r="D237" s="49">
        <v>5</v>
      </c>
      <c r="E237" s="54">
        <f t="shared" si="19"/>
        <v>1.8796992481203006E-3</v>
      </c>
      <c r="F237" s="54">
        <f t="shared" si="20"/>
        <v>4.9850448654037887E-3</v>
      </c>
      <c r="G237" s="51">
        <f t="shared" si="21"/>
        <v>4</v>
      </c>
      <c r="H237" s="46">
        <f t="shared" si="22"/>
        <v>7.5187969924812026E-3</v>
      </c>
    </row>
    <row r="238" spans="2:8" s="37" customFormat="1" ht="30" x14ac:dyDescent="0.2">
      <c r="B238" s="4" t="s">
        <v>85</v>
      </c>
      <c r="C238" s="49">
        <v>14</v>
      </c>
      <c r="D238" s="49">
        <v>17</v>
      </c>
      <c r="E238" s="54">
        <f t="shared" si="19"/>
        <v>2.6315789473684209E-2</v>
      </c>
      <c r="F238" s="54">
        <f t="shared" si="20"/>
        <v>1.6949152542372881E-2</v>
      </c>
      <c r="G238" s="51">
        <f t="shared" si="21"/>
        <v>0.21428571428571427</v>
      </c>
      <c r="H238" s="46">
        <f t="shared" si="22"/>
        <v>5.6390977443609019E-3</v>
      </c>
    </row>
    <row r="239" spans="2:8" s="37" customFormat="1" ht="15" x14ac:dyDescent="0.2">
      <c r="B239" s="4" t="s">
        <v>81</v>
      </c>
      <c r="C239" s="49">
        <v>0</v>
      </c>
      <c r="D239" s="49">
        <v>3</v>
      </c>
      <c r="E239" s="54" t="str">
        <f t="shared" si="19"/>
        <v/>
      </c>
      <c r="F239" s="54">
        <f t="shared" si="20"/>
        <v>2.9910269192422734E-3</v>
      </c>
      <c r="G239" s="51" t="str">
        <f t="shared" si="21"/>
        <v>0</v>
      </c>
      <c r="H239" s="46" t="str">
        <f t="shared" si="22"/>
        <v/>
      </c>
    </row>
    <row r="240" spans="2:8" s="37" customFormat="1" ht="15" x14ac:dyDescent="0.2">
      <c r="B240" s="4" t="s">
        <v>316</v>
      </c>
      <c r="C240" s="49">
        <v>2</v>
      </c>
      <c r="D240" s="49">
        <v>1</v>
      </c>
      <c r="E240" s="54">
        <f t="shared" si="19"/>
        <v>3.7593984962406013E-3</v>
      </c>
      <c r="F240" s="54">
        <f t="shared" si="20"/>
        <v>9.9700897308075765E-4</v>
      </c>
      <c r="G240" s="51">
        <f t="shared" si="21"/>
        <v>-0.5</v>
      </c>
      <c r="H240" s="46">
        <f t="shared" si="22"/>
        <v>-1.8796992481203006E-3</v>
      </c>
    </row>
    <row r="241" spans="2:8" s="37" customFormat="1" ht="15" x14ac:dyDescent="0.2">
      <c r="B241" s="4" t="s">
        <v>78</v>
      </c>
      <c r="C241" s="49">
        <v>0</v>
      </c>
      <c r="D241" s="49">
        <v>0</v>
      </c>
      <c r="E241" s="54" t="str">
        <f t="shared" si="19"/>
        <v/>
      </c>
      <c r="F241" s="54" t="str">
        <f t="shared" si="20"/>
        <v/>
      </c>
      <c r="G241" s="51" t="str">
        <f t="shared" si="21"/>
        <v>0</v>
      </c>
      <c r="H241" s="46" t="str">
        <f t="shared" si="22"/>
        <v/>
      </c>
    </row>
    <row r="242" spans="2:8" s="37" customFormat="1" ht="15" x14ac:dyDescent="0.2">
      <c r="B242" s="4" t="s">
        <v>83</v>
      </c>
      <c r="C242" s="49">
        <v>0</v>
      </c>
      <c r="D242" s="49">
        <v>1</v>
      </c>
      <c r="E242" s="54" t="str">
        <f t="shared" si="19"/>
        <v/>
      </c>
      <c r="F242" s="54">
        <f t="shared" si="20"/>
        <v>9.9700897308075765E-4</v>
      </c>
      <c r="G242" s="51" t="str">
        <f t="shared" si="21"/>
        <v>0</v>
      </c>
      <c r="H242" s="46" t="str">
        <f t="shared" si="22"/>
        <v/>
      </c>
    </row>
    <row r="243" spans="2:8" s="37" customFormat="1" ht="15" x14ac:dyDescent="0.2">
      <c r="B243" s="4" t="s">
        <v>317</v>
      </c>
      <c r="C243" s="49">
        <v>1</v>
      </c>
      <c r="D243" s="49">
        <v>0</v>
      </c>
      <c r="E243" s="54">
        <f t="shared" si="19"/>
        <v>1.8796992481203006E-3</v>
      </c>
      <c r="F243" s="54" t="str">
        <f t="shared" si="20"/>
        <v/>
      </c>
      <c r="G243" s="51" t="str">
        <f t="shared" si="21"/>
        <v>0</v>
      </c>
      <c r="H243" s="46">
        <f t="shared" si="22"/>
        <v>0</v>
      </c>
    </row>
    <row r="244" spans="2:8" s="37" customFormat="1" ht="15" x14ac:dyDescent="0.2">
      <c r="B244" s="4" t="s">
        <v>79</v>
      </c>
      <c r="C244" s="49">
        <v>3</v>
      </c>
      <c r="D244" s="49">
        <v>3</v>
      </c>
      <c r="E244" s="54">
        <f t="shared" si="19"/>
        <v>5.6390977443609019E-3</v>
      </c>
      <c r="F244" s="54">
        <f t="shared" si="20"/>
        <v>2.9910269192422734E-3</v>
      </c>
      <c r="G244" s="51">
        <f t="shared" si="21"/>
        <v>0</v>
      </c>
      <c r="H244" s="46">
        <f t="shared" si="22"/>
        <v>0</v>
      </c>
    </row>
    <row r="245" spans="2:8" s="37" customFormat="1" ht="15" x14ac:dyDescent="0.2">
      <c r="B245" s="4" t="s">
        <v>84</v>
      </c>
      <c r="C245" s="49">
        <v>0</v>
      </c>
      <c r="D245" s="49">
        <v>1</v>
      </c>
      <c r="E245" s="54" t="str">
        <f t="shared" si="19"/>
        <v/>
      </c>
      <c r="F245" s="54">
        <f t="shared" si="20"/>
        <v>9.9700897308075765E-4</v>
      </c>
      <c r="G245" s="51" t="str">
        <f t="shared" si="21"/>
        <v>0</v>
      </c>
      <c r="H245" s="46" t="str">
        <f t="shared" si="22"/>
        <v/>
      </c>
    </row>
    <row r="246" spans="2:8" s="37" customFormat="1" ht="15" x14ac:dyDescent="0.2">
      <c r="B246" s="4" t="s">
        <v>318</v>
      </c>
      <c r="C246" s="49">
        <v>1</v>
      </c>
      <c r="D246" s="49">
        <v>1</v>
      </c>
      <c r="E246" s="54">
        <f t="shared" si="19"/>
        <v>1.8796992481203006E-3</v>
      </c>
      <c r="F246" s="54">
        <f t="shared" si="20"/>
        <v>9.9700897308075765E-4</v>
      </c>
      <c r="G246" s="51">
        <f t="shared" si="21"/>
        <v>0</v>
      </c>
      <c r="H246" s="46">
        <f t="shared" si="22"/>
        <v>0</v>
      </c>
    </row>
    <row r="247" spans="2:8" s="37" customFormat="1" ht="15" x14ac:dyDescent="0.2">
      <c r="B247" s="4" t="s">
        <v>319</v>
      </c>
      <c r="C247" s="49">
        <v>8</v>
      </c>
      <c r="D247" s="49">
        <v>11</v>
      </c>
      <c r="E247" s="54">
        <f t="shared" si="19"/>
        <v>1.5037593984962405E-2</v>
      </c>
      <c r="F247" s="54">
        <f t="shared" si="20"/>
        <v>1.0967098703888335E-2</v>
      </c>
      <c r="G247" s="51">
        <f t="shared" si="21"/>
        <v>0.375</v>
      </c>
      <c r="H247" s="46">
        <f t="shared" si="22"/>
        <v>5.6390977443609019E-3</v>
      </c>
    </row>
    <row r="248" spans="2:8" s="37" customFormat="1" ht="15" x14ac:dyDescent="0.2">
      <c r="B248" s="4" t="s">
        <v>86</v>
      </c>
      <c r="C248" s="49">
        <v>3</v>
      </c>
      <c r="D248" s="49">
        <v>1</v>
      </c>
      <c r="E248" s="54">
        <f t="shared" si="19"/>
        <v>5.6390977443609019E-3</v>
      </c>
      <c r="F248" s="54">
        <f t="shared" si="20"/>
        <v>9.9700897308075765E-4</v>
      </c>
      <c r="G248" s="51">
        <f t="shared" si="21"/>
        <v>-0.66666666666666663</v>
      </c>
      <c r="H248" s="46">
        <f t="shared" si="22"/>
        <v>-3.7593984962406013E-3</v>
      </c>
    </row>
    <row r="249" spans="2:8" s="37" customFormat="1" ht="15" x14ac:dyDescent="0.2">
      <c r="B249" s="4" t="s">
        <v>87</v>
      </c>
      <c r="C249" s="49">
        <v>15</v>
      </c>
      <c r="D249" s="49">
        <v>9</v>
      </c>
      <c r="E249" s="54">
        <f t="shared" si="19"/>
        <v>2.819548872180451E-2</v>
      </c>
      <c r="F249" s="54">
        <f t="shared" si="20"/>
        <v>8.9730807577268201E-3</v>
      </c>
      <c r="G249" s="51">
        <f t="shared" si="21"/>
        <v>-0.4</v>
      </c>
      <c r="H249" s="46">
        <f t="shared" si="22"/>
        <v>-1.1278195488721804E-2</v>
      </c>
    </row>
    <row r="250" spans="2:8" s="37" customFormat="1" ht="15" x14ac:dyDescent="0.2">
      <c r="B250" s="4" t="s">
        <v>82</v>
      </c>
      <c r="C250" s="49">
        <v>3</v>
      </c>
      <c r="D250" s="49">
        <v>0</v>
      </c>
      <c r="E250" s="54">
        <f t="shared" si="19"/>
        <v>5.6390977443609019E-3</v>
      </c>
      <c r="F250" s="54" t="str">
        <f t="shared" si="20"/>
        <v/>
      </c>
      <c r="G250" s="51" t="str">
        <f t="shared" si="21"/>
        <v>0</v>
      </c>
      <c r="H250" s="46">
        <f t="shared" si="22"/>
        <v>0</v>
      </c>
    </row>
    <row r="251" spans="2:8" s="37" customFormat="1" ht="15" x14ac:dyDescent="0.2">
      <c r="B251" s="4" t="s">
        <v>320</v>
      </c>
      <c r="C251" s="49">
        <v>0</v>
      </c>
      <c r="D251" s="49">
        <v>0</v>
      </c>
      <c r="E251" s="54" t="str">
        <f t="shared" si="19"/>
        <v/>
      </c>
      <c r="F251" s="54" t="str">
        <f t="shared" si="20"/>
        <v/>
      </c>
      <c r="G251" s="51" t="str">
        <f t="shared" si="21"/>
        <v>0</v>
      </c>
      <c r="H251" s="46" t="str">
        <f t="shared" si="22"/>
        <v/>
      </c>
    </row>
    <row r="252" spans="2:8" s="37" customFormat="1" ht="30" x14ac:dyDescent="0.2">
      <c r="B252" s="4" t="s">
        <v>321</v>
      </c>
      <c r="C252" s="49">
        <v>0</v>
      </c>
      <c r="D252" s="49">
        <v>0</v>
      </c>
      <c r="E252" s="54" t="str">
        <f t="shared" si="19"/>
        <v/>
      </c>
      <c r="F252" s="54" t="str">
        <f t="shared" si="20"/>
        <v/>
      </c>
      <c r="G252" s="51" t="str">
        <f t="shared" si="21"/>
        <v>0</v>
      </c>
      <c r="H252" s="46" t="str">
        <f t="shared" si="22"/>
        <v/>
      </c>
    </row>
    <row r="253" spans="2:8" s="37" customFormat="1" ht="15" x14ac:dyDescent="0.2">
      <c r="B253" s="4" t="s">
        <v>322</v>
      </c>
      <c r="C253" s="49">
        <v>0</v>
      </c>
      <c r="D253" s="49">
        <v>3</v>
      </c>
      <c r="E253" s="54" t="str">
        <f t="shared" si="19"/>
        <v/>
      </c>
      <c r="F253" s="54">
        <f t="shared" si="20"/>
        <v>2.9910269192422734E-3</v>
      </c>
      <c r="G253" s="51" t="str">
        <f t="shared" si="21"/>
        <v>0</v>
      </c>
      <c r="H253" s="46" t="str">
        <f t="shared" si="22"/>
        <v/>
      </c>
    </row>
    <row r="254" spans="2:8" s="37" customFormat="1" ht="15" x14ac:dyDescent="0.2">
      <c r="B254" s="4" t="s">
        <v>323</v>
      </c>
      <c r="C254" s="49">
        <v>0</v>
      </c>
      <c r="D254" s="49">
        <v>10</v>
      </c>
      <c r="E254" s="54" t="str">
        <f t="shared" si="19"/>
        <v/>
      </c>
      <c r="F254" s="54">
        <f t="shared" si="20"/>
        <v>9.9700897308075773E-3</v>
      </c>
      <c r="G254" s="51" t="str">
        <f t="shared" si="21"/>
        <v>0</v>
      </c>
      <c r="H254" s="46" t="str">
        <f t="shared" si="22"/>
        <v/>
      </c>
    </row>
    <row r="255" spans="2:8" s="37" customFormat="1" ht="15" x14ac:dyDescent="0.2">
      <c r="B255" s="4" t="s">
        <v>324</v>
      </c>
      <c r="C255" s="49">
        <v>1</v>
      </c>
      <c r="D255" s="49">
        <v>0</v>
      </c>
      <c r="E255" s="54">
        <f t="shared" si="19"/>
        <v>1.8796992481203006E-3</v>
      </c>
      <c r="F255" s="54" t="str">
        <f t="shared" si="20"/>
        <v/>
      </c>
      <c r="G255" s="51" t="str">
        <f t="shared" si="21"/>
        <v>0</v>
      </c>
      <c r="H255" s="46">
        <f t="shared" si="22"/>
        <v>0</v>
      </c>
    </row>
    <row r="256" spans="2:8" s="37" customFormat="1" ht="15" x14ac:dyDescent="0.2">
      <c r="B256" s="4" t="s">
        <v>88</v>
      </c>
      <c r="C256" s="49">
        <v>32</v>
      </c>
      <c r="D256" s="49">
        <v>280</v>
      </c>
      <c r="E256" s="54">
        <f t="shared" si="19"/>
        <v>6.0150375939849621E-2</v>
      </c>
      <c r="F256" s="54">
        <f t="shared" si="20"/>
        <v>0.27916251246261214</v>
      </c>
      <c r="G256" s="51">
        <f t="shared" si="21"/>
        <v>7.75</v>
      </c>
      <c r="H256" s="46">
        <f t="shared" si="22"/>
        <v>0.46616541353383456</v>
      </c>
    </row>
    <row r="257" spans="2:8" s="37" customFormat="1" ht="15" x14ac:dyDescent="0.2">
      <c r="B257" s="4" t="s">
        <v>325</v>
      </c>
      <c r="C257" s="49">
        <v>4</v>
      </c>
      <c r="D257" s="49">
        <v>1</v>
      </c>
      <c r="E257" s="54">
        <f t="shared" si="19"/>
        <v>7.5187969924812026E-3</v>
      </c>
      <c r="F257" s="54">
        <f t="shared" si="20"/>
        <v>9.9700897308075765E-4</v>
      </c>
      <c r="G257" s="51">
        <f t="shared" si="21"/>
        <v>-0.75</v>
      </c>
      <c r="H257" s="46">
        <f t="shared" si="22"/>
        <v>-5.6390977443609019E-3</v>
      </c>
    </row>
    <row r="258" spans="2:8" s="37" customFormat="1" ht="30" x14ac:dyDescent="0.2">
      <c r="B258" s="4" t="s">
        <v>326</v>
      </c>
      <c r="C258" s="49">
        <v>0</v>
      </c>
      <c r="D258" s="49">
        <v>6</v>
      </c>
      <c r="E258" s="54" t="str">
        <f t="shared" si="19"/>
        <v/>
      </c>
      <c r="F258" s="54">
        <f t="shared" si="20"/>
        <v>5.9820538384845467E-3</v>
      </c>
      <c r="G258" s="51" t="str">
        <f t="shared" si="21"/>
        <v>0</v>
      </c>
      <c r="H258" s="46" t="str">
        <f t="shared" si="22"/>
        <v/>
      </c>
    </row>
    <row r="259" spans="2:8" s="37" customFormat="1" ht="15" x14ac:dyDescent="0.2">
      <c r="B259" s="4" t="s">
        <v>327</v>
      </c>
      <c r="C259" s="49">
        <v>0</v>
      </c>
      <c r="D259" s="49">
        <v>1</v>
      </c>
      <c r="E259" s="54" t="str">
        <f t="shared" si="19"/>
        <v/>
      </c>
      <c r="F259" s="54">
        <f t="shared" si="20"/>
        <v>9.9700897308075765E-4</v>
      </c>
      <c r="G259" s="51" t="str">
        <f t="shared" si="21"/>
        <v>0</v>
      </c>
      <c r="H259" s="46" t="str">
        <f t="shared" si="22"/>
        <v/>
      </c>
    </row>
    <row r="260" spans="2:8" s="37" customFormat="1" ht="15" x14ac:dyDescent="0.2">
      <c r="B260" s="4" t="s">
        <v>89</v>
      </c>
      <c r="C260" s="49">
        <v>0</v>
      </c>
      <c r="D260" s="49">
        <v>0</v>
      </c>
      <c r="E260" s="54" t="str">
        <f t="shared" si="19"/>
        <v/>
      </c>
      <c r="F260" s="54" t="str">
        <f t="shared" si="20"/>
        <v/>
      </c>
      <c r="G260" s="51" t="str">
        <f t="shared" si="21"/>
        <v>0</v>
      </c>
      <c r="H260" s="46" t="str">
        <f t="shared" si="22"/>
        <v/>
      </c>
    </row>
    <row r="261" spans="2:8" s="37" customFormat="1" ht="45" x14ac:dyDescent="0.2">
      <c r="B261" s="4" t="s">
        <v>328</v>
      </c>
      <c r="C261" s="49">
        <v>0</v>
      </c>
      <c r="D261" s="49">
        <v>2</v>
      </c>
      <c r="E261" s="54" t="str">
        <f t="shared" si="19"/>
        <v/>
      </c>
      <c r="F261" s="54">
        <f t="shared" si="20"/>
        <v>1.9940179461615153E-3</v>
      </c>
      <c r="G261" s="51" t="str">
        <f t="shared" si="21"/>
        <v>0</v>
      </c>
      <c r="H261" s="46" t="str">
        <f t="shared" si="22"/>
        <v/>
      </c>
    </row>
    <row r="262" spans="2:8" s="37" customFormat="1" ht="30" x14ac:dyDescent="0.2">
      <c r="B262" s="4" t="s">
        <v>90</v>
      </c>
      <c r="C262" s="49">
        <v>0</v>
      </c>
      <c r="D262" s="49">
        <v>0</v>
      </c>
      <c r="E262" s="54" t="str">
        <f t="shared" si="19"/>
        <v/>
      </c>
      <c r="F262" s="54" t="str">
        <f t="shared" si="20"/>
        <v/>
      </c>
      <c r="G262" s="51" t="str">
        <f t="shared" si="21"/>
        <v>0</v>
      </c>
      <c r="H262" s="46" t="str">
        <f t="shared" si="22"/>
        <v/>
      </c>
    </row>
    <row r="263" spans="2:8" s="37" customFormat="1" ht="30" x14ac:dyDescent="0.2">
      <c r="B263" s="4" t="s">
        <v>329</v>
      </c>
      <c r="C263" s="49">
        <v>0</v>
      </c>
      <c r="D263" s="49">
        <v>0</v>
      </c>
      <c r="E263" s="54" t="str">
        <f t="shared" si="19"/>
        <v/>
      </c>
      <c r="F263" s="54" t="str">
        <f t="shared" si="20"/>
        <v/>
      </c>
      <c r="G263" s="51" t="str">
        <f t="shared" si="21"/>
        <v>0</v>
      </c>
      <c r="H263" s="46" t="str">
        <f t="shared" si="22"/>
        <v/>
      </c>
    </row>
    <row r="264" spans="2:8" s="37" customFormat="1" ht="30" x14ac:dyDescent="0.2">
      <c r="B264" s="4" t="s">
        <v>330</v>
      </c>
      <c r="C264" s="49">
        <v>0</v>
      </c>
      <c r="D264" s="49">
        <v>0</v>
      </c>
      <c r="E264" s="54" t="str">
        <f t="shared" si="19"/>
        <v/>
      </c>
      <c r="F264" s="54" t="str">
        <f t="shared" si="20"/>
        <v/>
      </c>
      <c r="G264" s="51" t="str">
        <f t="shared" si="21"/>
        <v>0</v>
      </c>
      <c r="H264" s="46" t="str">
        <f t="shared" si="22"/>
        <v/>
      </c>
    </row>
    <row r="265" spans="2:8" s="37" customFormat="1" ht="15" x14ac:dyDescent="0.2">
      <c r="B265" s="4" t="s">
        <v>331</v>
      </c>
      <c r="C265" s="49">
        <v>0</v>
      </c>
      <c r="D265" s="49">
        <v>0</v>
      </c>
      <c r="E265" s="54" t="str">
        <f t="shared" si="19"/>
        <v/>
      </c>
      <c r="F265" s="54" t="str">
        <f t="shared" si="20"/>
        <v/>
      </c>
      <c r="G265" s="51" t="str">
        <f t="shared" si="21"/>
        <v>0</v>
      </c>
      <c r="H265" s="46" t="str">
        <f t="shared" si="22"/>
        <v/>
      </c>
    </row>
    <row r="266" spans="2:8" s="37" customFormat="1" ht="15" x14ac:dyDescent="0.2">
      <c r="B266" s="4" t="s">
        <v>332</v>
      </c>
      <c r="C266" s="49">
        <v>0</v>
      </c>
      <c r="D266" s="49">
        <v>0</v>
      </c>
      <c r="E266" s="54" t="str">
        <f t="shared" si="19"/>
        <v/>
      </c>
      <c r="F266" s="54" t="str">
        <f t="shared" si="20"/>
        <v/>
      </c>
      <c r="G266" s="51" t="str">
        <f t="shared" si="21"/>
        <v>0</v>
      </c>
      <c r="H266" s="46" t="str">
        <f t="shared" si="22"/>
        <v/>
      </c>
    </row>
    <row r="267" spans="2:8" s="37" customFormat="1" ht="30" x14ac:dyDescent="0.2">
      <c r="B267" s="4" t="s">
        <v>333</v>
      </c>
      <c r="C267" s="49">
        <v>0</v>
      </c>
      <c r="D267" s="49">
        <v>0</v>
      </c>
      <c r="E267" s="54" t="str">
        <f t="shared" si="19"/>
        <v/>
      </c>
      <c r="F267" s="54" t="str">
        <f t="shared" si="20"/>
        <v/>
      </c>
      <c r="G267" s="51" t="str">
        <f t="shared" si="21"/>
        <v>0</v>
      </c>
      <c r="H267" s="46" t="str">
        <f t="shared" si="22"/>
        <v/>
      </c>
    </row>
    <row r="268" spans="2:8" s="37" customFormat="1" ht="30" x14ac:dyDescent="0.2">
      <c r="B268" s="4" t="s">
        <v>334</v>
      </c>
      <c r="C268" s="49">
        <v>3</v>
      </c>
      <c r="D268" s="49">
        <v>0</v>
      </c>
      <c r="E268" s="54">
        <f t="shared" si="19"/>
        <v>5.6390977443609019E-3</v>
      </c>
      <c r="F268" s="54" t="str">
        <f t="shared" si="20"/>
        <v/>
      </c>
      <c r="G268" s="51" t="str">
        <f t="shared" si="21"/>
        <v>0</v>
      </c>
      <c r="H268" s="46">
        <f t="shared" si="22"/>
        <v>0</v>
      </c>
    </row>
    <row r="269" spans="2:8" s="37" customFormat="1" ht="30" x14ac:dyDescent="0.2">
      <c r="B269" s="4" t="s">
        <v>335</v>
      </c>
      <c r="C269" s="49">
        <v>0</v>
      </c>
      <c r="D269" s="49">
        <v>0</v>
      </c>
      <c r="E269" s="54" t="str">
        <f t="shared" si="19"/>
        <v/>
      </c>
      <c r="F269" s="54" t="str">
        <f t="shared" si="20"/>
        <v/>
      </c>
      <c r="G269" s="51" t="str">
        <f t="shared" si="21"/>
        <v>0</v>
      </c>
      <c r="H269" s="46" t="str">
        <f t="shared" si="22"/>
        <v/>
      </c>
    </row>
    <row r="270" spans="2:8" s="37" customFormat="1" ht="30" x14ac:dyDescent="0.2">
      <c r="B270" s="4" t="s">
        <v>336</v>
      </c>
      <c r="C270" s="49">
        <v>0</v>
      </c>
      <c r="D270" s="49">
        <v>0</v>
      </c>
      <c r="E270" s="54" t="str">
        <f t="shared" si="19"/>
        <v/>
      </c>
      <c r="F270" s="54" t="str">
        <f t="shared" si="20"/>
        <v/>
      </c>
      <c r="G270" s="51" t="str">
        <f t="shared" si="21"/>
        <v>0</v>
      </c>
      <c r="H270" s="46" t="str">
        <f t="shared" si="22"/>
        <v/>
      </c>
    </row>
    <row r="271" spans="2:8" s="37" customFormat="1" ht="15" x14ac:dyDescent="0.2">
      <c r="B271" s="4" t="s">
        <v>93</v>
      </c>
      <c r="C271" s="49">
        <v>0</v>
      </c>
      <c r="D271" s="49">
        <v>0</v>
      </c>
      <c r="E271" s="54" t="str">
        <f t="shared" si="19"/>
        <v/>
      </c>
      <c r="F271" s="54" t="str">
        <f t="shared" si="20"/>
        <v/>
      </c>
      <c r="G271" s="51" t="str">
        <f t="shared" si="21"/>
        <v>0</v>
      </c>
      <c r="H271" s="46" t="str">
        <f t="shared" si="22"/>
        <v/>
      </c>
    </row>
    <row r="272" spans="2:8" s="37" customFormat="1" ht="45" x14ac:dyDescent="0.2">
      <c r="B272" s="4" t="s">
        <v>337</v>
      </c>
      <c r="C272" s="49">
        <v>0</v>
      </c>
      <c r="D272" s="49">
        <v>0</v>
      </c>
      <c r="E272" s="54" t="str">
        <f t="shared" si="19"/>
        <v/>
      </c>
      <c r="F272" s="54" t="str">
        <f t="shared" si="20"/>
        <v/>
      </c>
      <c r="G272" s="51" t="str">
        <f t="shared" si="21"/>
        <v>0</v>
      </c>
      <c r="H272" s="46" t="str">
        <f t="shared" si="22"/>
        <v/>
      </c>
    </row>
    <row r="273" spans="2:8" s="37" customFormat="1" ht="30" x14ac:dyDescent="0.2">
      <c r="B273" s="4" t="s">
        <v>91</v>
      </c>
      <c r="C273" s="49">
        <v>1</v>
      </c>
      <c r="D273" s="49">
        <v>2</v>
      </c>
      <c r="E273" s="54">
        <f t="shared" si="19"/>
        <v>1.8796992481203006E-3</v>
      </c>
      <c r="F273" s="54">
        <f t="shared" si="20"/>
        <v>1.9940179461615153E-3</v>
      </c>
      <c r="G273" s="51">
        <f t="shared" si="21"/>
        <v>1</v>
      </c>
      <c r="H273" s="46">
        <f t="shared" si="22"/>
        <v>1.8796992481203006E-3</v>
      </c>
    </row>
    <row r="274" spans="2:8" s="37" customFormat="1" ht="30" x14ac:dyDescent="0.2">
      <c r="B274" s="4" t="s">
        <v>338</v>
      </c>
      <c r="C274" s="49">
        <v>1</v>
      </c>
      <c r="D274" s="49">
        <v>0</v>
      </c>
      <c r="E274" s="54">
        <f t="shared" si="19"/>
        <v>1.8796992481203006E-3</v>
      </c>
      <c r="F274" s="54" t="str">
        <f t="shared" si="20"/>
        <v/>
      </c>
      <c r="G274" s="51" t="str">
        <f t="shared" si="21"/>
        <v>0</v>
      </c>
      <c r="H274" s="46">
        <f t="shared" si="22"/>
        <v>0</v>
      </c>
    </row>
    <row r="275" spans="2:8" s="37" customFormat="1" ht="30" x14ac:dyDescent="0.2">
      <c r="B275" s="4" t="s">
        <v>339</v>
      </c>
      <c r="C275" s="49">
        <v>0</v>
      </c>
      <c r="D275" s="49">
        <v>0</v>
      </c>
      <c r="E275" s="54" t="str">
        <f t="shared" si="19"/>
        <v/>
      </c>
      <c r="F275" s="54" t="str">
        <f t="shared" si="20"/>
        <v/>
      </c>
      <c r="G275" s="51" t="str">
        <f t="shared" si="21"/>
        <v>0</v>
      </c>
      <c r="H275" s="46" t="str">
        <f t="shared" si="22"/>
        <v/>
      </c>
    </row>
    <row r="276" spans="2:8" s="37" customFormat="1" ht="15" x14ac:dyDescent="0.2">
      <c r="B276" s="4" t="s">
        <v>92</v>
      </c>
      <c r="C276" s="49">
        <v>0</v>
      </c>
      <c r="D276" s="49">
        <v>0</v>
      </c>
      <c r="E276" s="54" t="str">
        <f t="shared" si="19"/>
        <v/>
      </c>
      <c r="F276" s="54" t="str">
        <f t="shared" si="20"/>
        <v/>
      </c>
      <c r="G276" s="51" t="str">
        <f t="shared" si="21"/>
        <v>0</v>
      </c>
      <c r="H276" s="46" t="str">
        <f t="shared" si="22"/>
        <v/>
      </c>
    </row>
    <row r="277" spans="2:8" s="37" customFormat="1" ht="15" x14ac:dyDescent="0.2">
      <c r="B277" s="4" t="s">
        <v>340</v>
      </c>
      <c r="C277" s="49">
        <v>0</v>
      </c>
      <c r="D277" s="49">
        <v>0</v>
      </c>
      <c r="E277" s="54" t="str">
        <f t="shared" si="19"/>
        <v/>
      </c>
      <c r="F277" s="54" t="str">
        <f t="shared" si="20"/>
        <v/>
      </c>
      <c r="G277" s="51" t="str">
        <f t="shared" si="21"/>
        <v>0</v>
      </c>
      <c r="H277" s="46" t="str">
        <f t="shared" si="22"/>
        <v/>
      </c>
    </row>
    <row r="278" spans="2:8" s="37" customFormat="1" ht="30" x14ac:dyDescent="0.2">
      <c r="B278" s="4" t="s">
        <v>341</v>
      </c>
      <c r="C278" s="49">
        <v>0</v>
      </c>
      <c r="D278" s="49">
        <v>0</v>
      </c>
      <c r="E278" s="54" t="str">
        <f t="shared" si="19"/>
        <v/>
      </c>
      <c r="F278" s="54" t="str">
        <f t="shared" si="20"/>
        <v/>
      </c>
      <c r="G278" s="51" t="str">
        <f t="shared" si="21"/>
        <v>0</v>
      </c>
      <c r="H278" s="46" t="str">
        <f t="shared" si="22"/>
        <v/>
      </c>
    </row>
    <row r="279" spans="2:8" s="37" customFormat="1" ht="15" x14ac:dyDescent="0.2">
      <c r="B279" s="4" t="s">
        <v>342</v>
      </c>
      <c r="C279" s="49">
        <v>0</v>
      </c>
      <c r="D279" s="49">
        <v>0</v>
      </c>
      <c r="E279" s="54" t="str">
        <f t="shared" si="19"/>
        <v/>
      </c>
      <c r="F279" s="54" t="str">
        <f t="shared" si="20"/>
        <v/>
      </c>
      <c r="G279" s="51" t="str">
        <f t="shared" si="21"/>
        <v>0</v>
      </c>
      <c r="H279" s="46" t="str">
        <f t="shared" si="22"/>
        <v/>
      </c>
    </row>
    <row r="280" spans="2:8" s="37" customFormat="1" ht="30" x14ac:dyDescent="0.2">
      <c r="B280" s="4" t="s">
        <v>343</v>
      </c>
      <c r="C280" s="49">
        <v>0</v>
      </c>
      <c r="D280" s="49">
        <v>0</v>
      </c>
      <c r="E280" s="54" t="str">
        <f t="shared" si="19"/>
        <v/>
      </c>
      <c r="F280" s="54" t="str">
        <f t="shared" si="20"/>
        <v/>
      </c>
      <c r="G280" s="51" t="str">
        <f t="shared" si="21"/>
        <v>0</v>
      </c>
      <c r="H280" s="46" t="str">
        <f t="shared" si="22"/>
        <v/>
      </c>
    </row>
    <row r="281" spans="2:8" s="37" customFormat="1" ht="30" x14ac:dyDescent="0.2">
      <c r="B281" s="4" t="s">
        <v>344</v>
      </c>
      <c r="C281" s="49">
        <v>0</v>
      </c>
      <c r="D281" s="49">
        <v>0</v>
      </c>
      <c r="E281" s="54" t="str">
        <f t="shared" ref="E281:E288" si="23">+IF(C281=0,"",C281/C$151)</f>
        <v/>
      </c>
      <c r="F281" s="54" t="str">
        <f t="shared" ref="F281:F288" si="24">+IF(D281=0,"",D281/D$151)</f>
        <v/>
      </c>
      <c r="G281" s="51" t="str">
        <f t="shared" ref="G281:G288" si="25">+IF(OR(AND(D281=0),(C281=0)),"0",((D281-C281)/C281))</f>
        <v>0</v>
      </c>
      <c r="H281" s="46" t="str">
        <f t="shared" ref="H281:H288" si="26">+IF(OR(AND(E281=""),(G281="")),"",E281*G281)</f>
        <v/>
      </c>
    </row>
    <row r="282" spans="2:8" s="37" customFormat="1" ht="30" x14ac:dyDescent="0.2">
      <c r="B282" s="4" t="s">
        <v>345</v>
      </c>
      <c r="C282" s="49">
        <v>0</v>
      </c>
      <c r="D282" s="49">
        <v>1</v>
      </c>
      <c r="E282" s="54" t="str">
        <f t="shared" si="23"/>
        <v/>
      </c>
      <c r="F282" s="54">
        <f t="shared" si="24"/>
        <v>9.9700897308075765E-4</v>
      </c>
      <c r="G282" s="51" t="str">
        <f t="shared" si="25"/>
        <v>0</v>
      </c>
      <c r="H282" s="46" t="str">
        <f t="shared" si="26"/>
        <v/>
      </c>
    </row>
    <row r="283" spans="2:8" s="37" customFormat="1" ht="30" x14ac:dyDescent="0.2">
      <c r="B283" s="4" t="s">
        <v>346</v>
      </c>
      <c r="C283" s="49">
        <v>1</v>
      </c>
      <c r="D283" s="49">
        <v>0</v>
      </c>
      <c r="E283" s="54">
        <f t="shared" si="23"/>
        <v>1.8796992481203006E-3</v>
      </c>
      <c r="F283" s="54" t="str">
        <f t="shared" si="24"/>
        <v/>
      </c>
      <c r="G283" s="51" t="str">
        <f t="shared" si="25"/>
        <v>0</v>
      </c>
      <c r="H283" s="46">
        <f t="shared" si="26"/>
        <v>0</v>
      </c>
    </row>
    <row r="284" spans="2:8" s="37" customFormat="1" ht="30" x14ac:dyDescent="0.2">
      <c r="B284" s="4" t="s">
        <v>347</v>
      </c>
      <c r="C284" s="49">
        <v>0</v>
      </c>
      <c r="D284" s="49">
        <v>0</v>
      </c>
      <c r="E284" s="54" t="str">
        <f t="shared" si="23"/>
        <v/>
      </c>
      <c r="F284" s="54" t="str">
        <f t="shared" si="24"/>
        <v/>
      </c>
      <c r="G284" s="51" t="str">
        <f t="shared" si="25"/>
        <v>0</v>
      </c>
      <c r="H284" s="46" t="str">
        <f t="shared" si="26"/>
        <v/>
      </c>
    </row>
    <row r="285" spans="2:8" s="37" customFormat="1" ht="30" x14ac:dyDescent="0.2">
      <c r="B285" s="4" t="s">
        <v>94</v>
      </c>
      <c r="C285" s="49">
        <v>0</v>
      </c>
      <c r="D285" s="49">
        <v>1</v>
      </c>
      <c r="E285" s="54" t="str">
        <f t="shared" si="23"/>
        <v/>
      </c>
      <c r="F285" s="54">
        <f t="shared" si="24"/>
        <v>9.9700897308075765E-4</v>
      </c>
      <c r="G285" s="51" t="str">
        <f t="shared" si="25"/>
        <v>0</v>
      </c>
      <c r="H285" s="46" t="str">
        <f t="shared" si="26"/>
        <v/>
      </c>
    </row>
    <row r="286" spans="2:8" s="37" customFormat="1" ht="30" x14ac:dyDescent="0.2">
      <c r="B286" s="4" t="s">
        <v>348</v>
      </c>
      <c r="C286" s="49">
        <v>0</v>
      </c>
      <c r="D286" s="49">
        <v>1</v>
      </c>
      <c r="E286" s="54" t="str">
        <f t="shared" si="23"/>
        <v/>
      </c>
      <c r="F286" s="54">
        <f t="shared" si="24"/>
        <v>9.9700897308075765E-4</v>
      </c>
      <c r="G286" s="51" t="str">
        <f t="shared" si="25"/>
        <v>0</v>
      </c>
      <c r="H286" s="46" t="str">
        <f t="shared" si="26"/>
        <v/>
      </c>
    </row>
    <row r="287" spans="2:8" s="37" customFormat="1" ht="30" x14ac:dyDescent="0.2">
      <c r="B287" s="4" t="s">
        <v>349</v>
      </c>
      <c r="C287" s="49">
        <v>0</v>
      </c>
      <c r="D287" s="49">
        <v>0</v>
      </c>
      <c r="E287" s="54" t="str">
        <f t="shared" si="23"/>
        <v/>
      </c>
      <c r="F287" s="54" t="str">
        <f t="shared" si="24"/>
        <v/>
      </c>
      <c r="G287" s="51" t="str">
        <f t="shared" si="25"/>
        <v>0</v>
      </c>
      <c r="H287" s="46" t="str">
        <f t="shared" si="26"/>
        <v/>
      </c>
    </row>
    <row r="288" spans="2:8" s="37" customFormat="1" ht="30" x14ac:dyDescent="0.2">
      <c r="B288" s="4" t="s">
        <v>350</v>
      </c>
      <c r="C288" s="49">
        <v>0</v>
      </c>
      <c r="D288" s="49">
        <v>0</v>
      </c>
      <c r="E288" s="54" t="str">
        <f t="shared" si="23"/>
        <v/>
      </c>
      <c r="F288" s="54" t="str">
        <f t="shared" si="24"/>
        <v/>
      </c>
      <c r="G288" s="51" t="str">
        <f t="shared" si="25"/>
        <v>0</v>
      </c>
      <c r="H288" s="46" t="str">
        <f t="shared" si="26"/>
        <v/>
      </c>
    </row>
    <row r="289" spans="2:8" s="37" customFormat="1" ht="15" x14ac:dyDescent="0.2">
      <c r="B289" s="10"/>
      <c r="E289" s="57"/>
      <c r="F289" s="57"/>
      <c r="G289" s="58"/>
      <c r="H289" s="59"/>
    </row>
    <row r="290" spans="2:8" s="37" customFormat="1" ht="15" x14ac:dyDescent="0.2">
      <c r="B290" s="10"/>
      <c r="E290" s="57"/>
      <c r="F290" s="57"/>
      <c r="G290" s="58"/>
      <c r="H290" s="59"/>
    </row>
    <row r="291" spans="2:8" s="62" customFormat="1" ht="15" x14ac:dyDescent="0.2">
      <c r="B291" s="60"/>
      <c r="C291" s="61"/>
      <c r="D291" s="61"/>
      <c r="E291" s="61"/>
      <c r="F291" s="61"/>
      <c r="H291" s="2"/>
    </row>
    <row r="292" spans="2:8" s="37" customFormat="1" x14ac:dyDescent="0.2">
      <c r="B292" s="36" t="s">
        <v>468</v>
      </c>
      <c r="C292" s="20" t="s">
        <v>484</v>
      </c>
      <c r="D292" s="21"/>
      <c r="E292" s="20" t="s">
        <v>485</v>
      </c>
      <c r="F292" s="21"/>
      <c r="G292" s="22" t="s">
        <v>525</v>
      </c>
      <c r="H292" s="24" t="s">
        <v>486</v>
      </c>
    </row>
    <row r="293" spans="2:8" s="37" customFormat="1" x14ac:dyDescent="0.2">
      <c r="B293" s="36"/>
      <c r="C293" s="38">
        <v>2013</v>
      </c>
      <c r="D293" s="38">
        <v>2014</v>
      </c>
      <c r="E293" s="38">
        <v>2013</v>
      </c>
      <c r="F293" s="38">
        <v>2014</v>
      </c>
      <c r="G293" s="23"/>
      <c r="H293" s="25"/>
    </row>
    <row r="294" spans="2:8" s="37" customFormat="1" x14ac:dyDescent="0.2">
      <c r="B294" s="39" t="s">
        <v>490</v>
      </c>
      <c r="C294" s="40">
        <f>SUM(C295:C499)</f>
        <v>2117</v>
      </c>
      <c r="D294" s="41">
        <f>SUM(D295:D499)</f>
        <v>1981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-6.4241851676901274E-2</v>
      </c>
      <c r="H294" s="42">
        <f>+IF(OR(AND(E294=""),(G294="")),"",E294*G294)</f>
        <v>-6.4241851676901274E-2</v>
      </c>
    </row>
    <row r="295" spans="2:8" s="37" customFormat="1" ht="15" x14ac:dyDescent="0.2">
      <c r="B295" s="3" t="s">
        <v>100</v>
      </c>
      <c r="C295" s="49">
        <v>68</v>
      </c>
      <c r="D295" s="49">
        <v>50</v>
      </c>
      <c r="E295" s="54">
        <f>+IF(C295=0,"",C295/C$294)</f>
        <v>3.2120925838450637E-2</v>
      </c>
      <c r="F295" s="54">
        <f>+IF(D295=0,"",D295/D$294)</f>
        <v>2.523977788995457E-2</v>
      </c>
      <c r="G295" s="51">
        <f>+IF(OR(AND(D295=0),(C295=0)),"0",((D295-C295)/C295))</f>
        <v>-0.26470588235294118</v>
      </c>
      <c r="H295" s="46">
        <f>+IF(OR(AND(E295=""),(G295="")),"",E295*G295)</f>
        <v>-8.5025980160604621E-3</v>
      </c>
    </row>
    <row r="296" spans="2:8" s="37" customFormat="1" ht="15" x14ac:dyDescent="0.2">
      <c r="B296" s="3" t="s">
        <v>113</v>
      </c>
      <c r="C296" s="49">
        <v>42</v>
      </c>
      <c r="D296" s="49">
        <v>44</v>
      </c>
      <c r="E296" s="54">
        <f t="shared" ref="E296:E359" si="27">+IF(C296=0,"",C296/C$294)</f>
        <v>1.9839395370807748E-2</v>
      </c>
      <c r="F296" s="54">
        <f t="shared" ref="F296:F359" si="28">+IF(D296=0,"",D296/D$294)</f>
        <v>2.221100454316002E-2</v>
      </c>
      <c r="G296" s="51">
        <f t="shared" ref="G296:G359" si="29">+IF(OR(AND(D296=0),(C296=0)),"0",((D296-C296)/C296))</f>
        <v>4.7619047619047616E-2</v>
      </c>
      <c r="H296" s="46">
        <f t="shared" ref="H296:H359" si="30">+IF(OR(AND(E296=""),(G296="")),"",E296*G296)</f>
        <v>9.4473311289560704E-4</v>
      </c>
    </row>
    <row r="297" spans="2:8" s="37" customFormat="1" ht="15" x14ac:dyDescent="0.2">
      <c r="B297" s="3" t="s">
        <v>104</v>
      </c>
      <c r="C297" s="49">
        <v>9</v>
      </c>
      <c r="D297" s="49">
        <v>2</v>
      </c>
      <c r="E297" s="54">
        <f t="shared" si="27"/>
        <v>4.251299008030231E-3</v>
      </c>
      <c r="F297" s="54">
        <f t="shared" si="28"/>
        <v>1.0095911155981827E-3</v>
      </c>
      <c r="G297" s="51">
        <f t="shared" si="29"/>
        <v>-0.77777777777777779</v>
      </c>
      <c r="H297" s="46">
        <f t="shared" si="30"/>
        <v>-3.306565895134624E-3</v>
      </c>
    </row>
    <row r="298" spans="2:8" s="37" customFormat="1" ht="15" x14ac:dyDescent="0.2">
      <c r="B298" s="3" t="s">
        <v>95</v>
      </c>
      <c r="C298" s="49">
        <v>6</v>
      </c>
      <c r="D298" s="49">
        <v>1</v>
      </c>
      <c r="E298" s="54">
        <f t="shared" si="27"/>
        <v>2.8341993386868211E-3</v>
      </c>
      <c r="F298" s="54">
        <f t="shared" si="28"/>
        <v>5.0479555779909136E-4</v>
      </c>
      <c r="G298" s="51">
        <f t="shared" si="29"/>
        <v>-0.83333333333333337</v>
      </c>
      <c r="H298" s="46">
        <f t="shared" si="30"/>
        <v>-2.3618327822390178E-3</v>
      </c>
    </row>
    <row r="299" spans="2:8" s="37" customFormat="1" ht="15" x14ac:dyDescent="0.2">
      <c r="B299" s="3" t="s">
        <v>112</v>
      </c>
      <c r="C299" s="49">
        <v>0</v>
      </c>
      <c r="D299" s="49">
        <v>0</v>
      </c>
      <c r="E299" s="54" t="str">
        <f t="shared" si="27"/>
        <v/>
      </c>
      <c r="F299" s="54" t="str">
        <f t="shared" si="28"/>
        <v/>
      </c>
      <c r="G299" s="51" t="str">
        <f t="shared" si="29"/>
        <v>0</v>
      </c>
      <c r="H299" s="46" t="str">
        <f t="shared" si="30"/>
        <v/>
      </c>
    </row>
    <row r="300" spans="2:8" s="37" customFormat="1" ht="15" x14ac:dyDescent="0.2">
      <c r="B300" s="3" t="s">
        <v>111</v>
      </c>
      <c r="C300" s="49">
        <v>0</v>
      </c>
      <c r="D300" s="49">
        <v>0</v>
      </c>
      <c r="E300" s="54" t="str">
        <f t="shared" si="27"/>
        <v/>
      </c>
      <c r="F300" s="54" t="str">
        <f t="shared" si="28"/>
        <v/>
      </c>
      <c r="G300" s="51" t="str">
        <f t="shared" si="29"/>
        <v>0</v>
      </c>
      <c r="H300" s="46" t="str">
        <f t="shared" si="30"/>
        <v/>
      </c>
    </row>
    <row r="301" spans="2:8" s="37" customFormat="1" ht="15" x14ac:dyDescent="0.2">
      <c r="B301" s="3" t="s">
        <v>105</v>
      </c>
      <c r="C301" s="49">
        <v>46</v>
      </c>
      <c r="D301" s="49">
        <v>51</v>
      </c>
      <c r="E301" s="54">
        <f t="shared" si="27"/>
        <v>2.172886159659896E-2</v>
      </c>
      <c r="F301" s="54">
        <f t="shared" si="28"/>
        <v>2.574457344775366E-2</v>
      </c>
      <c r="G301" s="51">
        <f t="shared" si="29"/>
        <v>0.10869565217391304</v>
      </c>
      <c r="H301" s="46">
        <f t="shared" si="30"/>
        <v>2.3618327822390174E-3</v>
      </c>
    </row>
    <row r="302" spans="2:8" s="37" customFormat="1" ht="15" x14ac:dyDescent="0.2">
      <c r="B302" s="3" t="s">
        <v>109</v>
      </c>
      <c r="C302" s="49">
        <v>4</v>
      </c>
      <c r="D302" s="49">
        <v>9</v>
      </c>
      <c r="E302" s="54">
        <f t="shared" si="27"/>
        <v>1.8894662257912141E-3</v>
      </c>
      <c r="F302" s="54">
        <f t="shared" si="28"/>
        <v>4.5431600201918223E-3</v>
      </c>
      <c r="G302" s="51">
        <f t="shared" si="29"/>
        <v>1.25</v>
      </c>
      <c r="H302" s="46">
        <f t="shared" si="30"/>
        <v>2.3618327822390178E-3</v>
      </c>
    </row>
    <row r="303" spans="2:8" s="37" customFormat="1" ht="30" x14ac:dyDescent="0.2">
      <c r="B303" s="3" t="s">
        <v>108</v>
      </c>
      <c r="C303" s="49">
        <v>11</v>
      </c>
      <c r="D303" s="49">
        <v>13</v>
      </c>
      <c r="E303" s="54">
        <f t="shared" si="27"/>
        <v>5.1960321209258385E-3</v>
      </c>
      <c r="F303" s="54">
        <f t="shared" si="28"/>
        <v>6.5623422513881877E-3</v>
      </c>
      <c r="G303" s="51">
        <f t="shared" si="29"/>
        <v>0.18181818181818182</v>
      </c>
      <c r="H303" s="46">
        <f t="shared" si="30"/>
        <v>9.4473311289560704E-4</v>
      </c>
    </row>
    <row r="304" spans="2:8" s="37" customFormat="1" ht="15" x14ac:dyDescent="0.2">
      <c r="B304" s="3" t="s">
        <v>107</v>
      </c>
      <c r="C304" s="49">
        <v>5</v>
      </c>
      <c r="D304" s="49">
        <v>7</v>
      </c>
      <c r="E304" s="54">
        <f t="shared" si="27"/>
        <v>2.3618327822390174E-3</v>
      </c>
      <c r="F304" s="54">
        <f t="shared" si="28"/>
        <v>3.5335689045936395E-3</v>
      </c>
      <c r="G304" s="51">
        <f t="shared" si="29"/>
        <v>0.4</v>
      </c>
      <c r="H304" s="46">
        <f t="shared" si="30"/>
        <v>9.4473311289560704E-4</v>
      </c>
    </row>
    <row r="305" spans="2:8" s="37" customFormat="1" ht="15" x14ac:dyDescent="0.2">
      <c r="B305" s="3" t="s">
        <v>351</v>
      </c>
      <c r="C305" s="49">
        <v>4</v>
      </c>
      <c r="D305" s="49">
        <v>2</v>
      </c>
      <c r="E305" s="54">
        <f t="shared" si="27"/>
        <v>1.8894662257912141E-3</v>
      </c>
      <c r="F305" s="54">
        <f t="shared" si="28"/>
        <v>1.0095911155981827E-3</v>
      </c>
      <c r="G305" s="51">
        <f t="shared" si="29"/>
        <v>-0.5</v>
      </c>
      <c r="H305" s="46">
        <f t="shared" si="30"/>
        <v>-9.4473311289560704E-4</v>
      </c>
    </row>
    <row r="306" spans="2:8" s="37" customFormat="1" ht="15" x14ac:dyDescent="0.2">
      <c r="B306" s="3" t="s">
        <v>530</v>
      </c>
      <c r="C306" s="49">
        <v>0</v>
      </c>
      <c r="D306" s="49">
        <v>0</v>
      </c>
      <c r="E306" s="54" t="str">
        <f t="shared" si="27"/>
        <v/>
      </c>
      <c r="F306" s="54" t="str">
        <f t="shared" si="28"/>
        <v/>
      </c>
      <c r="G306" s="51" t="str">
        <f t="shared" si="29"/>
        <v>0</v>
      </c>
      <c r="H306" s="46" t="str">
        <f t="shared" si="30"/>
        <v/>
      </c>
    </row>
    <row r="307" spans="2:8" s="37" customFormat="1" ht="15" x14ac:dyDescent="0.2">
      <c r="B307" s="3" t="s">
        <v>110</v>
      </c>
      <c r="C307" s="49">
        <v>64</v>
      </c>
      <c r="D307" s="49">
        <v>39</v>
      </c>
      <c r="E307" s="54">
        <f t="shared" si="27"/>
        <v>3.0231459612659425E-2</v>
      </c>
      <c r="F307" s="54">
        <f t="shared" si="28"/>
        <v>1.9687026754164564E-2</v>
      </c>
      <c r="G307" s="51">
        <f t="shared" si="29"/>
        <v>-0.390625</v>
      </c>
      <c r="H307" s="46">
        <f t="shared" si="30"/>
        <v>-1.1809163911195087E-2</v>
      </c>
    </row>
    <row r="308" spans="2:8" s="37" customFormat="1" ht="15" x14ac:dyDescent="0.2">
      <c r="B308" s="3" t="s">
        <v>99</v>
      </c>
      <c r="C308" s="49">
        <v>1</v>
      </c>
      <c r="D308" s="49">
        <v>2</v>
      </c>
      <c r="E308" s="54">
        <f t="shared" si="27"/>
        <v>4.7236655644780352E-4</v>
      </c>
      <c r="F308" s="54">
        <f t="shared" si="28"/>
        <v>1.0095911155981827E-3</v>
      </c>
      <c r="G308" s="51">
        <f t="shared" si="29"/>
        <v>1</v>
      </c>
      <c r="H308" s="46">
        <f t="shared" si="30"/>
        <v>4.7236655644780352E-4</v>
      </c>
    </row>
    <row r="309" spans="2:8" s="37" customFormat="1" ht="15" x14ac:dyDescent="0.2">
      <c r="B309" s="3" t="s">
        <v>96</v>
      </c>
      <c r="C309" s="49">
        <v>1</v>
      </c>
      <c r="D309" s="49">
        <v>0</v>
      </c>
      <c r="E309" s="54">
        <f t="shared" si="27"/>
        <v>4.7236655644780352E-4</v>
      </c>
      <c r="F309" s="54" t="str">
        <f t="shared" si="28"/>
        <v/>
      </c>
      <c r="G309" s="51" t="str">
        <f t="shared" si="29"/>
        <v>0</v>
      </c>
      <c r="H309" s="46">
        <f t="shared" si="30"/>
        <v>0</v>
      </c>
    </row>
    <row r="310" spans="2:8" s="37" customFormat="1" ht="15" x14ac:dyDescent="0.2">
      <c r="B310" s="3" t="s">
        <v>106</v>
      </c>
      <c r="C310" s="49">
        <v>14</v>
      </c>
      <c r="D310" s="49">
        <v>16</v>
      </c>
      <c r="E310" s="54">
        <f t="shared" si="27"/>
        <v>6.6131317902692489E-3</v>
      </c>
      <c r="F310" s="54">
        <f t="shared" si="28"/>
        <v>8.0767289247854618E-3</v>
      </c>
      <c r="G310" s="51">
        <f t="shared" si="29"/>
        <v>0.14285714285714285</v>
      </c>
      <c r="H310" s="46">
        <f t="shared" si="30"/>
        <v>9.4473311289560693E-4</v>
      </c>
    </row>
    <row r="311" spans="2:8" s="37" customFormat="1" ht="15" x14ac:dyDescent="0.2">
      <c r="B311" s="3" t="s">
        <v>102</v>
      </c>
      <c r="C311" s="49">
        <v>16</v>
      </c>
      <c r="D311" s="49">
        <v>3</v>
      </c>
      <c r="E311" s="54">
        <f t="shared" si="27"/>
        <v>7.5578649031648563E-3</v>
      </c>
      <c r="F311" s="54">
        <f t="shared" si="28"/>
        <v>1.5143866733972741E-3</v>
      </c>
      <c r="G311" s="51">
        <f t="shared" si="29"/>
        <v>-0.8125</v>
      </c>
      <c r="H311" s="46">
        <f t="shared" si="30"/>
        <v>-6.140765233821446E-3</v>
      </c>
    </row>
    <row r="312" spans="2:8" s="37" customFormat="1" ht="15" x14ac:dyDescent="0.2">
      <c r="B312" s="3" t="s">
        <v>97</v>
      </c>
      <c r="C312" s="49">
        <v>1</v>
      </c>
      <c r="D312" s="49">
        <v>3</v>
      </c>
      <c r="E312" s="54">
        <f t="shared" si="27"/>
        <v>4.7236655644780352E-4</v>
      </c>
      <c r="F312" s="54">
        <f t="shared" si="28"/>
        <v>1.5143866733972741E-3</v>
      </c>
      <c r="G312" s="51">
        <f t="shared" si="29"/>
        <v>2</v>
      </c>
      <c r="H312" s="46">
        <f t="shared" si="30"/>
        <v>9.4473311289560704E-4</v>
      </c>
    </row>
    <row r="313" spans="2:8" s="37" customFormat="1" ht="15" x14ac:dyDescent="0.2">
      <c r="B313" s="3" t="s">
        <v>352</v>
      </c>
      <c r="C313" s="49">
        <v>0</v>
      </c>
      <c r="D313" s="49">
        <v>1</v>
      </c>
      <c r="E313" s="54" t="str">
        <f t="shared" si="27"/>
        <v/>
      </c>
      <c r="F313" s="54">
        <f t="shared" si="28"/>
        <v>5.0479555779909136E-4</v>
      </c>
      <c r="G313" s="51" t="str">
        <f t="shared" si="29"/>
        <v>0</v>
      </c>
      <c r="H313" s="46" t="str">
        <f t="shared" si="30"/>
        <v/>
      </c>
    </row>
    <row r="314" spans="2:8" s="37" customFormat="1" ht="15" x14ac:dyDescent="0.2">
      <c r="B314" s="3" t="s">
        <v>353</v>
      </c>
      <c r="C314" s="49">
        <v>61</v>
      </c>
      <c r="D314" s="49">
        <v>142</v>
      </c>
      <c r="E314" s="54">
        <f t="shared" si="27"/>
        <v>2.8814359943316013E-2</v>
      </c>
      <c r="F314" s="54">
        <f t="shared" si="28"/>
        <v>7.1680969207470968E-2</v>
      </c>
      <c r="G314" s="51">
        <f t="shared" si="29"/>
        <v>1.3278688524590163</v>
      </c>
      <c r="H314" s="46">
        <f t="shared" si="30"/>
        <v>3.8261691072272078E-2</v>
      </c>
    </row>
    <row r="315" spans="2:8" s="37" customFormat="1" ht="15" x14ac:dyDescent="0.2">
      <c r="B315" s="3" t="s">
        <v>354</v>
      </c>
      <c r="C315" s="49">
        <v>2</v>
      </c>
      <c r="D315" s="49">
        <v>2</v>
      </c>
      <c r="E315" s="54">
        <f t="shared" si="27"/>
        <v>9.4473311289560704E-4</v>
      </c>
      <c r="F315" s="54">
        <f t="shared" si="28"/>
        <v>1.0095911155981827E-3</v>
      </c>
      <c r="G315" s="51">
        <f t="shared" si="29"/>
        <v>0</v>
      </c>
      <c r="H315" s="46">
        <f t="shared" si="30"/>
        <v>0</v>
      </c>
    </row>
    <row r="316" spans="2:8" s="37" customFormat="1" ht="15" x14ac:dyDescent="0.2">
      <c r="B316" s="3" t="s">
        <v>101</v>
      </c>
      <c r="C316" s="49">
        <v>0</v>
      </c>
      <c r="D316" s="49">
        <v>0</v>
      </c>
      <c r="E316" s="54" t="str">
        <f t="shared" si="27"/>
        <v/>
      </c>
      <c r="F316" s="54" t="str">
        <f t="shared" si="28"/>
        <v/>
      </c>
      <c r="G316" s="51" t="str">
        <f t="shared" si="29"/>
        <v>0</v>
      </c>
      <c r="H316" s="46" t="str">
        <f t="shared" si="30"/>
        <v/>
      </c>
    </row>
    <row r="317" spans="2:8" s="37" customFormat="1" ht="15" x14ac:dyDescent="0.2">
      <c r="B317" s="3" t="s">
        <v>103</v>
      </c>
      <c r="C317" s="49">
        <v>13</v>
      </c>
      <c r="D317" s="49">
        <v>10</v>
      </c>
      <c r="E317" s="54">
        <f t="shared" si="27"/>
        <v>6.1407652338214451E-3</v>
      </c>
      <c r="F317" s="54">
        <f t="shared" si="28"/>
        <v>5.0479555779909136E-3</v>
      </c>
      <c r="G317" s="51">
        <f t="shared" si="29"/>
        <v>-0.23076923076923078</v>
      </c>
      <c r="H317" s="46">
        <f t="shared" si="30"/>
        <v>-1.4170996693434106E-3</v>
      </c>
    </row>
    <row r="318" spans="2:8" s="37" customFormat="1" ht="15" x14ac:dyDescent="0.2">
      <c r="B318" s="3" t="s">
        <v>355</v>
      </c>
      <c r="C318" s="49">
        <v>16</v>
      </c>
      <c r="D318" s="49">
        <v>15</v>
      </c>
      <c r="E318" s="54">
        <f t="shared" si="27"/>
        <v>7.5578649031648563E-3</v>
      </c>
      <c r="F318" s="54">
        <f t="shared" si="28"/>
        <v>7.5719333669863704E-3</v>
      </c>
      <c r="G318" s="51">
        <f t="shared" si="29"/>
        <v>-6.25E-2</v>
      </c>
      <c r="H318" s="46">
        <f t="shared" si="30"/>
        <v>-4.7236655644780352E-4</v>
      </c>
    </row>
    <row r="319" spans="2:8" s="37" customFormat="1" ht="15" x14ac:dyDescent="0.2">
      <c r="B319" s="3" t="s">
        <v>115</v>
      </c>
      <c r="C319" s="49">
        <v>6</v>
      </c>
      <c r="D319" s="49">
        <v>2</v>
      </c>
      <c r="E319" s="54">
        <f t="shared" si="27"/>
        <v>2.8341993386868211E-3</v>
      </c>
      <c r="F319" s="54">
        <f t="shared" si="28"/>
        <v>1.0095911155981827E-3</v>
      </c>
      <c r="G319" s="51">
        <f t="shared" si="29"/>
        <v>-0.66666666666666663</v>
      </c>
      <c r="H319" s="46">
        <f t="shared" si="30"/>
        <v>-1.8894662257912141E-3</v>
      </c>
    </row>
    <row r="320" spans="2:8" s="37" customFormat="1" ht="15" x14ac:dyDescent="0.2">
      <c r="B320" s="3" t="s">
        <v>114</v>
      </c>
      <c r="C320" s="49">
        <v>4</v>
      </c>
      <c r="D320" s="49">
        <v>0</v>
      </c>
      <c r="E320" s="54">
        <f t="shared" si="27"/>
        <v>1.8894662257912141E-3</v>
      </c>
      <c r="F320" s="54" t="str">
        <f t="shared" si="28"/>
        <v/>
      </c>
      <c r="G320" s="51" t="str">
        <f t="shared" si="29"/>
        <v>0</v>
      </c>
      <c r="H320" s="46">
        <f t="shared" si="30"/>
        <v>0</v>
      </c>
    </row>
    <row r="321" spans="2:8" s="37" customFormat="1" ht="15" x14ac:dyDescent="0.2">
      <c r="B321" s="3" t="s">
        <v>98</v>
      </c>
      <c r="C321" s="49">
        <v>0</v>
      </c>
      <c r="D321" s="49">
        <v>1</v>
      </c>
      <c r="E321" s="54" t="str">
        <f t="shared" si="27"/>
        <v/>
      </c>
      <c r="F321" s="54">
        <f t="shared" si="28"/>
        <v>5.0479555779909136E-4</v>
      </c>
      <c r="G321" s="51" t="str">
        <f t="shared" si="29"/>
        <v>0</v>
      </c>
      <c r="H321" s="46" t="str">
        <f t="shared" si="30"/>
        <v/>
      </c>
    </row>
    <row r="322" spans="2:8" s="37" customFormat="1" ht="15" x14ac:dyDescent="0.2">
      <c r="B322" s="3" t="s">
        <v>356</v>
      </c>
      <c r="C322" s="49">
        <v>0</v>
      </c>
      <c r="D322" s="49">
        <v>2</v>
      </c>
      <c r="E322" s="54" t="str">
        <f t="shared" si="27"/>
        <v/>
      </c>
      <c r="F322" s="54">
        <f t="shared" si="28"/>
        <v>1.0095911155981827E-3</v>
      </c>
      <c r="G322" s="51" t="str">
        <f t="shared" si="29"/>
        <v>0</v>
      </c>
      <c r="H322" s="46" t="str">
        <f t="shared" si="30"/>
        <v/>
      </c>
    </row>
    <row r="323" spans="2:8" s="37" customFormat="1" ht="15" x14ac:dyDescent="0.2">
      <c r="B323" s="3" t="s">
        <v>473</v>
      </c>
      <c r="C323" s="49">
        <v>12</v>
      </c>
      <c r="D323" s="49">
        <v>4</v>
      </c>
      <c r="E323" s="54">
        <f t="shared" si="27"/>
        <v>5.6683986773736423E-3</v>
      </c>
      <c r="F323" s="54">
        <f t="shared" si="28"/>
        <v>2.0191822311963654E-3</v>
      </c>
      <c r="G323" s="51">
        <f t="shared" si="29"/>
        <v>-0.66666666666666663</v>
      </c>
      <c r="H323" s="46">
        <f t="shared" si="30"/>
        <v>-3.7789324515824282E-3</v>
      </c>
    </row>
    <row r="324" spans="2:8" s="37" customFormat="1" ht="15" x14ac:dyDescent="0.2">
      <c r="B324" s="3" t="s">
        <v>474</v>
      </c>
      <c r="C324" s="49">
        <v>0</v>
      </c>
      <c r="D324" s="49">
        <v>4</v>
      </c>
      <c r="E324" s="54" t="str">
        <f t="shared" si="27"/>
        <v/>
      </c>
      <c r="F324" s="54">
        <f t="shared" si="28"/>
        <v>2.0191822311963654E-3</v>
      </c>
      <c r="G324" s="51" t="str">
        <f t="shared" si="29"/>
        <v>0</v>
      </c>
      <c r="H324" s="46" t="str">
        <f t="shared" si="30"/>
        <v/>
      </c>
    </row>
    <row r="325" spans="2:8" s="37" customFormat="1" ht="15" x14ac:dyDescent="0.2">
      <c r="B325" s="3" t="s">
        <v>475</v>
      </c>
      <c r="C325" s="49">
        <v>0</v>
      </c>
      <c r="D325" s="49">
        <v>0</v>
      </c>
      <c r="E325" s="54" t="str">
        <f t="shared" si="27"/>
        <v/>
      </c>
      <c r="F325" s="54" t="str">
        <f t="shared" si="28"/>
        <v/>
      </c>
      <c r="G325" s="51" t="str">
        <f t="shared" si="29"/>
        <v>0</v>
      </c>
      <c r="H325" s="46" t="str">
        <f t="shared" si="30"/>
        <v/>
      </c>
    </row>
    <row r="326" spans="2:8" s="37" customFormat="1" ht="15" x14ac:dyDescent="0.2">
      <c r="B326" s="3" t="s">
        <v>357</v>
      </c>
      <c r="C326" s="49">
        <v>43</v>
      </c>
      <c r="D326" s="49">
        <v>28</v>
      </c>
      <c r="E326" s="54">
        <f t="shared" si="27"/>
        <v>2.0311761927255551E-2</v>
      </c>
      <c r="F326" s="54">
        <f t="shared" si="28"/>
        <v>1.4134275618374558E-2</v>
      </c>
      <c r="G326" s="51">
        <f t="shared" si="29"/>
        <v>-0.34883720930232559</v>
      </c>
      <c r="H326" s="46">
        <f t="shared" si="30"/>
        <v>-7.0854983467170526E-3</v>
      </c>
    </row>
    <row r="327" spans="2:8" s="37" customFormat="1" ht="15" x14ac:dyDescent="0.2">
      <c r="B327" s="3" t="s">
        <v>358</v>
      </c>
      <c r="C327" s="49">
        <v>2</v>
      </c>
      <c r="D327" s="49">
        <v>2</v>
      </c>
      <c r="E327" s="54">
        <f t="shared" si="27"/>
        <v>9.4473311289560704E-4</v>
      </c>
      <c r="F327" s="54">
        <f t="shared" si="28"/>
        <v>1.0095911155981827E-3</v>
      </c>
      <c r="G327" s="51">
        <f t="shared" si="29"/>
        <v>0</v>
      </c>
      <c r="H327" s="46">
        <f t="shared" si="30"/>
        <v>0</v>
      </c>
    </row>
    <row r="328" spans="2:8" s="37" customFormat="1" ht="15" x14ac:dyDescent="0.2">
      <c r="B328" s="3" t="s">
        <v>116</v>
      </c>
      <c r="C328" s="49">
        <v>11</v>
      </c>
      <c r="D328" s="49">
        <v>1</v>
      </c>
      <c r="E328" s="54">
        <f t="shared" si="27"/>
        <v>5.1960321209258385E-3</v>
      </c>
      <c r="F328" s="54">
        <f t="shared" si="28"/>
        <v>5.0479555779909136E-4</v>
      </c>
      <c r="G328" s="51">
        <f t="shared" si="29"/>
        <v>-0.90909090909090906</v>
      </c>
      <c r="H328" s="46">
        <f t="shared" si="30"/>
        <v>-4.7236655644780348E-3</v>
      </c>
    </row>
    <row r="329" spans="2:8" s="37" customFormat="1" ht="15" x14ac:dyDescent="0.2">
      <c r="B329" s="3" t="s">
        <v>359</v>
      </c>
      <c r="C329" s="49">
        <v>0</v>
      </c>
      <c r="D329" s="49">
        <v>3</v>
      </c>
      <c r="E329" s="54" t="str">
        <f t="shared" si="27"/>
        <v/>
      </c>
      <c r="F329" s="54">
        <f t="shared" si="28"/>
        <v>1.5143866733972741E-3</v>
      </c>
      <c r="G329" s="51" t="str">
        <f t="shared" si="29"/>
        <v>0</v>
      </c>
      <c r="H329" s="46" t="str">
        <f t="shared" si="30"/>
        <v/>
      </c>
    </row>
    <row r="330" spans="2:8" s="37" customFormat="1" ht="15" x14ac:dyDescent="0.2">
      <c r="B330" s="3" t="s">
        <v>360</v>
      </c>
      <c r="C330" s="49">
        <v>30</v>
      </c>
      <c r="D330" s="49">
        <v>24</v>
      </c>
      <c r="E330" s="54">
        <f t="shared" si="27"/>
        <v>1.4170996693434105E-2</v>
      </c>
      <c r="F330" s="54">
        <f t="shared" si="28"/>
        <v>1.2115093387178193E-2</v>
      </c>
      <c r="G330" s="51">
        <f t="shared" si="29"/>
        <v>-0.2</v>
      </c>
      <c r="H330" s="46">
        <f t="shared" si="30"/>
        <v>-2.8341993386868211E-3</v>
      </c>
    </row>
    <row r="331" spans="2:8" s="37" customFormat="1" ht="15" x14ac:dyDescent="0.2">
      <c r="B331" s="3" t="s">
        <v>117</v>
      </c>
      <c r="C331" s="49">
        <v>0</v>
      </c>
      <c r="D331" s="49">
        <v>0</v>
      </c>
      <c r="E331" s="54" t="str">
        <f t="shared" si="27"/>
        <v/>
      </c>
      <c r="F331" s="54" t="str">
        <f t="shared" si="28"/>
        <v/>
      </c>
      <c r="G331" s="51" t="str">
        <f t="shared" si="29"/>
        <v>0</v>
      </c>
      <c r="H331" s="46" t="str">
        <f t="shared" si="30"/>
        <v/>
      </c>
    </row>
    <row r="332" spans="2:8" s="37" customFormat="1" ht="15" x14ac:dyDescent="0.2">
      <c r="B332" s="3" t="s">
        <v>361</v>
      </c>
      <c r="C332" s="49">
        <v>160</v>
      </c>
      <c r="D332" s="49">
        <v>512</v>
      </c>
      <c r="E332" s="54">
        <f t="shared" si="27"/>
        <v>7.5578649031648557E-2</v>
      </c>
      <c r="F332" s="54">
        <f t="shared" si="28"/>
        <v>0.25845532559313478</v>
      </c>
      <c r="G332" s="51">
        <f t="shared" si="29"/>
        <v>2.2000000000000002</v>
      </c>
      <c r="H332" s="46">
        <f t="shared" si="30"/>
        <v>0.16627302786962683</v>
      </c>
    </row>
    <row r="333" spans="2:8" s="37" customFormat="1" ht="15" x14ac:dyDescent="0.2">
      <c r="B333" s="3" t="s">
        <v>130</v>
      </c>
      <c r="C333" s="49">
        <v>541</v>
      </c>
      <c r="D333" s="49">
        <v>37</v>
      </c>
      <c r="E333" s="54">
        <f t="shared" si="27"/>
        <v>0.2555503070382617</v>
      </c>
      <c r="F333" s="54">
        <f t="shared" si="28"/>
        <v>1.867743563856638E-2</v>
      </c>
      <c r="G333" s="51">
        <f t="shared" si="29"/>
        <v>-0.93160813308687618</v>
      </c>
      <c r="H333" s="46">
        <f t="shared" si="30"/>
        <v>-0.23807274444969298</v>
      </c>
    </row>
    <row r="334" spans="2:8" s="37" customFormat="1" ht="15" x14ac:dyDescent="0.2">
      <c r="B334" s="3" t="s">
        <v>119</v>
      </c>
      <c r="C334" s="49">
        <v>135</v>
      </c>
      <c r="D334" s="49">
        <v>111</v>
      </c>
      <c r="E334" s="54">
        <f t="shared" si="27"/>
        <v>6.3769485120453467E-2</v>
      </c>
      <c r="F334" s="54">
        <f t="shared" si="28"/>
        <v>5.6032306915699139E-2</v>
      </c>
      <c r="G334" s="51">
        <f t="shared" si="29"/>
        <v>-0.17777777777777778</v>
      </c>
      <c r="H334" s="46">
        <f t="shared" si="30"/>
        <v>-1.1336797354747283E-2</v>
      </c>
    </row>
    <row r="335" spans="2:8" s="37" customFormat="1" ht="15" x14ac:dyDescent="0.2">
      <c r="B335" s="3" t="s">
        <v>128</v>
      </c>
      <c r="C335" s="49">
        <v>9</v>
      </c>
      <c r="D335" s="49">
        <v>44</v>
      </c>
      <c r="E335" s="54">
        <f t="shared" si="27"/>
        <v>4.251299008030231E-3</v>
      </c>
      <c r="F335" s="54">
        <f t="shared" si="28"/>
        <v>2.221100454316002E-2</v>
      </c>
      <c r="G335" s="51">
        <f t="shared" si="29"/>
        <v>3.8888888888888888</v>
      </c>
      <c r="H335" s="46">
        <f t="shared" si="30"/>
        <v>1.6532829475673121E-2</v>
      </c>
    </row>
    <row r="336" spans="2:8" s="37" customFormat="1" ht="15" x14ac:dyDescent="0.2">
      <c r="B336" s="3" t="s">
        <v>132</v>
      </c>
      <c r="C336" s="49">
        <v>0</v>
      </c>
      <c r="D336" s="49">
        <v>1</v>
      </c>
      <c r="E336" s="54" t="str">
        <f t="shared" si="27"/>
        <v/>
      </c>
      <c r="F336" s="54">
        <f t="shared" si="28"/>
        <v>5.0479555779909136E-4</v>
      </c>
      <c r="G336" s="51" t="str">
        <f t="shared" si="29"/>
        <v>0</v>
      </c>
      <c r="H336" s="46" t="str">
        <f t="shared" si="30"/>
        <v/>
      </c>
    </row>
    <row r="337" spans="2:8" s="37" customFormat="1" ht="15" x14ac:dyDescent="0.2">
      <c r="B337" s="3" t="s">
        <v>133</v>
      </c>
      <c r="C337" s="49">
        <v>4</v>
      </c>
      <c r="D337" s="49">
        <v>3</v>
      </c>
      <c r="E337" s="54">
        <f t="shared" si="27"/>
        <v>1.8894662257912141E-3</v>
      </c>
      <c r="F337" s="54">
        <f t="shared" si="28"/>
        <v>1.5143866733972741E-3</v>
      </c>
      <c r="G337" s="51">
        <f t="shared" si="29"/>
        <v>-0.25</v>
      </c>
      <c r="H337" s="46">
        <f t="shared" si="30"/>
        <v>-4.7236655644780352E-4</v>
      </c>
    </row>
    <row r="338" spans="2:8" s="37" customFormat="1" ht="30" x14ac:dyDescent="0.2">
      <c r="B338" s="3" t="s">
        <v>362</v>
      </c>
      <c r="C338" s="49">
        <v>4</v>
      </c>
      <c r="D338" s="49">
        <v>0</v>
      </c>
      <c r="E338" s="54">
        <f t="shared" si="27"/>
        <v>1.8894662257912141E-3</v>
      </c>
      <c r="F338" s="54" t="str">
        <f t="shared" si="28"/>
        <v/>
      </c>
      <c r="G338" s="51" t="str">
        <f t="shared" si="29"/>
        <v>0</v>
      </c>
      <c r="H338" s="46">
        <f t="shared" si="30"/>
        <v>0</v>
      </c>
    </row>
    <row r="339" spans="2:8" s="37" customFormat="1" ht="15" x14ac:dyDescent="0.2">
      <c r="B339" s="3" t="s">
        <v>363</v>
      </c>
      <c r="C339" s="49">
        <v>104</v>
      </c>
      <c r="D339" s="49">
        <v>2</v>
      </c>
      <c r="E339" s="54">
        <f t="shared" si="27"/>
        <v>4.9126121870571561E-2</v>
      </c>
      <c r="F339" s="54">
        <f t="shared" si="28"/>
        <v>1.0095911155981827E-3</v>
      </c>
      <c r="G339" s="51">
        <f t="shared" si="29"/>
        <v>-0.98076923076923073</v>
      </c>
      <c r="H339" s="46">
        <f t="shared" si="30"/>
        <v>-4.8181388757675955E-2</v>
      </c>
    </row>
    <row r="340" spans="2:8" s="37" customFormat="1" ht="15" x14ac:dyDescent="0.2">
      <c r="B340" s="3" t="s">
        <v>364</v>
      </c>
      <c r="C340" s="49">
        <v>2</v>
      </c>
      <c r="D340" s="49">
        <v>12</v>
      </c>
      <c r="E340" s="54">
        <f t="shared" si="27"/>
        <v>9.4473311289560704E-4</v>
      </c>
      <c r="F340" s="54">
        <f t="shared" si="28"/>
        <v>6.0575466935890963E-3</v>
      </c>
      <c r="G340" s="51">
        <f t="shared" si="29"/>
        <v>5</v>
      </c>
      <c r="H340" s="46">
        <f t="shared" si="30"/>
        <v>4.7236655644780356E-3</v>
      </c>
    </row>
    <row r="341" spans="2:8" s="37" customFormat="1" ht="15" x14ac:dyDescent="0.2">
      <c r="B341" s="3" t="s">
        <v>118</v>
      </c>
      <c r="C341" s="49">
        <v>0</v>
      </c>
      <c r="D341" s="49">
        <v>1</v>
      </c>
      <c r="E341" s="54" t="str">
        <f t="shared" si="27"/>
        <v/>
      </c>
      <c r="F341" s="54">
        <f t="shared" si="28"/>
        <v>5.0479555779909136E-4</v>
      </c>
      <c r="G341" s="51" t="str">
        <f t="shared" si="29"/>
        <v>0</v>
      </c>
      <c r="H341" s="46" t="str">
        <f t="shared" si="30"/>
        <v/>
      </c>
    </row>
    <row r="342" spans="2:8" s="37" customFormat="1" ht="15" x14ac:dyDescent="0.2">
      <c r="B342" s="3" t="s">
        <v>365</v>
      </c>
      <c r="C342" s="49">
        <v>0</v>
      </c>
      <c r="D342" s="49">
        <v>0</v>
      </c>
      <c r="E342" s="54" t="str">
        <f t="shared" si="27"/>
        <v/>
      </c>
      <c r="F342" s="54" t="str">
        <f t="shared" si="28"/>
        <v/>
      </c>
      <c r="G342" s="51" t="str">
        <f t="shared" si="29"/>
        <v>0</v>
      </c>
      <c r="H342" s="46" t="str">
        <f t="shared" si="30"/>
        <v/>
      </c>
    </row>
    <row r="343" spans="2:8" s="37" customFormat="1" ht="30" x14ac:dyDescent="0.2">
      <c r="B343" s="3" t="s">
        <v>129</v>
      </c>
      <c r="C343" s="49">
        <v>0</v>
      </c>
      <c r="D343" s="49">
        <v>2</v>
      </c>
      <c r="E343" s="54" t="str">
        <f t="shared" si="27"/>
        <v/>
      </c>
      <c r="F343" s="54">
        <f t="shared" si="28"/>
        <v>1.0095911155981827E-3</v>
      </c>
      <c r="G343" s="51" t="str">
        <f t="shared" si="29"/>
        <v>0</v>
      </c>
      <c r="H343" s="46" t="str">
        <f t="shared" si="30"/>
        <v/>
      </c>
    </row>
    <row r="344" spans="2:8" s="37" customFormat="1" ht="15" x14ac:dyDescent="0.2">
      <c r="B344" s="3" t="s">
        <v>131</v>
      </c>
      <c r="C344" s="49">
        <v>17</v>
      </c>
      <c r="D344" s="49">
        <v>8</v>
      </c>
      <c r="E344" s="54">
        <f t="shared" si="27"/>
        <v>8.0302314596126592E-3</v>
      </c>
      <c r="F344" s="54">
        <f t="shared" si="28"/>
        <v>4.0383644623927309E-3</v>
      </c>
      <c r="G344" s="51">
        <f t="shared" si="29"/>
        <v>-0.52941176470588236</v>
      </c>
      <c r="H344" s="46">
        <f t="shared" si="30"/>
        <v>-4.251299008030231E-3</v>
      </c>
    </row>
    <row r="345" spans="2:8" s="37" customFormat="1" ht="15" x14ac:dyDescent="0.2">
      <c r="B345" s="3" t="s">
        <v>366</v>
      </c>
      <c r="C345" s="49">
        <v>110</v>
      </c>
      <c r="D345" s="49">
        <v>12</v>
      </c>
      <c r="E345" s="54">
        <f t="shared" si="27"/>
        <v>5.1960321209258385E-2</v>
      </c>
      <c r="F345" s="54">
        <f t="shared" si="28"/>
        <v>6.0575466935890963E-3</v>
      </c>
      <c r="G345" s="51">
        <f t="shared" si="29"/>
        <v>-0.89090909090909087</v>
      </c>
      <c r="H345" s="46">
        <f t="shared" si="30"/>
        <v>-4.6291922531884744E-2</v>
      </c>
    </row>
    <row r="346" spans="2:8" s="37" customFormat="1" ht="15" x14ac:dyDescent="0.2">
      <c r="B346" s="3" t="s">
        <v>122</v>
      </c>
      <c r="C346" s="49">
        <v>1</v>
      </c>
      <c r="D346" s="49">
        <v>1</v>
      </c>
      <c r="E346" s="54">
        <f t="shared" si="27"/>
        <v>4.7236655644780352E-4</v>
      </c>
      <c r="F346" s="54">
        <f t="shared" si="28"/>
        <v>5.0479555779909136E-4</v>
      </c>
      <c r="G346" s="51">
        <f t="shared" si="29"/>
        <v>0</v>
      </c>
      <c r="H346" s="46">
        <f t="shared" si="30"/>
        <v>0</v>
      </c>
    </row>
    <row r="347" spans="2:8" s="37" customFormat="1" ht="15" x14ac:dyDescent="0.2">
      <c r="B347" s="3" t="s">
        <v>121</v>
      </c>
      <c r="C347" s="49">
        <v>7</v>
      </c>
      <c r="D347" s="49">
        <v>6</v>
      </c>
      <c r="E347" s="54">
        <f t="shared" si="27"/>
        <v>3.3065658951346244E-3</v>
      </c>
      <c r="F347" s="54">
        <f t="shared" si="28"/>
        <v>3.0287733467945482E-3</v>
      </c>
      <c r="G347" s="51">
        <f t="shared" si="29"/>
        <v>-0.14285714285714285</v>
      </c>
      <c r="H347" s="46">
        <f t="shared" si="30"/>
        <v>-4.7236655644780347E-4</v>
      </c>
    </row>
    <row r="348" spans="2:8" s="37" customFormat="1" ht="15" x14ac:dyDescent="0.2">
      <c r="B348" s="3" t="s">
        <v>367</v>
      </c>
      <c r="C348" s="49">
        <v>0</v>
      </c>
      <c r="D348" s="49">
        <v>0</v>
      </c>
      <c r="E348" s="54" t="str">
        <f t="shared" si="27"/>
        <v/>
      </c>
      <c r="F348" s="54" t="str">
        <f t="shared" si="28"/>
        <v/>
      </c>
      <c r="G348" s="51" t="str">
        <f t="shared" si="29"/>
        <v>0</v>
      </c>
      <c r="H348" s="46" t="str">
        <f t="shared" si="30"/>
        <v/>
      </c>
    </row>
    <row r="349" spans="2:8" s="37" customFormat="1" ht="15" x14ac:dyDescent="0.2">
      <c r="B349" s="3" t="s">
        <v>368</v>
      </c>
      <c r="C349" s="49">
        <v>0</v>
      </c>
      <c r="D349" s="49">
        <v>0</v>
      </c>
      <c r="E349" s="54" t="str">
        <f t="shared" si="27"/>
        <v/>
      </c>
      <c r="F349" s="54" t="str">
        <f t="shared" si="28"/>
        <v/>
      </c>
      <c r="G349" s="51" t="str">
        <f t="shared" si="29"/>
        <v>0</v>
      </c>
      <c r="H349" s="46" t="str">
        <f t="shared" si="30"/>
        <v/>
      </c>
    </row>
    <row r="350" spans="2:8" s="37" customFormat="1" ht="15" x14ac:dyDescent="0.2">
      <c r="B350" s="3" t="s">
        <v>369</v>
      </c>
      <c r="C350" s="49">
        <v>3</v>
      </c>
      <c r="D350" s="49">
        <v>1</v>
      </c>
      <c r="E350" s="54">
        <f t="shared" si="27"/>
        <v>1.4170996693434106E-3</v>
      </c>
      <c r="F350" s="54">
        <f t="shared" si="28"/>
        <v>5.0479555779909136E-4</v>
      </c>
      <c r="G350" s="51">
        <f t="shared" si="29"/>
        <v>-0.66666666666666663</v>
      </c>
      <c r="H350" s="46">
        <f t="shared" si="30"/>
        <v>-9.4473311289560704E-4</v>
      </c>
    </row>
    <row r="351" spans="2:8" s="37" customFormat="1" ht="15" x14ac:dyDescent="0.2">
      <c r="B351" s="3" t="s">
        <v>120</v>
      </c>
      <c r="C351" s="49">
        <v>0</v>
      </c>
      <c r="D351" s="49">
        <v>0</v>
      </c>
      <c r="E351" s="54" t="str">
        <f t="shared" si="27"/>
        <v/>
      </c>
      <c r="F351" s="54" t="str">
        <f t="shared" si="28"/>
        <v/>
      </c>
      <c r="G351" s="51" t="str">
        <f t="shared" si="29"/>
        <v>0</v>
      </c>
      <c r="H351" s="46" t="str">
        <f t="shared" si="30"/>
        <v/>
      </c>
    </row>
    <row r="352" spans="2:8" s="37" customFormat="1" ht="15" x14ac:dyDescent="0.2">
      <c r="B352" s="3" t="s">
        <v>370</v>
      </c>
      <c r="C352" s="49">
        <v>0</v>
      </c>
      <c r="D352" s="49">
        <v>0</v>
      </c>
      <c r="E352" s="54" t="str">
        <f t="shared" si="27"/>
        <v/>
      </c>
      <c r="F352" s="54" t="str">
        <f t="shared" si="28"/>
        <v/>
      </c>
      <c r="G352" s="51" t="str">
        <f t="shared" si="29"/>
        <v>0</v>
      </c>
      <c r="H352" s="46" t="str">
        <f t="shared" si="30"/>
        <v/>
      </c>
    </row>
    <row r="353" spans="2:8" s="37" customFormat="1" ht="15" x14ac:dyDescent="0.2">
      <c r="B353" s="3" t="s">
        <v>125</v>
      </c>
      <c r="C353" s="49">
        <v>0</v>
      </c>
      <c r="D353" s="49">
        <v>1</v>
      </c>
      <c r="E353" s="54" t="str">
        <f t="shared" si="27"/>
        <v/>
      </c>
      <c r="F353" s="54">
        <f t="shared" si="28"/>
        <v>5.0479555779909136E-4</v>
      </c>
      <c r="G353" s="51" t="str">
        <f t="shared" si="29"/>
        <v>0</v>
      </c>
      <c r="H353" s="46" t="str">
        <f t="shared" si="30"/>
        <v/>
      </c>
    </row>
    <row r="354" spans="2:8" s="37" customFormat="1" ht="15" x14ac:dyDescent="0.2">
      <c r="B354" s="3" t="s">
        <v>124</v>
      </c>
      <c r="C354" s="49">
        <v>20</v>
      </c>
      <c r="D354" s="49">
        <v>19</v>
      </c>
      <c r="E354" s="54">
        <f t="shared" si="27"/>
        <v>9.4473311289560696E-3</v>
      </c>
      <c r="F354" s="54">
        <f t="shared" si="28"/>
        <v>9.5911155981827367E-3</v>
      </c>
      <c r="G354" s="51">
        <f t="shared" si="29"/>
        <v>-0.05</v>
      </c>
      <c r="H354" s="46">
        <f t="shared" si="30"/>
        <v>-4.7236655644780352E-4</v>
      </c>
    </row>
    <row r="355" spans="2:8" s="37" customFormat="1" ht="15" x14ac:dyDescent="0.2">
      <c r="B355" s="3" t="s">
        <v>126</v>
      </c>
      <c r="C355" s="49">
        <v>0</v>
      </c>
      <c r="D355" s="49">
        <v>0</v>
      </c>
      <c r="E355" s="54" t="str">
        <f t="shared" si="27"/>
        <v/>
      </c>
      <c r="F355" s="54" t="str">
        <f t="shared" si="28"/>
        <v/>
      </c>
      <c r="G355" s="51" t="str">
        <f t="shared" si="29"/>
        <v>0</v>
      </c>
      <c r="H355" s="46" t="str">
        <f t="shared" si="30"/>
        <v/>
      </c>
    </row>
    <row r="356" spans="2:8" s="37" customFormat="1" ht="15" x14ac:dyDescent="0.2">
      <c r="B356" s="3" t="s">
        <v>371</v>
      </c>
      <c r="C356" s="49">
        <v>8</v>
      </c>
      <c r="D356" s="49">
        <v>4</v>
      </c>
      <c r="E356" s="54">
        <f t="shared" si="27"/>
        <v>3.7789324515824282E-3</v>
      </c>
      <c r="F356" s="54">
        <f t="shared" si="28"/>
        <v>2.0191822311963654E-3</v>
      </c>
      <c r="G356" s="51">
        <f t="shared" si="29"/>
        <v>-0.5</v>
      </c>
      <c r="H356" s="46">
        <f t="shared" si="30"/>
        <v>-1.8894662257912141E-3</v>
      </c>
    </row>
    <row r="357" spans="2:8" s="37" customFormat="1" ht="15" x14ac:dyDescent="0.2">
      <c r="B357" s="3" t="s">
        <v>372</v>
      </c>
      <c r="C357" s="49">
        <v>15</v>
      </c>
      <c r="D357" s="49">
        <v>81</v>
      </c>
      <c r="E357" s="54">
        <f t="shared" si="27"/>
        <v>7.0854983467170526E-3</v>
      </c>
      <c r="F357" s="54">
        <f t="shared" si="28"/>
        <v>4.0888440181726403E-2</v>
      </c>
      <c r="G357" s="51">
        <f t="shared" si="29"/>
        <v>4.4000000000000004</v>
      </c>
      <c r="H357" s="46">
        <f t="shared" si="30"/>
        <v>3.1176192725555035E-2</v>
      </c>
    </row>
    <row r="358" spans="2:8" s="37" customFormat="1" ht="15" x14ac:dyDescent="0.2">
      <c r="B358" s="3" t="s">
        <v>127</v>
      </c>
      <c r="C358" s="49">
        <v>31</v>
      </c>
      <c r="D358" s="49">
        <v>87</v>
      </c>
      <c r="E358" s="54">
        <f t="shared" si="27"/>
        <v>1.4643363249881908E-2</v>
      </c>
      <c r="F358" s="54">
        <f t="shared" si="28"/>
        <v>4.3917213528520946E-2</v>
      </c>
      <c r="G358" s="51">
        <f t="shared" si="29"/>
        <v>1.8064516129032258</v>
      </c>
      <c r="H358" s="46">
        <f t="shared" si="30"/>
        <v>2.6452527161076995E-2</v>
      </c>
    </row>
    <row r="359" spans="2:8" s="37" customFormat="1" ht="15" x14ac:dyDescent="0.2">
      <c r="B359" s="3" t="s">
        <v>123</v>
      </c>
      <c r="C359" s="49">
        <v>0</v>
      </c>
      <c r="D359" s="49">
        <v>3</v>
      </c>
      <c r="E359" s="54" t="str">
        <f t="shared" si="27"/>
        <v/>
      </c>
      <c r="F359" s="54">
        <f t="shared" si="28"/>
        <v>1.5143866733972741E-3</v>
      </c>
      <c r="G359" s="51" t="str">
        <f t="shared" si="29"/>
        <v>0</v>
      </c>
      <c r="H359" s="46" t="str">
        <f t="shared" si="30"/>
        <v/>
      </c>
    </row>
    <row r="360" spans="2:8" s="37" customFormat="1" ht="15" x14ac:dyDescent="0.2">
      <c r="B360" s="3" t="s">
        <v>373</v>
      </c>
      <c r="C360" s="49">
        <v>0</v>
      </c>
      <c r="D360" s="49">
        <v>0</v>
      </c>
      <c r="E360" s="54" t="str">
        <f t="shared" ref="E360:E423" si="31">+IF(C360=0,"",C360/C$294)</f>
        <v/>
      </c>
      <c r="F360" s="54" t="str">
        <f t="shared" ref="F360:F423" si="32">+IF(D360=0,"",D360/D$294)</f>
        <v/>
      </c>
      <c r="G360" s="51" t="str">
        <f t="shared" ref="G360:G423" si="33">+IF(OR(AND(D360=0),(C360=0)),"0",((D360-C360)/C360))</f>
        <v>0</v>
      </c>
      <c r="H360" s="46" t="str">
        <f t="shared" ref="H360:H423" si="34">+IF(OR(AND(E360=""),(G360="")),"",E360*G360)</f>
        <v/>
      </c>
    </row>
    <row r="361" spans="2:8" s="37" customFormat="1" ht="15" x14ac:dyDescent="0.2">
      <c r="B361" s="3" t="s">
        <v>374</v>
      </c>
      <c r="C361" s="49">
        <v>0</v>
      </c>
      <c r="D361" s="49">
        <v>0</v>
      </c>
      <c r="E361" s="54" t="str">
        <f t="shared" si="31"/>
        <v/>
      </c>
      <c r="F361" s="54" t="str">
        <f t="shared" si="32"/>
        <v/>
      </c>
      <c r="G361" s="51" t="str">
        <f t="shared" si="33"/>
        <v>0</v>
      </c>
      <c r="H361" s="46" t="str">
        <f t="shared" si="34"/>
        <v/>
      </c>
    </row>
    <row r="362" spans="2:8" s="37" customFormat="1" ht="30" x14ac:dyDescent="0.2">
      <c r="B362" s="3" t="s">
        <v>375</v>
      </c>
      <c r="C362" s="49">
        <v>0</v>
      </c>
      <c r="D362" s="49">
        <v>0</v>
      </c>
      <c r="E362" s="54" t="str">
        <f t="shared" si="31"/>
        <v/>
      </c>
      <c r="F362" s="54" t="str">
        <f t="shared" si="32"/>
        <v/>
      </c>
      <c r="G362" s="51" t="str">
        <f t="shared" si="33"/>
        <v>0</v>
      </c>
      <c r="H362" s="46" t="str">
        <f t="shared" si="34"/>
        <v/>
      </c>
    </row>
    <row r="363" spans="2:8" s="37" customFormat="1" ht="30" x14ac:dyDescent="0.2">
      <c r="B363" s="3" t="s">
        <v>376</v>
      </c>
      <c r="C363" s="49">
        <v>5</v>
      </c>
      <c r="D363" s="49">
        <v>6</v>
      </c>
      <c r="E363" s="54">
        <f t="shared" si="31"/>
        <v>2.3618327822390174E-3</v>
      </c>
      <c r="F363" s="54">
        <f t="shared" si="32"/>
        <v>3.0287733467945482E-3</v>
      </c>
      <c r="G363" s="51">
        <f t="shared" si="33"/>
        <v>0.2</v>
      </c>
      <c r="H363" s="46">
        <f t="shared" si="34"/>
        <v>4.7236655644780352E-4</v>
      </c>
    </row>
    <row r="364" spans="2:8" s="37" customFormat="1" ht="15" x14ac:dyDescent="0.2">
      <c r="B364" s="3" t="s">
        <v>377</v>
      </c>
      <c r="C364" s="49">
        <v>1</v>
      </c>
      <c r="D364" s="49">
        <v>0</v>
      </c>
      <c r="E364" s="54">
        <f t="shared" si="31"/>
        <v>4.7236655644780352E-4</v>
      </c>
      <c r="F364" s="54" t="str">
        <f t="shared" si="32"/>
        <v/>
      </c>
      <c r="G364" s="51" t="str">
        <f t="shared" si="33"/>
        <v>0</v>
      </c>
      <c r="H364" s="46">
        <f t="shared" si="34"/>
        <v>0</v>
      </c>
    </row>
    <row r="365" spans="2:8" s="37" customFormat="1" ht="30" x14ac:dyDescent="0.2">
      <c r="B365" s="3" t="s">
        <v>378</v>
      </c>
      <c r="C365" s="49">
        <v>1</v>
      </c>
      <c r="D365" s="49">
        <v>0</v>
      </c>
      <c r="E365" s="54">
        <f t="shared" si="31"/>
        <v>4.7236655644780352E-4</v>
      </c>
      <c r="F365" s="54" t="str">
        <f t="shared" si="32"/>
        <v/>
      </c>
      <c r="G365" s="51" t="str">
        <f t="shared" si="33"/>
        <v>0</v>
      </c>
      <c r="H365" s="46">
        <f t="shared" si="34"/>
        <v>0</v>
      </c>
    </row>
    <row r="366" spans="2:8" s="37" customFormat="1" ht="30" x14ac:dyDescent="0.2">
      <c r="B366" s="3" t="s">
        <v>476</v>
      </c>
      <c r="C366" s="49">
        <v>0</v>
      </c>
      <c r="D366" s="49">
        <v>0</v>
      </c>
      <c r="E366" s="54" t="str">
        <f t="shared" si="31"/>
        <v/>
      </c>
      <c r="F366" s="54" t="str">
        <f t="shared" si="32"/>
        <v/>
      </c>
      <c r="G366" s="51" t="str">
        <f t="shared" si="33"/>
        <v>0</v>
      </c>
      <c r="H366" s="46" t="str">
        <f t="shared" si="34"/>
        <v/>
      </c>
    </row>
    <row r="367" spans="2:8" s="37" customFormat="1" ht="15" x14ac:dyDescent="0.2">
      <c r="B367" s="3" t="s">
        <v>379</v>
      </c>
      <c r="C367" s="49">
        <v>0</v>
      </c>
      <c r="D367" s="49">
        <v>0</v>
      </c>
      <c r="E367" s="54" t="str">
        <f t="shared" si="31"/>
        <v/>
      </c>
      <c r="F367" s="54" t="str">
        <f t="shared" si="32"/>
        <v/>
      </c>
      <c r="G367" s="51" t="str">
        <f t="shared" si="33"/>
        <v>0</v>
      </c>
      <c r="H367" s="46" t="str">
        <f t="shared" si="34"/>
        <v/>
      </c>
    </row>
    <row r="368" spans="2:8" s="37" customFormat="1" ht="15" x14ac:dyDescent="0.2">
      <c r="B368" s="3" t="s">
        <v>380</v>
      </c>
      <c r="C368" s="49">
        <v>2</v>
      </c>
      <c r="D368" s="49">
        <v>2</v>
      </c>
      <c r="E368" s="54">
        <f t="shared" si="31"/>
        <v>9.4473311289560704E-4</v>
      </c>
      <c r="F368" s="54">
        <f t="shared" si="32"/>
        <v>1.0095911155981827E-3</v>
      </c>
      <c r="G368" s="51">
        <f t="shared" si="33"/>
        <v>0</v>
      </c>
      <c r="H368" s="46">
        <f t="shared" si="34"/>
        <v>0</v>
      </c>
    </row>
    <row r="369" spans="2:8" s="37" customFormat="1" ht="15" x14ac:dyDescent="0.2">
      <c r="B369" s="3" t="s">
        <v>381</v>
      </c>
      <c r="C369" s="49">
        <v>2</v>
      </c>
      <c r="D369" s="49">
        <v>18</v>
      </c>
      <c r="E369" s="54">
        <f t="shared" si="31"/>
        <v>9.4473311289560704E-4</v>
      </c>
      <c r="F369" s="54">
        <f t="shared" si="32"/>
        <v>9.0863200403836445E-3</v>
      </c>
      <c r="G369" s="51">
        <f t="shared" si="33"/>
        <v>8</v>
      </c>
      <c r="H369" s="46">
        <f t="shared" si="34"/>
        <v>7.5578649031648563E-3</v>
      </c>
    </row>
    <row r="370" spans="2:8" s="37" customFormat="1" ht="15" x14ac:dyDescent="0.2">
      <c r="B370" s="3" t="s">
        <v>135</v>
      </c>
      <c r="C370" s="49">
        <v>1</v>
      </c>
      <c r="D370" s="49">
        <v>24</v>
      </c>
      <c r="E370" s="54">
        <f t="shared" si="31"/>
        <v>4.7236655644780352E-4</v>
      </c>
      <c r="F370" s="54">
        <f t="shared" si="32"/>
        <v>1.2115093387178193E-2</v>
      </c>
      <c r="G370" s="51">
        <f t="shared" si="33"/>
        <v>23</v>
      </c>
      <c r="H370" s="46">
        <f t="shared" si="34"/>
        <v>1.0864430798299482E-2</v>
      </c>
    </row>
    <row r="371" spans="2:8" s="37" customFormat="1" ht="15" x14ac:dyDescent="0.2">
      <c r="B371" s="3" t="s">
        <v>136</v>
      </c>
      <c r="C371" s="49">
        <v>1</v>
      </c>
      <c r="D371" s="49">
        <v>4</v>
      </c>
      <c r="E371" s="54">
        <f t="shared" si="31"/>
        <v>4.7236655644780352E-4</v>
      </c>
      <c r="F371" s="54">
        <f t="shared" si="32"/>
        <v>2.0191822311963654E-3</v>
      </c>
      <c r="G371" s="51">
        <f t="shared" si="33"/>
        <v>3</v>
      </c>
      <c r="H371" s="46">
        <f t="shared" si="34"/>
        <v>1.4170996693434106E-3</v>
      </c>
    </row>
    <row r="372" spans="2:8" s="37" customFormat="1" ht="15" x14ac:dyDescent="0.2">
      <c r="B372" s="3" t="s">
        <v>137</v>
      </c>
      <c r="C372" s="49">
        <v>15</v>
      </c>
      <c r="D372" s="49">
        <v>56</v>
      </c>
      <c r="E372" s="54">
        <f t="shared" si="31"/>
        <v>7.0854983467170526E-3</v>
      </c>
      <c r="F372" s="54">
        <f t="shared" si="32"/>
        <v>2.8268551236749116E-2</v>
      </c>
      <c r="G372" s="51">
        <f t="shared" si="33"/>
        <v>2.7333333333333334</v>
      </c>
      <c r="H372" s="46">
        <f t="shared" si="34"/>
        <v>1.9367028814359945E-2</v>
      </c>
    </row>
    <row r="373" spans="2:8" s="37" customFormat="1" ht="15" x14ac:dyDescent="0.2">
      <c r="B373" s="3" t="s">
        <v>382</v>
      </c>
      <c r="C373" s="49">
        <v>0</v>
      </c>
      <c r="D373" s="49">
        <v>0</v>
      </c>
      <c r="E373" s="54" t="str">
        <f t="shared" si="31"/>
        <v/>
      </c>
      <c r="F373" s="54" t="str">
        <f t="shared" si="32"/>
        <v/>
      </c>
      <c r="G373" s="51" t="str">
        <f t="shared" si="33"/>
        <v>0</v>
      </c>
      <c r="H373" s="46" t="str">
        <f t="shared" si="34"/>
        <v/>
      </c>
    </row>
    <row r="374" spans="2:8" s="37" customFormat="1" ht="15" x14ac:dyDescent="0.2">
      <c r="B374" s="3" t="s">
        <v>134</v>
      </c>
      <c r="C374" s="49">
        <v>0</v>
      </c>
      <c r="D374" s="49">
        <v>0</v>
      </c>
      <c r="E374" s="54" t="str">
        <f t="shared" si="31"/>
        <v/>
      </c>
      <c r="F374" s="54" t="str">
        <f t="shared" si="32"/>
        <v/>
      </c>
      <c r="G374" s="51" t="str">
        <f t="shared" si="33"/>
        <v>0</v>
      </c>
      <c r="H374" s="46" t="str">
        <f t="shared" si="34"/>
        <v/>
      </c>
    </row>
    <row r="375" spans="2:8" s="37" customFormat="1" ht="15" x14ac:dyDescent="0.2">
      <c r="B375" s="3" t="s">
        <v>383</v>
      </c>
      <c r="C375" s="49">
        <v>1</v>
      </c>
      <c r="D375" s="49">
        <v>2</v>
      </c>
      <c r="E375" s="54">
        <f t="shared" si="31"/>
        <v>4.7236655644780352E-4</v>
      </c>
      <c r="F375" s="54">
        <f t="shared" si="32"/>
        <v>1.0095911155981827E-3</v>
      </c>
      <c r="G375" s="51">
        <f t="shared" si="33"/>
        <v>1</v>
      </c>
      <c r="H375" s="46">
        <f t="shared" si="34"/>
        <v>4.7236655644780352E-4</v>
      </c>
    </row>
    <row r="376" spans="2:8" s="37" customFormat="1" ht="15" x14ac:dyDescent="0.2">
      <c r="B376" s="3" t="s">
        <v>141</v>
      </c>
      <c r="C376" s="49">
        <v>0</v>
      </c>
      <c r="D376" s="49">
        <v>0</v>
      </c>
      <c r="E376" s="54" t="str">
        <f t="shared" si="31"/>
        <v/>
      </c>
      <c r="F376" s="54" t="str">
        <f t="shared" si="32"/>
        <v/>
      </c>
      <c r="G376" s="51" t="str">
        <f t="shared" si="33"/>
        <v>0</v>
      </c>
      <c r="H376" s="46" t="str">
        <f t="shared" si="34"/>
        <v/>
      </c>
    </row>
    <row r="377" spans="2:8" s="37" customFormat="1" ht="15" x14ac:dyDescent="0.2">
      <c r="B377" s="3" t="s">
        <v>150</v>
      </c>
      <c r="C377" s="49">
        <v>8</v>
      </c>
      <c r="D377" s="49">
        <v>1</v>
      </c>
      <c r="E377" s="54">
        <f t="shared" si="31"/>
        <v>3.7789324515824282E-3</v>
      </c>
      <c r="F377" s="54">
        <f t="shared" si="32"/>
        <v>5.0479555779909136E-4</v>
      </c>
      <c r="G377" s="51">
        <f t="shared" si="33"/>
        <v>-0.875</v>
      </c>
      <c r="H377" s="46">
        <f t="shared" si="34"/>
        <v>-3.3065658951346244E-3</v>
      </c>
    </row>
    <row r="378" spans="2:8" s="37" customFormat="1" ht="15" x14ac:dyDescent="0.2">
      <c r="B378" s="3" t="s">
        <v>149</v>
      </c>
      <c r="C378" s="49">
        <v>16</v>
      </c>
      <c r="D378" s="49">
        <v>7</v>
      </c>
      <c r="E378" s="54">
        <f t="shared" si="31"/>
        <v>7.5578649031648563E-3</v>
      </c>
      <c r="F378" s="54">
        <f t="shared" si="32"/>
        <v>3.5335689045936395E-3</v>
      </c>
      <c r="G378" s="51">
        <f t="shared" si="33"/>
        <v>-0.5625</v>
      </c>
      <c r="H378" s="46">
        <f t="shared" si="34"/>
        <v>-4.2512990080302319E-3</v>
      </c>
    </row>
    <row r="379" spans="2:8" s="37" customFormat="1" ht="15" x14ac:dyDescent="0.2">
      <c r="B379" s="3" t="s">
        <v>384</v>
      </c>
      <c r="C379" s="49">
        <v>34</v>
      </c>
      <c r="D379" s="49">
        <v>0</v>
      </c>
      <c r="E379" s="54">
        <f t="shared" si="31"/>
        <v>1.6060462919225318E-2</v>
      </c>
      <c r="F379" s="54" t="str">
        <f t="shared" si="32"/>
        <v/>
      </c>
      <c r="G379" s="51" t="str">
        <f t="shared" si="33"/>
        <v>0</v>
      </c>
      <c r="H379" s="46">
        <f t="shared" si="34"/>
        <v>0</v>
      </c>
    </row>
    <row r="380" spans="2:8" s="37" customFormat="1" ht="30" x14ac:dyDescent="0.2">
      <c r="B380" s="3" t="s">
        <v>385</v>
      </c>
      <c r="C380" s="49">
        <v>1</v>
      </c>
      <c r="D380" s="49">
        <v>1</v>
      </c>
      <c r="E380" s="54">
        <f t="shared" si="31"/>
        <v>4.7236655644780352E-4</v>
      </c>
      <c r="F380" s="54">
        <f t="shared" si="32"/>
        <v>5.0479555779909136E-4</v>
      </c>
      <c r="G380" s="51">
        <f t="shared" si="33"/>
        <v>0</v>
      </c>
      <c r="H380" s="46">
        <f t="shared" si="34"/>
        <v>0</v>
      </c>
    </row>
    <row r="381" spans="2:8" s="37" customFormat="1" ht="30" x14ac:dyDescent="0.2">
      <c r="B381" s="3" t="s">
        <v>386</v>
      </c>
      <c r="C381" s="49">
        <v>0</v>
      </c>
      <c r="D381" s="49">
        <v>1</v>
      </c>
      <c r="E381" s="54" t="str">
        <f t="shared" si="31"/>
        <v/>
      </c>
      <c r="F381" s="54">
        <f t="shared" si="32"/>
        <v>5.0479555779909136E-4</v>
      </c>
      <c r="G381" s="51" t="str">
        <f t="shared" si="33"/>
        <v>0</v>
      </c>
      <c r="H381" s="46" t="str">
        <f t="shared" si="34"/>
        <v/>
      </c>
    </row>
    <row r="382" spans="2:8" s="37" customFormat="1" ht="30" x14ac:dyDescent="0.2">
      <c r="B382" s="3" t="s">
        <v>387</v>
      </c>
      <c r="C382" s="49">
        <v>0</v>
      </c>
      <c r="D382" s="49">
        <v>0</v>
      </c>
      <c r="E382" s="54" t="str">
        <f t="shared" si="31"/>
        <v/>
      </c>
      <c r="F382" s="54" t="str">
        <f t="shared" si="32"/>
        <v/>
      </c>
      <c r="G382" s="51" t="str">
        <f t="shared" si="33"/>
        <v>0</v>
      </c>
      <c r="H382" s="46" t="str">
        <f t="shared" si="34"/>
        <v/>
      </c>
    </row>
    <row r="383" spans="2:8" s="37" customFormat="1" ht="15" x14ac:dyDescent="0.2">
      <c r="B383" s="3" t="s">
        <v>145</v>
      </c>
      <c r="C383" s="49">
        <v>2</v>
      </c>
      <c r="D383" s="49">
        <v>0</v>
      </c>
      <c r="E383" s="54">
        <f t="shared" si="31"/>
        <v>9.4473311289560704E-4</v>
      </c>
      <c r="F383" s="54" t="str">
        <f t="shared" si="32"/>
        <v/>
      </c>
      <c r="G383" s="51" t="str">
        <f t="shared" si="33"/>
        <v>0</v>
      </c>
      <c r="H383" s="46">
        <f t="shared" si="34"/>
        <v>0</v>
      </c>
    </row>
    <row r="384" spans="2:8" s="37" customFormat="1" ht="15" x14ac:dyDescent="0.2">
      <c r="B384" s="3" t="s">
        <v>388</v>
      </c>
      <c r="C384" s="49">
        <v>0</v>
      </c>
      <c r="D384" s="49">
        <v>2</v>
      </c>
      <c r="E384" s="54" t="str">
        <f t="shared" si="31"/>
        <v/>
      </c>
      <c r="F384" s="54">
        <f t="shared" si="32"/>
        <v>1.0095911155981827E-3</v>
      </c>
      <c r="G384" s="51" t="str">
        <f t="shared" si="33"/>
        <v>0</v>
      </c>
      <c r="H384" s="46" t="str">
        <f t="shared" si="34"/>
        <v/>
      </c>
    </row>
    <row r="385" spans="2:8" s="37" customFormat="1" ht="15" x14ac:dyDescent="0.2">
      <c r="B385" s="3" t="s">
        <v>146</v>
      </c>
      <c r="C385" s="49">
        <v>10</v>
      </c>
      <c r="D385" s="49">
        <v>2</v>
      </c>
      <c r="E385" s="54">
        <f t="shared" si="31"/>
        <v>4.7236655644780348E-3</v>
      </c>
      <c r="F385" s="54">
        <f t="shared" si="32"/>
        <v>1.0095911155981827E-3</v>
      </c>
      <c r="G385" s="51">
        <f t="shared" si="33"/>
        <v>-0.8</v>
      </c>
      <c r="H385" s="46">
        <f t="shared" si="34"/>
        <v>-3.7789324515824282E-3</v>
      </c>
    </row>
    <row r="386" spans="2:8" s="37" customFormat="1" ht="15" x14ac:dyDescent="0.2">
      <c r="B386" s="3" t="s">
        <v>531</v>
      </c>
      <c r="C386" s="49">
        <v>0</v>
      </c>
      <c r="D386" s="49">
        <v>0</v>
      </c>
      <c r="E386" s="54" t="str">
        <f t="shared" si="31"/>
        <v/>
      </c>
      <c r="F386" s="54" t="str">
        <f t="shared" si="32"/>
        <v/>
      </c>
      <c r="G386" s="51" t="str">
        <f t="shared" si="33"/>
        <v>0</v>
      </c>
      <c r="H386" s="46" t="str">
        <f t="shared" si="34"/>
        <v/>
      </c>
    </row>
    <row r="387" spans="2:8" s="37" customFormat="1" ht="15" x14ac:dyDescent="0.2">
      <c r="B387" s="3" t="s">
        <v>144</v>
      </c>
      <c r="C387" s="49">
        <v>5</v>
      </c>
      <c r="D387" s="49">
        <v>11</v>
      </c>
      <c r="E387" s="54">
        <f t="shared" si="31"/>
        <v>2.3618327822390174E-3</v>
      </c>
      <c r="F387" s="54">
        <f t="shared" si="32"/>
        <v>5.552751135790005E-3</v>
      </c>
      <c r="G387" s="51">
        <f t="shared" si="33"/>
        <v>1.2</v>
      </c>
      <c r="H387" s="46">
        <f t="shared" si="34"/>
        <v>2.8341993386868207E-3</v>
      </c>
    </row>
    <row r="388" spans="2:8" s="37" customFormat="1" ht="15" x14ac:dyDescent="0.2">
      <c r="B388" s="3" t="s">
        <v>389</v>
      </c>
      <c r="C388" s="49">
        <v>0</v>
      </c>
      <c r="D388" s="49">
        <v>0</v>
      </c>
      <c r="E388" s="54" t="str">
        <f t="shared" si="31"/>
        <v/>
      </c>
      <c r="F388" s="54" t="str">
        <f t="shared" si="32"/>
        <v/>
      </c>
      <c r="G388" s="51" t="str">
        <f t="shared" si="33"/>
        <v>0</v>
      </c>
      <c r="H388" s="46" t="str">
        <f t="shared" si="34"/>
        <v/>
      </c>
    </row>
    <row r="389" spans="2:8" s="37" customFormat="1" ht="15" x14ac:dyDescent="0.2">
      <c r="B389" s="3" t="s">
        <v>143</v>
      </c>
      <c r="C389" s="49">
        <v>0</v>
      </c>
      <c r="D389" s="49">
        <v>0</v>
      </c>
      <c r="E389" s="54" t="str">
        <f t="shared" si="31"/>
        <v/>
      </c>
      <c r="F389" s="54" t="str">
        <f t="shared" si="32"/>
        <v/>
      </c>
      <c r="G389" s="51" t="str">
        <f t="shared" si="33"/>
        <v>0</v>
      </c>
      <c r="H389" s="46" t="str">
        <f t="shared" si="34"/>
        <v/>
      </c>
    </row>
    <row r="390" spans="2:8" s="37" customFormat="1" ht="15" x14ac:dyDescent="0.2">
      <c r="B390" s="3" t="s">
        <v>477</v>
      </c>
      <c r="C390" s="49">
        <v>0</v>
      </c>
      <c r="D390" s="49">
        <v>0</v>
      </c>
      <c r="E390" s="54" t="str">
        <f t="shared" si="31"/>
        <v/>
      </c>
      <c r="F390" s="54" t="str">
        <f t="shared" si="32"/>
        <v/>
      </c>
      <c r="G390" s="51" t="str">
        <f t="shared" si="33"/>
        <v>0</v>
      </c>
      <c r="H390" s="46" t="str">
        <f t="shared" si="34"/>
        <v/>
      </c>
    </row>
    <row r="391" spans="2:8" s="37" customFormat="1" ht="15" x14ac:dyDescent="0.2">
      <c r="B391" s="3" t="s">
        <v>153</v>
      </c>
      <c r="C391" s="49">
        <v>7</v>
      </c>
      <c r="D391" s="49">
        <v>4</v>
      </c>
      <c r="E391" s="54">
        <f t="shared" si="31"/>
        <v>3.3065658951346244E-3</v>
      </c>
      <c r="F391" s="54">
        <f t="shared" si="32"/>
        <v>2.0191822311963654E-3</v>
      </c>
      <c r="G391" s="51">
        <f t="shared" si="33"/>
        <v>-0.42857142857142855</v>
      </c>
      <c r="H391" s="46">
        <f t="shared" si="34"/>
        <v>-1.4170996693434103E-3</v>
      </c>
    </row>
    <row r="392" spans="2:8" s="37" customFormat="1" ht="15" x14ac:dyDescent="0.2">
      <c r="B392" s="3" t="s">
        <v>140</v>
      </c>
      <c r="C392" s="49">
        <v>3</v>
      </c>
      <c r="D392" s="49">
        <v>0</v>
      </c>
      <c r="E392" s="54">
        <f t="shared" si="31"/>
        <v>1.4170996693434106E-3</v>
      </c>
      <c r="F392" s="54" t="str">
        <f t="shared" si="32"/>
        <v/>
      </c>
      <c r="G392" s="51" t="str">
        <f t="shared" si="33"/>
        <v>0</v>
      </c>
      <c r="H392" s="46">
        <f t="shared" si="34"/>
        <v>0</v>
      </c>
    </row>
    <row r="393" spans="2:8" s="37" customFormat="1" ht="15" x14ac:dyDescent="0.2">
      <c r="B393" s="3" t="s">
        <v>390</v>
      </c>
      <c r="C393" s="49">
        <v>9</v>
      </c>
      <c r="D393" s="49">
        <v>3</v>
      </c>
      <c r="E393" s="54">
        <f t="shared" si="31"/>
        <v>4.251299008030231E-3</v>
      </c>
      <c r="F393" s="54">
        <f t="shared" si="32"/>
        <v>1.5143866733972741E-3</v>
      </c>
      <c r="G393" s="51">
        <f t="shared" si="33"/>
        <v>-0.66666666666666663</v>
      </c>
      <c r="H393" s="46">
        <f t="shared" si="34"/>
        <v>-2.8341993386868207E-3</v>
      </c>
    </row>
    <row r="394" spans="2:8" s="37" customFormat="1" ht="15" x14ac:dyDescent="0.2">
      <c r="B394" s="3" t="s">
        <v>391</v>
      </c>
      <c r="C394" s="49">
        <v>0</v>
      </c>
      <c r="D394" s="49">
        <v>0</v>
      </c>
      <c r="E394" s="54" t="str">
        <f t="shared" si="31"/>
        <v/>
      </c>
      <c r="F394" s="54" t="str">
        <f t="shared" si="32"/>
        <v/>
      </c>
      <c r="G394" s="51" t="str">
        <f t="shared" si="33"/>
        <v>0</v>
      </c>
      <c r="H394" s="46" t="str">
        <f t="shared" si="34"/>
        <v/>
      </c>
    </row>
    <row r="395" spans="2:8" s="37" customFormat="1" ht="15" x14ac:dyDescent="0.2">
      <c r="B395" s="3" t="s">
        <v>147</v>
      </c>
      <c r="C395" s="49">
        <v>0</v>
      </c>
      <c r="D395" s="49">
        <v>0</v>
      </c>
      <c r="E395" s="54" t="str">
        <f t="shared" si="31"/>
        <v/>
      </c>
      <c r="F395" s="54" t="str">
        <f t="shared" si="32"/>
        <v/>
      </c>
      <c r="G395" s="51" t="str">
        <f t="shared" si="33"/>
        <v>0</v>
      </c>
      <c r="H395" s="46" t="str">
        <f t="shared" si="34"/>
        <v/>
      </c>
    </row>
    <row r="396" spans="2:8" s="37" customFormat="1" ht="15" x14ac:dyDescent="0.2">
      <c r="B396" s="3" t="s">
        <v>151</v>
      </c>
      <c r="C396" s="49">
        <v>0</v>
      </c>
      <c r="D396" s="49">
        <v>0</v>
      </c>
      <c r="E396" s="54" t="str">
        <f t="shared" si="31"/>
        <v/>
      </c>
      <c r="F396" s="54" t="str">
        <f t="shared" si="32"/>
        <v/>
      </c>
      <c r="G396" s="51" t="str">
        <f t="shared" si="33"/>
        <v>0</v>
      </c>
      <c r="H396" s="46" t="str">
        <f t="shared" si="34"/>
        <v/>
      </c>
    </row>
    <row r="397" spans="2:8" s="37" customFormat="1" ht="15" x14ac:dyDescent="0.2">
      <c r="B397" s="3" t="s">
        <v>138</v>
      </c>
      <c r="C397" s="49">
        <v>0</v>
      </c>
      <c r="D397" s="49">
        <v>0</v>
      </c>
      <c r="E397" s="54" t="str">
        <f t="shared" si="31"/>
        <v/>
      </c>
      <c r="F397" s="54" t="str">
        <f t="shared" si="32"/>
        <v/>
      </c>
      <c r="G397" s="51" t="str">
        <f t="shared" si="33"/>
        <v>0</v>
      </c>
      <c r="H397" s="46" t="str">
        <f t="shared" si="34"/>
        <v/>
      </c>
    </row>
    <row r="398" spans="2:8" s="37" customFormat="1" ht="15" x14ac:dyDescent="0.2">
      <c r="B398" s="3" t="s">
        <v>142</v>
      </c>
      <c r="C398" s="49">
        <v>1</v>
      </c>
      <c r="D398" s="49">
        <v>0</v>
      </c>
      <c r="E398" s="54">
        <f t="shared" si="31"/>
        <v>4.7236655644780352E-4</v>
      </c>
      <c r="F398" s="54" t="str">
        <f t="shared" si="32"/>
        <v/>
      </c>
      <c r="G398" s="51" t="str">
        <f t="shared" si="33"/>
        <v>0</v>
      </c>
      <c r="H398" s="46">
        <f t="shared" si="34"/>
        <v>0</v>
      </c>
    </row>
    <row r="399" spans="2:8" s="37" customFormat="1" ht="15" x14ac:dyDescent="0.2">
      <c r="B399" s="3" t="s">
        <v>148</v>
      </c>
      <c r="C399" s="49">
        <v>0</v>
      </c>
      <c r="D399" s="49">
        <v>0</v>
      </c>
      <c r="E399" s="54" t="str">
        <f t="shared" si="31"/>
        <v/>
      </c>
      <c r="F399" s="54" t="str">
        <f t="shared" si="32"/>
        <v/>
      </c>
      <c r="G399" s="51" t="str">
        <f t="shared" si="33"/>
        <v>0</v>
      </c>
      <c r="H399" s="46" t="str">
        <f t="shared" si="34"/>
        <v/>
      </c>
    </row>
    <row r="400" spans="2:8" s="37" customFormat="1" ht="15" x14ac:dyDescent="0.2">
      <c r="B400" s="3" t="s">
        <v>152</v>
      </c>
      <c r="C400" s="49">
        <v>0</v>
      </c>
      <c r="D400" s="49">
        <v>0</v>
      </c>
      <c r="E400" s="54" t="str">
        <f t="shared" si="31"/>
        <v/>
      </c>
      <c r="F400" s="54" t="str">
        <f t="shared" si="32"/>
        <v/>
      </c>
      <c r="G400" s="51" t="str">
        <f t="shared" si="33"/>
        <v>0</v>
      </c>
      <c r="H400" s="46" t="str">
        <f t="shared" si="34"/>
        <v/>
      </c>
    </row>
    <row r="401" spans="2:8" s="37" customFormat="1" ht="15" x14ac:dyDescent="0.2">
      <c r="B401" s="3" t="s">
        <v>392</v>
      </c>
      <c r="C401" s="49">
        <v>11</v>
      </c>
      <c r="D401" s="49">
        <v>0</v>
      </c>
      <c r="E401" s="54">
        <f t="shared" si="31"/>
        <v>5.1960321209258385E-3</v>
      </c>
      <c r="F401" s="54" t="str">
        <f t="shared" si="32"/>
        <v/>
      </c>
      <c r="G401" s="51" t="str">
        <f t="shared" si="33"/>
        <v>0</v>
      </c>
      <c r="H401" s="46">
        <f t="shared" si="34"/>
        <v>0</v>
      </c>
    </row>
    <row r="402" spans="2:8" s="37" customFormat="1" ht="15" x14ac:dyDescent="0.2">
      <c r="B402" s="3" t="s">
        <v>393</v>
      </c>
      <c r="C402" s="49">
        <v>1</v>
      </c>
      <c r="D402" s="49">
        <v>0</v>
      </c>
      <c r="E402" s="54">
        <f t="shared" si="31"/>
        <v>4.7236655644780352E-4</v>
      </c>
      <c r="F402" s="54" t="str">
        <f t="shared" si="32"/>
        <v/>
      </c>
      <c r="G402" s="51" t="str">
        <f t="shared" si="33"/>
        <v>0</v>
      </c>
      <c r="H402" s="46">
        <f t="shared" si="34"/>
        <v>0</v>
      </c>
    </row>
    <row r="403" spans="2:8" s="37" customFormat="1" ht="15" x14ac:dyDescent="0.2">
      <c r="B403" s="3" t="s">
        <v>394</v>
      </c>
      <c r="C403" s="49">
        <v>1</v>
      </c>
      <c r="D403" s="49">
        <v>1</v>
      </c>
      <c r="E403" s="54">
        <f t="shared" si="31"/>
        <v>4.7236655644780352E-4</v>
      </c>
      <c r="F403" s="54">
        <f t="shared" si="32"/>
        <v>5.0479555779909136E-4</v>
      </c>
      <c r="G403" s="51">
        <f t="shared" si="33"/>
        <v>0</v>
      </c>
      <c r="H403" s="46">
        <f t="shared" si="34"/>
        <v>0</v>
      </c>
    </row>
    <row r="404" spans="2:8" s="37" customFormat="1" ht="15" x14ac:dyDescent="0.2">
      <c r="B404" s="3" t="s">
        <v>395</v>
      </c>
      <c r="C404" s="49">
        <v>0</v>
      </c>
      <c r="D404" s="49">
        <v>0</v>
      </c>
      <c r="E404" s="54" t="str">
        <f t="shared" si="31"/>
        <v/>
      </c>
      <c r="F404" s="54" t="str">
        <f t="shared" si="32"/>
        <v/>
      </c>
      <c r="G404" s="51" t="str">
        <f t="shared" si="33"/>
        <v>0</v>
      </c>
      <c r="H404" s="46" t="str">
        <f t="shared" si="34"/>
        <v/>
      </c>
    </row>
    <row r="405" spans="2:8" s="37" customFormat="1" ht="15" x14ac:dyDescent="0.2">
      <c r="B405" s="3" t="s">
        <v>396</v>
      </c>
      <c r="C405" s="49">
        <v>1</v>
      </c>
      <c r="D405" s="49">
        <v>0</v>
      </c>
      <c r="E405" s="54">
        <f t="shared" si="31"/>
        <v>4.7236655644780352E-4</v>
      </c>
      <c r="F405" s="54" t="str">
        <f t="shared" si="32"/>
        <v/>
      </c>
      <c r="G405" s="51" t="str">
        <f t="shared" si="33"/>
        <v>0</v>
      </c>
      <c r="H405" s="46">
        <f t="shared" si="34"/>
        <v>0</v>
      </c>
    </row>
    <row r="406" spans="2:8" s="37" customFormat="1" ht="15" x14ac:dyDescent="0.2">
      <c r="B406" s="3" t="s">
        <v>397</v>
      </c>
      <c r="C406" s="49">
        <v>26</v>
      </c>
      <c r="D406" s="49">
        <v>11</v>
      </c>
      <c r="E406" s="54">
        <f t="shared" si="31"/>
        <v>1.228153046764289E-2</v>
      </c>
      <c r="F406" s="54">
        <f t="shared" si="32"/>
        <v>5.552751135790005E-3</v>
      </c>
      <c r="G406" s="51">
        <f t="shared" si="33"/>
        <v>-0.57692307692307687</v>
      </c>
      <c r="H406" s="46">
        <f t="shared" si="34"/>
        <v>-7.0854983467170517E-3</v>
      </c>
    </row>
    <row r="407" spans="2:8" s="37" customFormat="1" ht="15" x14ac:dyDescent="0.2">
      <c r="B407" s="3" t="s">
        <v>398</v>
      </c>
      <c r="C407" s="49">
        <v>5</v>
      </c>
      <c r="D407" s="49">
        <v>0</v>
      </c>
      <c r="E407" s="54">
        <f t="shared" si="31"/>
        <v>2.3618327822390174E-3</v>
      </c>
      <c r="F407" s="54" t="str">
        <f t="shared" si="32"/>
        <v/>
      </c>
      <c r="G407" s="51" t="str">
        <f t="shared" si="33"/>
        <v>0</v>
      </c>
      <c r="H407" s="46">
        <f t="shared" si="34"/>
        <v>0</v>
      </c>
    </row>
    <row r="408" spans="2:8" s="37" customFormat="1" ht="15" x14ac:dyDescent="0.2">
      <c r="B408" s="3" t="s">
        <v>399</v>
      </c>
      <c r="C408" s="49">
        <v>29</v>
      </c>
      <c r="D408" s="49">
        <v>37</v>
      </c>
      <c r="E408" s="54">
        <f t="shared" si="31"/>
        <v>1.3698630136986301E-2</v>
      </c>
      <c r="F408" s="54">
        <f t="shared" si="32"/>
        <v>1.867743563856638E-2</v>
      </c>
      <c r="G408" s="51">
        <f t="shared" si="33"/>
        <v>0.27586206896551724</v>
      </c>
      <c r="H408" s="46">
        <f t="shared" si="34"/>
        <v>3.7789324515824277E-3</v>
      </c>
    </row>
    <row r="409" spans="2:8" s="37" customFormat="1" ht="15" x14ac:dyDescent="0.2">
      <c r="B409" s="3" t="s">
        <v>139</v>
      </c>
      <c r="C409" s="49">
        <v>0</v>
      </c>
      <c r="D409" s="49">
        <v>1</v>
      </c>
      <c r="E409" s="54" t="str">
        <f t="shared" si="31"/>
        <v/>
      </c>
      <c r="F409" s="54">
        <f t="shared" si="32"/>
        <v>5.0479555779909136E-4</v>
      </c>
      <c r="G409" s="51" t="str">
        <f t="shared" si="33"/>
        <v>0</v>
      </c>
      <c r="H409" s="46" t="str">
        <f t="shared" si="34"/>
        <v/>
      </c>
    </row>
    <row r="410" spans="2:8" s="37" customFormat="1" ht="15" x14ac:dyDescent="0.2">
      <c r="B410" s="3" t="s">
        <v>400</v>
      </c>
      <c r="C410" s="49">
        <v>0</v>
      </c>
      <c r="D410" s="49">
        <v>0</v>
      </c>
      <c r="E410" s="54" t="str">
        <f t="shared" si="31"/>
        <v/>
      </c>
      <c r="F410" s="54" t="str">
        <f t="shared" si="32"/>
        <v/>
      </c>
      <c r="G410" s="51" t="str">
        <f t="shared" si="33"/>
        <v>0</v>
      </c>
      <c r="H410" s="46" t="str">
        <f t="shared" si="34"/>
        <v/>
      </c>
    </row>
    <row r="411" spans="2:8" s="37" customFormat="1" ht="15" x14ac:dyDescent="0.2">
      <c r="B411" s="3" t="s">
        <v>401</v>
      </c>
      <c r="C411" s="49">
        <v>2</v>
      </c>
      <c r="D411" s="49">
        <v>8</v>
      </c>
      <c r="E411" s="54">
        <f t="shared" si="31"/>
        <v>9.4473311289560704E-4</v>
      </c>
      <c r="F411" s="54">
        <f t="shared" si="32"/>
        <v>4.0383644623927309E-3</v>
      </c>
      <c r="G411" s="51">
        <f t="shared" si="33"/>
        <v>3</v>
      </c>
      <c r="H411" s="46">
        <f t="shared" si="34"/>
        <v>2.8341993386868211E-3</v>
      </c>
    </row>
    <row r="412" spans="2:8" s="37" customFormat="1" ht="30" x14ac:dyDescent="0.2">
      <c r="B412" s="3" t="s">
        <v>402</v>
      </c>
      <c r="C412" s="49">
        <v>30</v>
      </c>
      <c r="D412" s="49">
        <v>28</v>
      </c>
      <c r="E412" s="54">
        <f t="shared" si="31"/>
        <v>1.4170996693434105E-2</v>
      </c>
      <c r="F412" s="54">
        <f t="shared" si="32"/>
        <v>1.4134275618374558E-2</v>
      </c>
      <c r="G412" s="51">
        <f t="shared" si="33"/>
        <v>-6.6666666666666666E-2</v>
      </c>
      <c r="H412" s="46">
        <f t="shared" si="34"/>
        <v>-9.4473311289560704E-4</v>
      </c>
    </row>
    <row r="413" spans="2:8" s="37" customFormat="1" ht="30" x14ac:dyDescent="0.2">
      <c r="B413" s="3" t="s">
        <v>403</v>
      </c>
      <c r="C413" s="49">
        <v>0</v>
      </c>
      <c r="D413" s="49">
        <v>0</v>
      </c>
      <c r="E413" s="54" t="str">
        <f t="shared" si="31"/>
        <v/>
      </c>
      <c r="F413" s="54" t="str">
        <f t="shared" si="32"/>
        <v/>
      </c>
      <c r="G413" s="51" t="str">
        <f t="shared" si="33"/>
        <v>0</v>
      </c>
      <c r="H413" s="46" t="str">
        <f t="shared" si="34"/>
        <v/>
      </c>
    </row>
    <row r="414" spans="2:8" s="37" customFormat="1" ht="30" x14ac:dyDescent="0.2">
      <c r="B414" s="3" t="s">
        <v>404</v>
      </c>
      <c r="C414" s="49">
        <v>0</v>
      </c>
      <c r="D414" s="49">
        <v>0</v>
      </c>
      <c r="E414" s="54" t="str">
        <f t="shared" si="31"/>
        <v/>
      </c>
      <c r="F414" s="54" t="str">
        <f t="shared" si="32"/>
        <v/>
      </c>
      <c r="G414" s="51" t="str">
        <f t="shared" si="33"/>
        <v>0</v>
      </c>
      <c r="H414" s="46" t="str">
        <f t="shared" si="34"/>
        <v/>
      </c>
    </row>
    <row r="415" spans="2:8" s="37" customFormat="1" ht="15" x14ac:dyDescent="0.2">
      <c r="B415" s="3" t="s">
        <v>405</v>
      </c>
      <c r="C415" s="49">
        <v>1</v>
      </c>
      <c r="D415" s="49">
        <v>0</v>
      </c>
      <c r="E415" s="54">
        <f t="shared" si="31"/>
        <v>4.7236655644780352E-4</v>
      </c>
      <c r="F415" s="54" t="str">
        <f t="shared" si="32"/>
        <v/>
      </c>
      <c r="G415" s="51" t="str">
        <f t="shared" si="33"/>
        <v>0</v>
      </c>
      <c r="H415" s="46">
        <f t="shared" si="34"/>
        <v>0</v>
      </c>
    </row>
    <row r="416" spans="2:8" s="37" customFormat="1" ht="30" x14ac:dyDescent="0.2">
      <c r="B416" s="3" t="s">
        <v>406</v>
      </c>
      <c r="C416" s="49">
        <v>0</v>
      </c>
      <c r="D416" s="49">
        <v>0</v>
      </c>
      <c r="E416" s="54" t="str">
        <f t="shared" si="31"/>
        <v/>
      </c>
      <c r="F416" s="54" t="str">
        <f t="shared" si="32"/>
        <v/>
      </c>
      <c r="G416" s="51" t="str">
        <f t="shared" si="33"/>
        <v>0</v>
      </c>
      <c r="H416" s="46" t="str">
        <f t="shared" si="34"/>
        <v/>
      </c>
    </row>
    <row r="417" spans="2:8" s="37" customFormat="1" ht="30" x14ac:dyDescent="0.2">
      <c r="B417" s="3" t="s">
        <v>165</v>
      </c>
      <c r="C417" s="49">
        <v>0</v>
      </c>
      <c r="D417" s="49">
        <v>0</v>
      </c>
      <c r="E417" s="54" t="str">
        <f t="shared" si="31"/>
        <v/>
      </c>
      <c r="F417" s="54" t="str">
        <f t="shared" si="32"/>
        <v/>
      </c>
      <c r="G417" s="51" t="str">
        <f t="shared" si="33"/>
        <v>0</v>
      </c>
      <c r="H417" s="46" t="str">
        <f t="shared" si="34"/>
        <v/>
      </c>
    </row>
    <row r="418" spans="2:8" s="37" customFormat="1" ht="30" x14ac:dyDescent="0.2">
      <c r="B418" s="3" t="s">
        <v>166</v>
      </c>
      <c r="C418" s="49">
        <v>0</v>
      </c>
      <c r="D418" s="49">
        <v>0</v>
      </c>
      <c r="E418" s="54" t="str">
        <f t="shared" si="31"/>
        <v/>
      </c>
      <c r="F418" s="54" t="str">
        <f t="shared" si="32"/>
        <v/>
      </c>
      <c r="G418" s="51" t="str">
        <f t="shared" si="33"/>
        <v>0</v>
      </c>
      <c r="H418" s="46" t="str">
        <f t="shared" si="34"/>
        <v/>
      </c>
    </row>
    <row r="419" spans="2:8" s="37" customFormat="1" ht="15" x14ac:dyDescent="0.2">
      <c r="B419" s="3" t="s">
        <v>407</v>
      </c>
      <c r="C419" s="49">
        <v>0</v>
      </c>
      <c r="D419" s="49">
        <v>2</v>
      </c>
      <c r="E419" s="54" t="str">
        <f t="shared" si="31"/>
        <v/>
      </c>
      <c r="F419" s="54">
        <f t="shared" si="32"/>
        <v>1.0095911155981827E-3</v>
      </c>
      <c r="G419" s="51" t="str">
        <f t="shared" si="33"/>
        <v>0</v>
      </c>
      <c r="H419" s="46" t="str">
        <f t="shared" si="34"/>
        <v/>
      </c>
    </row>
    <row r="420" spans="2:8" s="37" customFormat="1" ht="30" x14ac:dyDescent="0.2">
      <c r="B420" s="3" t="s">
        <v>408</v>
      </c>
      <c r="C420" s="49">
        <v>1</v>
      </c>
      <c r="D420" s="49">
        <v>3</v>
      </c>
      <c r="E420" s="54">
        <f t="shared" si="31"/>
        <v>4.7236655644780352E-4</v>
      </c>
      <c r="F420" s="54">
        <f t="shared" si="32"/>
        <v>1.5143866733972741E-3</v>
      </c>
      <c r="G420" s="51">
        <f t="shared" si="33"/>
        <v>2</v>
      </c>
      <c r="H420" s="46">
        <f t="shared" si="34"/>
        <v>9.4473311289560704E-4</v>
      </c>
    </row>
    <row r="421" spans="2:8" s="37" customFormat="1" ht="30" x14ac:dyDescent="0.2">
      <c r="B421" s="3" t="s">
        <v>409</v>
      </c>
      <c r="C421" s="49">
        <v>1</v>
      </c>
      <c r="D421" s="49">
        <v>0</v>
      </c>
      <c r="E421" s="54">
        <f t="shared" si="31"/>
        <v>4.7236655644780352E-4</v>
      </c>
      <c r="F421" s="54" t="str">
        <f t="shared" si="32"/>
        <v/>
      </c>
      <c r="G421" s="51" t="str">
        <f t="shared" si="33"/>
        <v>0</v>
      </c>
      <c r="H421" s="46">
        <f t="shared" si="34"/>
        <v>0</v>
      </c>
    </row>
    <row r="422" spans="2:8" s="37" customFormat="1" ht="30" x14ac:dyDescent="0.2">
      <c r="B422" s="3" t="s">
        <v>163</v>
      </c>
      <c r="C422" s="49">
        <v>4</v>
      </c>
      <c r="D422" s="49">
        <v>39</v>
      </c>
      <c r="E422" s="54">
        <f t="shared" si="31"/>
        <v>1.8894662257912141E-3</v>
      </c>
      <c r="F422" s="54">
        <f t="shared" si="32"/>
        <v>1.9687026754164564E-2</v>
      </c>
      <c r="G422" s="51">
        <f t="shared" si="33"/>
        <v>8.75</v>
      </c>
      <c r="H422" s="46">
        <f t="shared" si="34"/>
        <v>1.6532829475673125E-2</v>
      </c>
    </row>
    <row r="423" spans="2:8" s="37" customFormat="1" ht="30" x14ac:dyDescent="0.2">
      <c r="B423" s="3" t="s">
        <v>410</v>
      </c>
      <c r="C423" s="49">
        <v>0</v>
      </c>
      <c r="D423" s="49">
        <v>0</v>
      </c>
      <c r="E423" s="54" t="str">
        <f t="shared" si="31"/>
        <v/>
      </c>
      <c r="F423" s="54" t="str">
        <f t="shared" si="32"/>
        <v/>
      </c>
      <c r="G423" s="51" t="str">
        <f t="shared" si="33"/>
        <v>0</v>
      </c>
      <c r="H423" s="46" t="str">
        <f t="shared" si="34"/>
        <v/>
      </c>
    </row>
    <row r="424" spans="2:8" s="37" customFormat="1" ht="30" x14ac:dyDescent="0.2">
      <c r="B424" s="3" t="s">
        <v>411</v>
      </c>
      <c r="C424" s="49">
        <v>0</v>
      </c>
      <c r="D424" s="49">
        <v>0</v>
      </c>
      <c r="E424" s="54" t="str">
        <f t="shared" ref="E424:E487" si="35">+IF(C424=0,"",C424/C$294)</f>
        <v/>
      </c>
      <c r="F424" s="54" t="str">
        <f t="shared" ref="F424:F487" si="36">+IF(D424=0,"",D424/D$294)</f>
        <v/>
      </c>
      <c r="G424" s="51" t="str">
        <f t="shared" ref="G424:G487" si="37">+IF(OR(AND(D424=0),(C424=0)),"0",((D424-C424)/C424))</f>
        <v>0</v>
      </c>
      <c r="H424" s="46" t="str">
        <f t="shared" ref="H424:H487" si="38">+IF(OR(AND(E424=""),(G424="")),"",E424*G424)</f>
        <v/>
      </c>
    </row>
    <row r="425" spans="2:8" s="37" customFormat="1" ht="30" x14ac:dyDescent="0.2">
      <c r="B425" s="3" t="s">
        <v>412</v>
      </c>
      <c r="C425" s="49">
        <v>0</v>
      </c>
      <c r="D425" s="49">
        <v>0</v>
      </c>
      <c r="E425" s="54" t="str">
        <f t="shared" si="35"/>
        <v/>
      </c>
      <c r="F425" s="54" t="str">
        <f t="shared" si="36"/>
        <v/>
      </c>
      <c r="G425" s="51" t="str">
        <f t="shared" si="37"/>
        <v>0</v>
      </c>
      <c r="H425" s="46" t="str">
        <f t="shared" si="38"/>
        <v/>
      </c>
    </row>
    <row r="426" spans="2:8" s="37" customFormat="1" ht="30" x14ac:dyDescent="0.2">
      <c r="B426" s="3" t="s">
        <v>413</v>
      </c>
      <c r="C426" s="49">
        <v>0</v>
      </c>
      <c r="D426" s="49">
        <v>1</v>
      </c>
      <c r="E426" s="54" t="str">
        <f t="shared" si="35"/>
        <v/>
      </c>
      <c r="F426" s="54">
        <f t="shared" si="36"/>
        <v>5.0479555779909136E-4</v>
      </c>
      <c r="G426" s="51" t="str">
        <f t="shared" si="37"/>
        <v>0</v>
      </c>
      <c r="H426" s="46" t="str">
        <f t="shared" si="38"/>
        <v/>
      </c>
    </row>
    <row r="427" spans="2:8" s="37" customFormat="1" ht="30" x14ac:dyDescent="0.2">
      <c r="B427" s="3" t="s">
        <v>160</v>
      </c>
      <c r="C427" s="49">
        <v>0</v>
      </c>
      <c r="D427" s="49">
        <v>0</v>
      </c>
      <c r="E427" s="54" t="str">
        <f t="shared" si="35"/>
        <v/>
      </c>
      <c r="F427" s="54" t="str">
        <f t="shared" si="36"/>
        <v/>
      </c>
      <c r="G427" s="51" t="str">
        <f t="shared" si="37"/>
        <v>0</v>
      </c>
      <c r="H427" s="46" t="str">
        <f t="shared" si="38"/>
        <v/>
      </c>
    </row>
    <row r="428" spans="2:8" s="37" customFormat="1" ht="30" x14ac:dyDescent="0.2">
      <c r="B428" s="3" t="s">
        <v>414</v>
      </c>
      <c r="C428" s="49">
        <v>0</v>
      </c>
      <c r="D428" s="49">
        <v>1</v>
      </c>
      <c r="E428" s="54" t="str">
        <f t="shared" si="35"/>
        <v/>
      </c>
      <c r="F428" s="54">
        <f t="shared" si="36"/>
        <v>5.0479555779909136E-4</v>
      </c>
      <c r="G428" s="51" t="str">
        <f t="shared" si="37"/>
        <v>0</v>
      </c>
      <c r="H428" s="46" t="str">
        <f t="shared" si="38"/>
        <v/>
      </c>
    </row>
    <row r="429" spans="2:8" s="37" customFormat="1" ht="30" x14ac:dyDescent="0.2">
      <c r="B429" s="3" t="s">
        <v>415</v>
      </c>
      <c r="C429" s="49">
        <v>1</v>
      </c>
      <c r="D429" s="49">
        <v>3</v>
      </c>
      <c r="E429" s="54">
        <f t="shared" si="35"/>
        <v>4.7236655644780352E-4</v>
      </c>
      <c r="F429" s="54">
        <f t="shared" si="36"/>
        <v>1.5143866733972741E-3</v>
      </c>
      <c r="G429" s="51">
        <f t="shared" si="37"/>
        <v>2</v>
      </c>
      <c r="H429" s="46">
        <f t="shared" si="38"/>
        <v>9.4473311289560704E-4</v>
      </c>
    </row>
    <row r="430" spans="2:8" s="37" customFormat="1" ht="30" x14ac:dyDescent="0.2">
      <c r="B430" s="3" t="s">
        <v>416</v>
      </c>
      <c r="C430" s="49">
        <v>0</v>
      </c>
      <c r="D430" s="49">
        <v>2</v>
      </c>
      <c r="E430" s="54" t="str">
        <f t="shared" si="35"/>
        <v/>
      </c>
      <c r="F430" s="54">
        <f t="shared" si="36"/>
        <v>1.0095911155981827E-3</v>
      </c>
      <c r="G430" s="51" t="str">
        <f t="shared" si="37"/>
        <v>0</v>
      </c>
      <c r="H430" s="46" t="str">
        <f t="shared" si="38"/>
        <v/>
      </c>
    </row>
    <row r="431" spans="2:8" s="37" customFormat="1" ht="15" x14ac:dyDescent="0.2">
      <c r="B431" s="3" t="s">
        <v>169</v>
      </c>
      <c r="C431" s="49">
        <v>15</v>
      </c>
      <c r="D431" s="49">
        <v>2</v>
      </c>
      <c r="E431" s="54">
        <f t="shared" si="35"/>
        <v>7.0854983467170526E-3</v>
      </c>
      <c r="F431" s="54">
        <f t="shared" si="36"/>
        <v>1.0095911155981827E-3</v>
      </c>
      <c r="G431" s="51">
        <f t="shared" si="37"/>
        <v>-0.8666666666666667</v>
      </c>
      <c r="H431" s="46">
        <f t="shared" si="38"/>
        <v>-6.140765233821446E-3</v>
      </c>
    </row>
    <row r="432" spans="2:8" s="37" customFormat="1" ht="15" x14ac:dyDescent="0.2">
      <c r="B432" s="3" t="s">
        <v>417</v>
      </c>
      <c r="C432" s="49">
        <v>45</v>
      </c>
      <c r="D432" s="49">
        <v>39</v>
      </c>
      <c r="E432" s="54">
        <f t="shared" si="35"/>
        <v>2.1256495040151157E-2</v>
      </c>
      <c r="F432" s="54">
        <f t="shared" si="36"/>
        <v>1.9687026754164564E-2</v>
      </c>
      <c r="G432" s="51">
        <f t="shared" si="37"/>
        <v>-0.13333333333333333</v>
      </c>
      <c r="H432" s="46">
        <f t="shared" si="38"/>
        <v>-2.8341993386868207E-3</v>
      </c>
    </row>
    <row r="433" spans="2:8" s="37" customFormat="1" ht="15" x14ac:dyDescent="0.2">
      <c r="B433" s="3" t="s">
        <v>162</v>
      </c>
      <c r="C433" s="49">
        <v>1</v>
      </c>
      <c r="D433" s="49">
        <v>15</v>
      </c>
      <c r="E433" s="54">
        <f t="shared" si="35"/>
        <v>4.7236655644780352E-4</v>
      </c>
      <c r="F433" s="54">
        <f t="shared" si="36"/>
        <v>7.5719333669863704E-3</v>
      </c>
      <c r="G433" s="51">
        <f t="shared" si="37"/>
        <v>14</v>
      </c>
      <c r="H433" s="46">
        <f t="shared" si="38"/>
        <v>6.6131317902692489E-3</v>
      </c>
    </row>
    <row r="434" spans="2:8" s="37" customFormat="1" ht="45" x14ac:dyDescent="0.2">
      <c r="B434" s="3" t="s">
        <v>418</v>
      </c>
      <c r="C434" s="49">
        <v>1</v>
      </c>
      <c r="D434" s="49">
        <v>0</v>
      </c>
      <c r="E434" s="54">
        <f t="shared" si="35"/>
        <v>4.7236655644780352E-4</v>
      </c>
      <c r="F434" s="54" t="str">
        <f t="shared" si="36"/>
        <v/>
      </c>
      <c r="G434" s="51" t="str">
        <f t="shared" si="37"/>
        <v>0</v>
      </c>
      <c r="H434" s="46">
        <f t="shared" si="38"/>
        <v>0</v>
      </c>
    </row>
    <row r="435" spans="2:8" s="37" customFormat="1" ht="15" x14ac:dyDescent="0.2">
      <c r="B435" s="3" t="s">
        <v>164</v>
      </c>
      <c r="C435" s="49">
        <v>0</v>
      </c>
      <c r="D435" s="49">
        <v>1</v>
      </c>
      <c r="E435" s="54" t="str">
        <f t="shared" si="35"/>
        <v/>
      </c>
      <c r="F435" s="54">
        <f t="shared" si="36"/>
        <v>5.0479555779909136E-4</v>
      </c>
      <c r="G435" s="51" t="str">
        <f t="shared" si="37"/>
        <v>0</v>
      </c>
      <c r="H435" s="46" t="str">
        <f t="shared" si="38"/>
        <v/>
      </c>
    </row>
    <row r="436" spans="2:8" s="37" customFormat="1" ht="30" x14ac:dyDescent="0.2">
      <c r="B436" s="3" t="s">
        <v>419</v>
      </c>
      <c r="C436" s="49">
        <v>0</v>
      </c>
      <c r="D436" s="49">
        <v>1</v>
      </c>
      <c r="E436" s="54" t="str">
        <f t="shared" si="35"/>
        <v/>
      </c>
      <c r="F436" s="54">
        <f t="shared" si="36"/>
        <v>5.0479555779909136E-4</v>
      </c>
      <c r="G436" s="51" t="str">
        <f t="shared" si="37"/>
        <v>0</v>
      </c>
      <c r="H436" s="46" t="str">
        <f t="shared" si="38"/>
        <v/>
      </c>
    </row>
    <row r="437" spans="2:8" s="37" customFormat="1" ht="30" x14ac:dyDescent="0.2">
      <c r="B437" s="3" t="s">
        <v>420</v>
      </c>
      <c r="C437" s="49">
        <v>3</v>
      </c>
      <c r="D437" s="49">
        <v>104</v>
      </c>
      <c r="E437" s="54">
        <f t="shared" si="35"/>
        <v>1.4170996693434106E-3</v>
      </c>
      <c r="F437" s="54">
        <f t="shared" si="36"/>
        <v>5.2498738011105502E-2</v>
      </c>
      <c r="G437" s="51">
        <f t="shared" si="37"/>
        <v>33.666666666666664</v>
      </c>
      <c r="H437" s="46">
        <f t="shared" si="38"/>
        <v>4.7709022201228149E-2</v>
      </c>
    </row>
    <row r="438" spans="2:8" s="37" customFormat="1" ht="15" x14ac:dyDescent="0.2">
      <c r="B438" s="3" t="s">
        <v>155</v>
      </c>
      <c r="C438" s="49">
        <v>0</v>
      </c>
      <c r="D438" s="49">
        <v>0</v>
      </c>
      <c r="E438" s="54" t="str">
        <f t="shared" si="35"/>
        <v/>
      </c>
      <c r="F438" s="54" t="str">
        <f t="shared" si="36"/>
        <v/>
      </c>
      <c r="G438" s="51" t="str">
        <f t="shared" si="37"/>
        <v>0</v>
      </c>
      <c r="H438" s="46" t="str">
        <f t="shared" si="38"/>
        <v/>
      </c>
    </row>
    <row r="439" spans="2:8" s="37" customFormat="1" ht="30" x14ac:dyDescent="0.2">
      <c r="B439" s="3" t="s">
        <v>154</v>
      </c>
      <c r="C439" s="49">
        <v>0</v>
      </c>
      <c r="D439" s="49">
        <v>0</v>
      </c>
      <c r="E439" s="54" t="str">
        <f t="shared" si="35"/>
        <v/>
      </c>
      <c r="F439" s="54" t="str">
        <f t="shared" si="36"/>
        <v/>
      </c>
      <c r="G439" s="51" t="str">
        <f t="shared" si="37"/>
        <v>0</v>
      </c>
      <c r="H439" s="46" t="str">
        <f t="shared" si="38"/>
        <v/>
      </c>
    </row>
    <row r="440" spans="2:8" s="37" customFormat="1" ht="30" x14ac:dyDescent="0.2">
      <c r="B440" s="3" t="s">
        <v>421</v>
      </c>
      <c r="C440" s="49">
        <v>0</v>
      </c>
      <c r="D440" s="49">
        <v>0</v>
      </c>
      <c r="E440" s="54" t="str">
        <f t="shared" si="35"/>
        <v/>
      </c>
      <c r="F440" s="54" t="str">
        <f t="shared" si="36"/>
        <v/>
      </c>
      <c r="G440" s="51" t="str">
        <f t="shared" si="37"/>
        <v>0</v>
      </c>
      <c r="H440" s="46" t="str">
        <f t="shared" si="38"/>
        <v/>
      </c>
    </row>
    <row r="441" spans="2:8" s="37" customFormat="1" ht="30" x14ac:dyDescent="0.2">
      <c r="B441" s="3" t="s">
        <v>159</v>
      </c>
      <c r="C441" s="49">
        <v>2</v>
      </c>
      <c r="D441" s="49">
        <v>4</v>
      </c>
      <c r="E441" s="54">
        <f t="shared" si="35"/>
        <v>9.4473311289560704E-4</v>
      </c>
      <c r="F441" s="54">
        <f t="shared" si="36"/>
        <v>2.0191822311963654E-3</v>
      </c>
      <c r="G441" s="51">
        <f t="shared" si="37"/>
        <v>1</v>
      </c>
      <c r="H441" s="46">
        <f t="shared" si="38"/>
        <v>9.4473311289560704E-4</v>
      </c>
    </row>
    <row r="442" spans="2:8" s="37" customFormat="1" ht="15" x14ac:dyDescent="0.2">
      <c r="B442" s="3" t="s">
        <v>422</v>
      </c>
      <c r="C442" s="49">
        <v>0</v>
      </c>
      <c r="D442" s="49">
        <v>0</v>
      </c>
      <c r="E442" s="54" t="str">
        <f t="shared" si="35"/>
        <v/>
      </c>
      <c r="F442" s="54" t="str">
        <f t="shared" si="36"/>
        <v/>
      </c>
      <c r="G442" s="51" t="str">
        <f t="shared" si="37"/>
        <v>0</v>
      </c>
      <c r="H442" s="46" t="str">
        <f t="shared" si="38"/>
        <v/>
      </c>
    </row>
    <row r="443" spans="2:8" s="37" customFormat="1" ht="30" x14ac:dyDescent="0.2">
      <c r="B443" s="3" t="s">
        <v>423</v>
      </c>
      <c r="C443" s="49">
        <v>0</v>
      </c>
      <c r="D443" s="49">
        <v>0</v>
      </c>
      <c r="E443" s="54" t="str">
        <f t="shared" si="35"/>
        <v/>
      </c>
      <c r="F443" s="54" t="str">
        <f t="shared" si="36"/>
        <v/>
      </c>
      <c r="G443" s="51" t="str">
        <f t="shared" si="37"/>
        <v>0</v>
      </c>
      <c r="H443" s="46" t="str">
        <f t="shared" si="38"/>
        <v/>
      </c>
    </row>
    <row r="444" spans="2:8" s="37" customFormat="1" ht="30" x14ac:dyDescent="0.2">
      <c r="B444" s="3" t="s">
        <v>424</v>
      </c>
      <c r="C444" s="49">
        <v>0</v>
      </c>
      <c r="D444" s="49">
        <v>0</v>
      </c>
      <c r="E444" s="54" t="str">
        <f t="shared" si="35"/>
        <v/>
      </c>
      <c r="F444" s="54" t="str">
        <f t="shared" si="36"/>
        <v/>
      </c>
      <c r="G444" s="51" t="str">
        <f t="shared" si="37"/>
        <v>0</v>
      </c>
      <c r="H444" s="46" t="str">
        <f t="shared" si="38"/>
        <v/>
      </c>
    </row>
    <row r="445" spans="2:8" s="37" customFormat="1" ht="15" x14ac:dyDescent="0.2">
      <c r="B445" s="3" t="s">
        <v>425</v>
      </c>
      <c r="C445" s="49">
        <v>0</v>
      </c>
      <c r="D445" s="49">
        <v>0</v>
      </c>
      <c r="E445" s="54" t="str">
        <f t="shared" si="35"/>
        <v/>
      </c>
      <c r="F445" s="54" t="str">
        <f t="shared" si="36"/>
        <v/>
      </c>
      <c r="G445" s="51" t="str">
        <f t="shared" si="37"/>
        <v>0</v>
      </c>
      <c r="H445" s="46" t="str">
        <f t="shared" si="38"/>
        <v/>
      </c>
    </row>
    <row r="446" spans="2:8" s="37" customFormat="1" ht="30" x14ac:dyDescent="0.2">
      <c r="B446" s="3" t="s">
        <v>426</v>
      </c>
      <c r="C446" s="49">
        <v>3</v>
      </c>
      <c r="D446" s="49">
        <v>2</v>
      </c>
      <c r="E446" s="54">
        <f t="shared" si="35"/>
        <v>1.4170996693434106E-3</v>
      </c>
      <c r="F446" s="54">
        <f t="shared" si="36"/>
        <v>1.0095911155981827E-3</v>
      </c>
      <c r="G446" s="51">
        <f t="shared" si="37"/>
        <v>-0.33333333333333331</v>
      </c>
      <c r="H446" s="46">
        <f t="shared" si="38"/>
        <v>-4.7236655644780352E-4</v>
      </c>
    </row>
    <row r="447" spans="2:8" s="37" customFormat="1" ht="30" x14ac:dyDescent="0.2">
      <c r="B447" s="3" t="s">
        <v>427</v>
      </c>
      <c r="C447" s="49">
        <v>1</v>
      </c>
      <c r="D447" s="49">
        <v>1</v>
      </c>
      <c r="E447" s="54">
        <f t="shared" si="35"/>
        <v>4.7236655644780352E-4</v>
      </c>
      <c r="F447" s="54">
        <f t="shared" si="36"/>
        <v>5.0479555779909136E-4</v>
      </c>
      <c r="G447" s="51">
        <f t="shared" si="37"/>
        <v>0</v>
      </c>
      <c r="H447" s="46">
        <f t="shared" si="38"/>
        <v>0</v>
      </c>
    </row>
    <row r="448" spans="2:8" s="37" customFormat="1" ht="30" x14ac:dyDescent="0.2">
      <c r="B448" s="3" t="s">
        <v>428</v>
      </c>
      <c r="C448" s="49">
        <v>1</v>
      </c>
      <c r="D448" s="49">
        <v>0</v>
      </c>
      <c r="E448" s="54">
        <f t="shared" si="35"/>
        <v>4.7236655644780352E-4</v>
      </c>
      <c r="F448" s="54" t="str">
        <f t="shared" si="36"/>
        <v/>
      </c>
      <c r="G448" s="51" t="str">
        <f t="shared" si="37"/>
        <v>0</v>
      </c>
      <c r="H448" s="46">
        <f t="shared" si="38"/>
        <v>0</v>
      </c>
    </row>
    <row r="449" spans="2:8" s="37" customFormat="1" ht="45" x14ac:dyDescent="0.2">
      <c r="B449" s="3" t="s">
        <v>429</v>
      </c>
      <c r="C449" s="49">
        <v>1</v>
      </c>
      <c r="D449" s="49">
        <v>0</v>
      </c>
      <c r="E449" s="54">
        <f t="shared" si="35"/>
        <v>4.7236655644780352E-4</v>
      </c>
      <c r="F449" s="54" t="str">
        <f t="shared" si="36"/>
        <v/>
      </c>
      <c r="G449" s="51" t="str">
        <f t="shared" si="37"/>
        <v>0</v>
      </c>
      <c r="H449" s="46">
        <f t="shared" si="38"/>
        <v>0</v>
      </c>
    </row>
    <row r="450" spans="2:8" s="37" customFormat="1" ht="30" x14ac:dyDescent="0.2">
      <c r="B450" s="3" t="s">
        <v>430</v>
      </c>
      <c r="C450" s="49">
        <v>0</v>
      </c>
      <c r="D450" s="49">
        <v>1</v>
      </c>
      <c r="E450" s="54" t="str">
        <f t="shared" si="35"/>
        <v/>
      </c>
      <c r="F450" s="54">
        <f t="shared" si="36"/>
        <v>5.0479555779909136E-4</v>
      </c>
      <c r="G450" s="51" t="str">
        <f t="shared" si="37"/>
        <v>0</v>
      </c>
      <c r="H450" s="46" t="str">
        <f t="shared" si="38"/>
        <v/>
      </c>
    </row>
    <row r="451" spans="2:8" s="37" customFormat="1" ht="30" x14ac:dyDescent="0.2">
      <c r="B451" s="3" t="s">
        <v>157</v>
      </c>
      <c r="C451" s="49">
        <v>0</v>
      </c>
      <c r="D451" s="49">
        <v>0</v>
      </c>
      <c r="E451" s="54" t="str">
        <f t="shared" si="35"/>
        <v/>
      </c>
      <c r="F451" s="54" t="str">
        <f t="shared" si="36"/>
        <v/>
      </c>
      <c r="G451" s="51" t="str">
        <f t="shared" si="37"/>
        <v>0</v>
      </c>
      <c r="H451" s="46" t="str">
        <f t="shared" si="38"/>
        <v/>
      </c>
    </row>
    <row r="452" spans="2:8" s="37" customFormat="1" ht="45" x14ac:dyDescent="0.2">
      <c r="B452" s="3" t="s">
        <v>431</v>
      </c>
      <c r="C452" s="49">
        <v>1</v>
      </c>
      <c r="D452" s="49">
        <v>1</v>
      </c>
      <c r="E452" s="54">
        <f t="shared" si="35"/>
        <v>4.7236655644780352E-4</v>
      </c>
      <c r="F452" s="54">
        <f t="shared" si="36"/>
        <v>5.0479555779909136E-4</v>
      </c>
      <c r="G452" s="51">
        <f t="shared" si="37"/>
        <v>0</v>
      </c>
      <c r="H452" s="46">
        <f t="shared" si="38"/>
        <v>0</v>
      </c>
    </row>
    <row r="453" spans="2:8" s="37" customFormat="1" ht="15" x14ac:dyDescent="0.2">
      <c r="B453" s="3" t="s">
        <v>167</v>
      </c>
      <c r="C453" s="49">
        <v>0</v>
      </c>
      <c r="D453" s="49">
        <v>0</v>
      </c>
      <c r="E453" s="54" t="str">
        <f t="shared" si="35"/>
        <v/>
      </c>
      <c r="F453" s="54" t="str">
        <f t="shared" si="36"/>
        <v/>
      </c>
      <c r="G453" s="51" t="str">
        <f t="shared" si="37"/>
        <v>0</v>
      </c>
      <c r="H453" s="46" t="str">
        <f t="shared" si="38"/>
        <v/>
      </c>
    </row>
    <row r="454" spans="2:8" s="37" customFormat="1" ht="30" x14ac:dyDescent="0.2">
      <c r="B454" s="3" t="s">
        <v>156</v>
      </c>
      <c r="C454" s="49">
        <v>0</v>
      </c>
      <c r="D454" s="49">
        <v>3</v>
      </c>
      <c r="E454" s="54" t="str">
        <f t="shared" si="35"/>
        <v/>
      </c>
      <c r="F454" s="54">
        <f t="shared" si="36"/>
        <v>1.5143866733972741E-3</v>
      </c>
      <c r="G454" s="51" t="str">
        <f t="shared" si="37"/>
        <v>0</v>
      </c>
      <c r="H454" s="46" t="str">
        <f t="shared" si="38"/>
        <v/>
      </c>
    </row>
    <row r="455" spans="2:8" s="37" customFormat="1" ht="15" x14ac:dyDescent="0.2">
      <c r="B455" s="3" t="s">
        <v>158</v>
      </c>
      <c r="C455" s="49">
        <v>1</v>
      </c>
      <c r="D455" s="49">
        <v>1</v>
      </c>
      <c r="E455" s="54">
        <f t="shared" si="35"/>
        <v>4.7236655644780352E-4</v>
      </c>
      <c r="F455" s="54">
        <f t="shared" si="36"/>
        <v>5.0479555779909136E-4</v>
      </c>
      <c r="G455" s="51">
        <f t="shared" si="37"/>
        <v>0</v>
      </c>
      <c r="H455" s="46">
        <f t="shared" si="38"/>
        <v>0</v>
      </c>
    </row>
    <row r="456" spans="2:8" s="37" customFormat="1" ht="30" x14ac:dyDescent="0.2">
      <c r="B456" s="3" t="s">
        <v>432</v>
      </c>
      <c r="C456" s="49">
        <v>1</v>
      </c>
      <c r="D456" s="49">
        <v>0</v>
      </c>
      <c r="E456" s="54">
        <f t="shared" si="35"/>
        <v>4.7236655644780352E-4</v>
      </c>
      <c r="F456" s="54" t="str">
        <f t="shared" si="36"/>
        <v/>
      </c>
      <c r="G456" s="51" t="str">
        <f t="shared" si="37"/>
        <v>0</v>
      </c>
      <c r="H456" s="46">
        <f t="shared" si="38"/>
        <v>0</v>
      </c>
    </row>
    <row r="457" spans="2:8" s="37" customFormat="1" ht="15" x14ac:dyDescent="0.2">
      <c r="B457" s="3" t="s">
        <v>433</v>
      </c>
      <c r="C457" s="49">
        <v>0</v>
      </c>
      <c r="D457" s="49">
        <v>0</v>
      </c>
      <c r="E457" s="54" t="str">
        <f t="shared" si="35"/>
        <v/>
      </c>
      <c r="F457" s="54" t="str">
        <f t="shared" si="36"/>
        <v/>
      </c>
      <c r="G457" s="51" t="str">
        <f t="shared" si="37"/>
        <v>0</v>
      </c>
      <c r="H457" s="46" t="str">
        <f t="shared" si="38"/>
        <v/>
      </c>
    </row>
    <row r="458" spans="2:8" s="37" customFormat="1" ht="15" x14ac:dyDescent="0.2">
      <c r="B458" s="3" t="s">
        <v>168</v>
      </c>
      <c r="C458" s="49">
        <v>4</v>
      </c>
      <c r="D458" s="49">
        <v>0</v>
      </c>
      <c r="E458" s="54">
        <f t="shared" si="35"/>
        <v>1.8894662257912141E-3</v>
      </c>
      <c r="F458" s="54" t="str">
        <f t="shared" si="36"/>
        <v/>
      </c>
      <c r="G458" s="51" t="str">
        <f t="shared" si="37"/>
        <v>0</v>
      </c>
      <c r="H458" s="46">
        <f t="shared" si="38"/>
        <v>0</v>
      </c>
    </row>
    <row r="459" spans="2:8" s="37" customFormat="1" ht="15" x14ac:dyDescent="0.2">
      <c r="B459" s="3" t="s">
        <v>161</v>
      </c>
      <c r="C459" s="49">
        <v>0</v>
      </c>
      <c r="D459" s="49">
        <v>0</v>
      </c>
      <c r="E459" s="54" t="str">
        <f t="shared" si="35"/>
        <v/>
      </c>
      <c r="F459" s="54" t="str">
        <f t="shared" si="36"/>
        <v/>
      </c>
      <c r="G459" s="51" t="str">
        <f t="shared" si="37"/>
        <v>0</v>
      </c>
      <c r="H459" s="46" t="str">
        <f t="shared" si="38"/>
        <v/>
      </c>
    </row>
    <row r="460" spans="2:8" s="37" customFormat="1" ht="15" x14ac:dyDescent="0.2">
      <c r="B460" s="3" t="s">
        <v>176</v>
      </c>
      <c r="C460" s="49">
        <v>7</v>
      </c>
      <c r="D460" s="49">
        <v>9</v>
      </c>
      <c r="E460" s="54">
        <f t="shared" si="35"/>
        <v>3.3065658951346244E-3</v>
      </c>
      <c r="F460" s="54">
        <f t="shared" si="36"/>
        <v>4.5431600201918223E-3</v>
      </c>
      <c r="G460" s="51">
        <f t="shared" si="37"/>
        <v>0.2857142857142857</v>
      </c>
      <c r="H460" s="46">
        <f t="shared" si="38"/>
        <v>9.4473311289560693E-4</v>
      </c>
    </row>
    <row r="461" spans="2:8" s="37" customFormat="1" ht="30" x14ac:dyDescent="0.2">
      <c r="B461" s="3" t="s">
        <v>173</v>
      </c>
      <c r="C461" s="49">
        <v>1</v>
      </c>
      <c r="D461" s="49">
        <v>1</v>
      </c>
      <c r="E461" s="54">
        <f t="shared" si="35"/>
        <v>4.7236655644780352E-4</v>
      </c>
      <c r="F461" s="54">
        <f t="shared" si="36"/>
        <v>5.0479555779909136E-4</v>
      </c>
      <c r="G461" s="51">
        <f t="shared" si="37"/>
        <v>0</v>
      </c>
      <c r="H461" s="46">
        <f t="shared" si="38"/>
        <v>0</v>
      </c>
    </row>
    <row r="462" spans="2:8" s="37" customFormat="1" ht="15" x14ac:dyDescent="0.2">
      <c r="B462" s="3" t="s">
        <v>174</v>
      </c>
      <c r="C462" s="49">
        <v>10</v>
      </c>
      <c r="D462" s="49">
        <v>0</v>
      </c>
      <c r="E462" s="54">
        <f t="shared" si="35"/>
        <v>4.7236655644780348E-3</v>
      </c>
      <c r="F462" s="54" t="str">
        <f t="shared" si="36"/>
        <v/>
      </c>
      <c r="G462" s="51" t="str">
        <f t="shared" si="37"/>
        <v>0</v>
      </c>
      <c r="H462" s="46">
        <f t="shared" si="38"/>
        <v>0</v>
      </c>
    </row>
    <row r="463" spans="2:8" s="37" customFormat="1" ht="15" x14ac:dyDescent="0.2">
      <c r="B463" s="3" t="s">
        <v>478</v>
      </c>
      <c r="C463" s="49">
        <v>6</v>
      </c>
      <c r="D463" s="49">
        <v>8</v>
      </c>
      <c r="E463" s="54">
        <f t="shared" si="35"/>
        <v>2.8341993386868211E-3</v>
      </c>
      <c r="F463" s="54">
        <f t="shared" si="36"/>
        <v>4.0383644623927309E-3</v>
      </c>
      <c r="G463" s="51">
        <f t="shared" si="37"/>
        <v>0.33333333333333331</v>
      </c>
      <c r="H463" s="46">
        <f t="shared" si="38"/>
        <v>9.4473311289560704E-4</v>
      </c>
    </row>
    <row r="464" spans="2:8" s="37" customFormat="1" ht="15" x14ac:dyDescent="0.2">
      <c r="B464" s="3" t="s">
        <v>479</v>
      </c>
      <c r="C464" s="49">
        <v>37</v>
      </c>
      <c r="D464" s="49">
        <v>3</v>
      </c>
      <c r="E464" s="54">
        <f t="shared" si="35"/>
        <v>1.7477562588568731E-2</v>
      </c>
      <c r="F464" s="54">
        <f t="shared" si="36"/>
        <v>1.5143866733972741E-3</v>
      </c>
      <c r="G464" s="51">
        <f t="shared" si="37"/>
        <v>-0.91891891891891897</v>
      </c>
      <c r="H464" s="46">
        <f t="shared" si="38"/>
        <v>-1.6060462919225322E-2</v>
      </c>
    </row>
    <row r="465" spans="2:8" s="37" customFormat="1" ht="15" x14ac:dyDescent="0.2">
      <c r="B465" s="3" t="s">
        <v>183</v>
      </c>
      <c r="C465" s="49">
        <v>0</v>
      </c>
      <c r="D465" s="49">
        <v>0</v>
      </c>
      <c r="E465" s="54" t="str">
        <f t="shared" si="35"/>
        <v/>
      </c>
      <c r="F465" s="54" t="str">
        <f t="shared" si="36"/>
        <v/>
      </c>
      <c r="G465" s="51" t="str">
        <f t="shared" si="37"/>
        <v>0</v>
      </c>
      <c r="H465" s="46" t="str">
        <f t="shared" si="38"/>
        <v/>
      </c>
    </row>
    <row r="466" spans="2:8" s="37" customFormat="1" ht="15" x14ac:dyDescent="0.2">
      <c r="B466" s="3" t="s">
        <v>178</v>
      </c>
      <c r="C466" s="49">
        <v>0</v>
      </c>
      <c r="D466" s="49">
        <v>1</v>
      </c>
      <c r="E466" s="54" t="str">
        <f t="shared" si="35"/>
        <v/>
      </c>
      <c r="F466" s="54">
        <f t="shared" si="36"/>
        <v>5.0479555779909136E-4</v>
      </c>
      <c r="G466" s="51" t="str">
        <f t="shared" si="37"/>
        <v>0</v>
      </c>
      <c r="H466" s="46" t="str">
        <f t="shared" si="38"/>
        <v/>
      </c>
    </row>
    <row r="467" spans="2:8" s="37" customFormat="1" ht="15" x14ac:dyDescent="0.2">
      <c r="B467" s="3" t="s">
        <v>480</v>
      </c>
      <c r="C467" s="49">
        <v>1</v>
      </c>
      <c r="D467" s="49">
        <v>0</v>
      </c>
      <c r="E467" s="54">
        <f t="shared" si="35"/>
        <v>4.7236655644780352E-4</v>
      </c>
      <c r="F467" s="54" t="str">
        <f t="shared" si="36"/>
        <v/>
      </c>
      <c r="G467" s="51" t="str">
        <f t="shared" si="37"/>
        <v>0</v>
      </c>
      <c r="H467" s="46">
        <f t="shared" si="38"/>
        <v>0</v>
      </c>
    </row>
    <row r="468" spans="2:8" s="37" customFormat="1" ht="15" x14ac:dyDescent="0.2">
      <c r="B468" s="3" t="s">
        <v>182</v>
      </c>
      <c r="C468" s="49">
        <v>16</v>
      </c>
      <c r="D468" s="49">
        <v>0</v>
      </c>
      <c r="E468" s="54">
        <f t="shared" si="35"/>
        <v>7.5578649031648563E-3</v>
      </c>
      <c r="F468" s="54" t="str">
        <f t="shared" si="36"/>
        <v/>
      </c>
      <c r="G468" s="51" t="str">
        <f t="shared" si="37"/>
        <v>0</v>
      </c>
      <c r="H468" s="46">
        <f t="shared" si="38"/>
        <v>0</v>
      </c>
    </row>
    <row r="469" spans="2:8" s="37" customFormat="1" ht="15" x14ac:dyDescent="0.2">
      <c r="B469" s="3" t="s">
        <v>175</v>
      </c>
      <c r="C469" s="49">
        <v>0</v>
      </c>
      <c r="D469" s="49">
        <v>0</v>
      </c>
      <c r="E469" s="54" t="str">
        <f t="shared" si="35"/>
        <v/>
      </c>
      <c r="F469" s="54" t="str">
        <f t="shared" si="36"/>
        <v/>
      </c>
      <c r="G469" s="51" t="str">
        <f t="shared" si="37"/>
        <v>0</v>
      </c>
      <c r="H469" s="46" t="str">
        <f t="shared" si="38"/>
        <v/>
      </c>
    </row>
    <row r="470" spans="2:8" s="37" customFormat="1" ht="15" x14ac:dyDescent="0.2">
      <c r="B470" s="3" t="s">
        <v>434</v>
      </c>
      <c r="C470" s="49">
        <v>0</v>
      </c>
      <c r="D470" s="49">
        <v>0</v>
      </c>
      <c r="E470" s="54" t="str">
        <f t="shared" si="35"/>
        <v/>
      </c>
      <c r="F470" s="54" t="str">
        <f t="shared" si="36"/>
        <v/>
      </c>
      <c r="G470" s="51" t="str">
        <f t="shared" si="37"/>
        <v>0</v>
      </c>
      <c r="H470" s="46" t="str">
        <f t="shared" si="38"/>
        <v/>
      </c>
    </row>
    <row r="471" spans="2:8" s="37" customFormat="1" ht="15" x14ac:dyDescent="0.2">
      <c r="B471" s="3" t="s">
        <v>170</v>
      </c>
      <c r="C471" s="49">
        <v>0</v>
      </c>
      <c r="D471" s="49">
        <v>0</v>
      </c>
      <c r="E471" s="54" t="str">
        <f t="shared" si="35"/>
        <v/>
      </c>
      <c r="F471" s="54" t="str">
        <f t="shared" si="36"/>
        <v/>
      </c>
      <c r="G471" s="51" t="str">
        <f t="shared" si="37"/>
        <v>0</v>
      </c>
      <c r="H471" s="46" t="str">
        <f t="shared" si="38"/>
        <v/>
      </c>
    </row>
    <row r="472" spans="2:8" s="37" customFormat="1" ht="15" x14ac:dyDescent="0.2">
      <c r="B472" s="3" t="s">
        <v>185</v>
      </c>
      <c r="C472" s="49">
        <v>0</v>
      </c>
      <c r="D472" s="49">
        <v>0</v>
      </c>
      <c r="E472" s="54" t="str">
        <f t="shared" si="35"/>
        <v/>
      </c>
      <c r="F472" s="54" t="str">
        <f t="shared" si="36"/>
        <v/>
      </c>
      <c r="G472" s="51" t="str">
        <f t="shared" si="37"/>
        <v>0</v>
      </c>
      <c r="H472" s="46" t="str">
        <f t="shared" si="38"/>
        <v/>
      </c>
    </row>
    <row r="473" spans="2:8" s="37" customFormat="1" ht="30" x14ac:dyDescent="0.2">
      <c r="B473" s="3" t="s">
        <v>435</v>
      </c>
      <c r="C473" s="49">
        <v>0</v>
      </c>
      <c r="D473" s="49">
        <v>1</v>
      </c>
      <c r="E473" s="54" t="str">
        <f t="shared" si="35"/>
        <v/>
      </c>
      <c r="F473" s="54">
        <f t="shared" si="36"/>
        <v>5.0479555779909136E-4</v>
      </c>
      <c r="G473" s="51" t="str">
        <f t="shared" si="37"/>
        <v>0</v>
      </c>
      <c r="H473" s="46" t="str">
        <f t="shared" si="38"/>
        <v/>
      </c>
    </row>
    <row r="474" spans="2:8" s="37" customFormat="1" ht="30" x14ac:dyDescent="0.2">
      <c r="B474" s="3" t="s">
        <v>436</v>
      </c>
      <c r="C474" s="49">
        <v>0</v>
      </c>
      <c r="D474" s="49">
        <v>0</v>
      </c>
      <c r="E474" s="54" t="str">
        <f t="shared" si="35"/>
        <v/>
      </c>
      <c r="F474" s="54" t="str">
        <f t="shared" si="36"/>
        <v/>
      </c>
      <c r="G474" s="51" t="str">
        <f t="shared" si="37"/>
        <v>0</v>
      </c>
      <c r="H474" s="46" t="str">
        <f t="shared" si="38"/>
        <v/>
      </c>
    </row>
    <row r="475" spans="2:8" s="37" customFormat="1" ht="15" x14ac:dyDescent="0.2">
      <c r="B475" s="3" t="s">
        <v>437</v>
      </c>
      <c r="C475" s="49">
        <v>0</v>
      </c>
      <c r="D475" s="49">
        <v>0</v>
      </c>
      <c r="E475" s="54" t="str">
        <f t="shared" si="35"/>
        <v/>
      </c>
      <c r="F475" s="54" t="str">
        <f t="shared" si="36"/>
        <v/>
      </c>
      <c r="G475" s="51" t="str">
        <f t="shared" si="37"/>
        <v>0</v>
      </c>
      <c r="H475" s="46" t="str">
        <f t="shared" si="38"/>
        <v/>
      </c>
    </row>
    <row r="476" spans="2:8" s="37" customFormat="1" ht="30" x14ac:dyDescent="0.2">
      <c r="B476" s="3" t="s">
        <v>438</v>
      </c>
      <c r="C476" s="49">
        <v>1</v>
      </c>
      <c r="D476" s="49">
        <v>0</v>
      </c>
      <c r="E476" s="54">
        <f t="shared" si="35"/>
        <v>4.7236655644780352E-4</v>
      </c>
      <c r="F476" s="54" t="str">
        <f t="shared" si="36"/>
        <v/>
      </c>
      <c r="G476" s="51" t="str">
        <f t="shared" si="37"/>
        <v>0</v>
      </c>
      <c r="H476" s="46">
        <f t="shared" si="38"/>
        <v>0</v>
      </c>
    </row>
    <row r="477" spans="2:8" s="37" customFormat="1" ht="15" x14ac:dyDescent="0.2">
      <c r="B477" s="3" t="s">
        <v>181</v>
      </c>
      <c r="C477" s="49">
        <v>0</v>
      </c>
      <c r="D477" s="49">
        <v>0</v>
      </c>
      <c r="E477" s="54" t="str">
        <f t="shared" si="35"/>
        <v/>
      </c>
      <c r="F477" s="54" t="str">
        <f t="shared" si="36"/>
        <v/>
      </c>
      <c r="G477" s="51" t="str">
        <f t="shared" si="37"/>
        <v>0</v>
      </c>
      <c r="H477" s="46" t="str">
        <f t="shared" si="38"/>
        <v/>
      </c>
    </row>
    <row r="478" spans="2:8" s="37" customFormat="1" ht="15" x14ac:dyDescent="0.2">
      <c r="B478" s="3" t="s">
        <v>439</v>
      </c>
      <c r="C478" s="49">
        <v>1</v>
      </c>
      <c r="D478" s="49">
        <v>2</v>
      </c>
      <c r="E478" s="54">
        <f t="shared" si="35"/>
        <v>4.7236655644780352E-4</v>
      </c>
      <c r="F478" s="54">
        <f t="shared" si="36"/>
        <v>1.0095911155981827E-3</v>
      </c>
      <c r="G478" s="51">
        <f t="shared" si="37"/>
        <v>1</v>
      </c>
      <c r="H478" s="46">
        <f t="shared" si="38"/>
        <v>4.7236655644780352E-4</v>
      </c>
    </row>
    <row r="479" spans="2:8" s="37" customFormat="1" ht="30" x14ac:dyDescent="0.2">
      <c r="B479" s="3" t="s">
        <v>440</v>
      </c>
      <c r="C479" s="49">
        <v>0</v>
      </c>
      <c r="D479" s="49">
        <v>0</v>
      </c>
      <c r="E479" s="54" t="str">
        <f t="shared" si="35"/>
        <v/>
      </c>
      <c r="F479" s="54" t="str">
        <f t="shared" si="36"/>
        <v/>
      </c>
      <c r="G479" s="51" t="str">
        <f t="shared" si="37"/>
        <v>0</v>
      </c>
      <c r="H479" s="46" t="str">
        <f t="shared" si="38"/>
        <v/>
      </c>
    </row>
    <row r="480" spans="2:8" s="37" customFormat="1" ht="15" x14ac:dyDescent="0.2">
      <c r="B480" s="3" t="s">
        <v>441</v>
      </c>
      <c r="C480" s="49">
        <v>1</v>
      </c>
      <c r="D480" s="49">
        <v>1</v>
      </c>
      <c r="E480" s="54">
        <f t="shared" si="35"/>
        <v>4.7236655644780352E-4</v>
      </c>
      <c r="F480" s="54">
        <f t="shared" si="36"/>
        <v>5.0479555779909136E-4</v>
      </c>
      <c r="G480" s="51">
        <f t="shared" si="37"/>
        <v>0</v>
      </c>
      <c r="H480" s="46">
        <f t="shared" si="38"/>
        <v>0</v>
      </c>
    </row>
    <row r="481" spans="2:8" s="37" customFormat="1" ht="15" x14ac:dyDescent="0.2">
      <c r="B481" s="3" t="s">
        <v>177</v>
      </c>
      <c r="C481" s="49">
        <v>0</v>
      </c>
      <c r="D481" s="49">
        <v>0</v>
      </c>
      <c r="E481" s="54" t="str">
        <f t="shared" si="35"/>
        <v/>
      </c>
      <c r="F481" s="54" t="str">
        <f t="shared" si="36"/>
        <v/>
      </c>
      <c r="G481" s="51" t="str">
        <f t="shared" si="37"/>
        <v>0</v>
      </c>
      <c r="H481" s="46" t="str">
        <f t="shared" si="38"/>
        <v/>
      </c>
    </row>
    <row r="482" spans="2:8" s="37" customFormat="1" ht="15" x14ac:dyDescent="0.2">
      <c r="B482" s="3" t="s">
        <v>179</v>
      </c>
      <c r="C482" s="49">
        <v>0</v>
      </c>
      <c r="D482" s="49">
        <v>0</v>
      </c>
      <c r="E482" s="54" t="str">
        <f t="shared" si="35"/>
        <v/>
      </c>
      <c r="F482" s="54" t="str">
        <f t="shared" si="36"/>
        <v/>
      </c>
      <c r="G482" s="51" t="str">
        <f t="shared" si="37"/>
        <v>0</v>
      </c>
      <c r="H482" s="46" t="str">
        <f t="shared" si="38"/>
        <v/>
      </c>
    </row>
    <row r="483" spans="2:8" s="37" customFormat="1" ht="15" x14ac:dyDescent="0.2">
      <c r="B483" s="3" t="s">
        <v>442</v>
      </c>
      <c r="C483" s="49">
        <v>3</v>
      </c>
      <c r="D483" s="49">
        <v>11</v>
      </c>
      <c r="E483" s="54">
        <f t="shared" si="35"/>
        <v>1.4170996693434106E-3</v>
      </c>
      <c r="F483" s="54">
        <f t="shared" si="36"/>
        <v>5.552751135790005E-3</v>
      </c>
      <c r="G483" s="51">
        <f t="shared" si="37"/>
        <v>2.6666666666666665</v>
      </c>
      <c r="H483" s="46">
        <f t="shared" si="38"/>
        <v>3.7789324515824282E-3</v>
      </c>
    </row>
    <row r="484" spans="2:8" s="37" customFormat="1" ht="30" x14ac:dyDescent="0.2">
      <c r="B484" s="3" t="s">
        <v>184</v>
      </c>
      <c r="C484" s="49">
        <v>7</v>
      </c>
      <c r="D484" s="49">
        <v>12</v>
      </c>
      <c r="E484" s="54">
        <f t="shared" si="35"/>
        <v>3.3065658951346244E-3</v>
      </c>
      <c r="F484" s="54">
        <f t="shared" si="36"/>
        <v>6.0575466935890963E-3</v>
      </c>
      <c r="G484" s="51">
        <f t="shared" si="37"/>
        <v>0.7142857142857143</v>
      </c>
      <c r="H484" s="46">
        <f t="shared" si="38"/>
        <v>2.3618327822390174E-3</v>
      </c>
    </row>
    <row r="485" spans="2:8" s="37" customFormat="1" ht="15" x14ac:dyDescent="0.2">
      <c r="B485" s="3" t="s">
        <v>443</v>
      </c>
      <c r="C485" s="49">
        <v>24</v>
      </c>
      <c r="D485" s="49">
        <v>27</v>
      </c>
      <c r="E485" s="54">
        <f t="shared" si="35"/>
        <v>1.1336797354747285E-2</v>
      </c>
      <c r="F485" s="54">
        <f t="shared" si="36"/>
        <v>1.3629480060575468E-2</v>
      </c>
      <c r="G485" s="51">
        <f t="shared" si="37"/>
        <v>0.125</v>
      </c>
      <c r="H485" s="46">
        <f t="shared" si="38"/>
        <v>1.4170996693434106E-3</v>
      </c>
    </row>
    <row r="486" spans="2:8" s="37" customFormat="1" ht="15" x14ac:dyDescent="0.2">
      <c r="B486" s="3" t="s">
        <v>171</v>
      </c>
      <c r="C486" s="49">
        <v>0</v>
      </c>
      <c r="D486" s="49">
        <v>0</v>
      </c>
      <c r="E486" s="54" t="str">
        <f t="shared" si="35"/>
        <v/>
      </c>
      <c r="F486" s="54" t="str">
        <f t="shared" si="36"/>
        <v/>
      </c>
      <c r="G486" s="51" t="str">
        <f t="shared" si="37"/>
        <v>0</v>
      </c>
      <c r="H486" s="46" t="str">
        <f t="shared" si="38"/>
        <v/>
      </c>
    </row>
    <row r="487" spans="2:8" s="37" customFormat="1" ht="15" x14ac:dyDescent="0.2">
      <c r="B487" s="3" t="s">
        <v>444</v>
      </c>
      <c r="C487" s="49">
        <v>0</v>
      </c>
      <c r="D487" s="49">
        <v>0</v>
      </c>
      <c r="E487" s="54" t="str">
        <f t="shared" si="35"/>
        <v/>
      </c>
      <c r="F487" s="54" t="str">
        <f t="shared" si="36"/>
        <v/>
      </c>
      <c r="G487" s="51" t="str">
        <f t="shared" si="37"/>
        <v>0</v>
      </c>
      <c r="H487" s="46" t="str">
        <f t="shared" si="38"/>
        <v/>
      </c>
    </row>
    <row r="488" spans="2:8" s="37" customFormat="1" ht="15" x14ac:dyDescent="0.2">
      <c r="B488" s="3" t="s">
        <v>445</v>
      </c>
      <c r="C488" s="49">
        <v>0</v>
      </c>
      <c r="D488" s="49">
        <v>0</v>
      </c>
      <c r="E488" s="54" t="str">
        <f t="shared" ref="E488:E499" si="39">+IF(C488=0,"",C488/C$294)</f>
        <v/>
      </c>
      <c r="F488" s="54" t="str">
        <f t="shared" ref="F488:F499" si="40">+IF(D488=0,"",D488/D$294)</f>
        <v/>
      </c>
      <c r="G488" s="51" t="str">
        <f t="shared" ref="G488:G499" si="41">+IF(OR(AND(D488=0),(C488=0)),"0",((D488-C488)/C488))</f>
        <v>0</v>
      </c>
      <c r="H488" s="46" t="str">
        <f t="shared" ref="H488:H499" si="42">+IF(OR(AND(E488=""),(G488="")),"",E488*G488)</f>
        <v/>
      </c>
    </row>
    <row r="489" spans="2:8" s="37" customFormat="1" ht="15" x14ac:dyDescent="0.2">
      <c r="B489" s="3" t="s">
        <v>446</v>
      </c>
      <c r="C489" s="49">
        <v>0</v>
      </c>
      <c r="D489" s="49">
        <v>0</v>
      </c>
      <c r="E489" s="54" t="str">
        <f t="shared" si="39"/>
        <v/>
      </c>
      <c r="F489" s="54" t="str">
        <f t="shared" si="40"/>
        <v/>
      </c>
      <c r="G489" s="51" t="str">
        <f t="shared" si="41"/>
        <v>0</v>
      </c>
      <c r="H489" s="46" t="str">
        <f t="shared" si="42"/>
        <v/>
      </c>
    </row>
    <row r="490" spans="2:8" s="37" customFormat="1" ht="15" x14ac:dyDescent="0.2">
      <c r="B490" s="3" t="s">
        <v>172</v>
      </c>
      <c r="C490" s="49">
        <v>0</v>
      </c>
      <c r="D490" s="49">
        <v>0</v>
      </c>
      <c r="E490" s="54" t="str">
        <f t="shared" si="39"/>
        <v/>
      </c>
      <c r="F490" s="54" t="str">
        <f t="shared" si="40"/>
        <v/>
      </c>
      <c r="G490" s="51" t="str">
        <f t="shared" si="41"/>
        <v>0</v>
      </c>
      <c r="H490" s="46" t="str">
        <f t="shared" si="42"/>
        <v/>
      </c>
    </row>
    <row r="491" spans="2:8" s="37" customFormat="1" ht="15" x14ac:dyDescent="0.2">
      <c r="B491" s="3" t="s">
        <v>180</v>
      </c>
      <c r="C491" s="49">
        <v>6</v>
      </c>
      <c r="D491" s="49">
        <v>4</v>
      </c>
      <c r="E491" s="54">
        <f t="shared" si="39"/>
        <v>2.8341993386868211E-3</v>
      </c>
      <c r="F491" s="54">
        <f t="shared" si="40"/>
        <v>2.0191822311963654E-3</v>
      </c>
      <c r="G491" s="51">
        <f t="shared" si="41"/>
        <v>-0.33333333333333331</v>
      </c>
      <c r="H491" s="46">
        <f t="shared" si="42"/>
        <v>-9.4473311289560704E-4</v>
      </c>
    </row>
    <row r="492" spans="2:8" s="37" customFormat="1" ht="15" x14ac:dyDescent="0.2">
      <c r="B492" s="3" t="s">
        <v>481</v>
      </c>
      <c r="C492" s="49">
        <v>1</v>
      </c>
      <c r="D492" s="49">
        <v>1</v>
      </c>
      <c r="E492" s="54">
        <f t="shared" si="39"/>
        <v>4.7236655644780352E-4</v>
      </c>
      <c r="F492" s="54">
        <f t="shared" si="40"/>
        <v>5.0479555779909136E-4</v>
      </c>
      <c r="G492" s="51">
        <f t="shared" si="41"/>
        <v>0</v>
      </c>
      <c r="H492" s="46">
        <f t="shared" si="42"/>
        <v>0</v>
      </c>
    </row>
    <row r="493" spans="2:8" s="37" customFormat="1" ht="15" x14ac:dyDescent="0.2">
      <c r="B493" s="3" t="s">
        <v>447</v>
      </c>
      <c r="C493" s="49">
        <v>11</v>
      </c>
      <c r="D493" s="49">
        <v>13</v>
      </c>
      <c r="E493" s="54">
        <f t="shared" si="39"/>
        <v>5.1960321209258385E-3</v>
      </c>
      <c r="F493" s="54">
        <f t="shared" si="40"/>
        <v>6.5623422513881877E-3</v>
      </c>
      <c r="G493" s="51">
        <f t="shared" si="41"/>
        <v>0.18181818181818182</v>
      </c>
      <c r="H493" s="46">
        <f t="shared" si="42"/>
        <v>9.4473311289560704E-4</v>
      </c>
    </row>
    <row r="494" spans="2:8" s="37" customFormat="1" ht="30" x14ac:dyDescent="0.2">
      <c r="B494" s="3" t="s">
        <v>448</v>
      </c>
      <c r="C494" s="49">
        <v>1</v>
      </c>
      <c r="D494" s="49">
        <v>0</v>
      </c>
      <c r="E494" s="54">
        <f t="shared" si="39"/>
        <v>4.7236655644780352E-4</v>
      </c>
      <c r="F494" s="54" t="str">
        <f t="shared" si="40"/>
        <v/>
      </c>
      <c r="G494" s="51" t="str">
        <f t="shared" si="41"/>
        <v>0</v>
      </c>
      <c r="H494" s="46">
        <f t="shared" si="42"/>
        <v>0</v>
      </c>
    </row>
    <row r="495" spans="2:8" s="37" customFormat="1" ht="30" x14ac:dyDescent="0.2">
      <c r="B495" s="3" t="s">
        <v>449</v>
      </c>
      <c r="C495" s="49">
        <v>0</v>
      </c>
      <c r="D495" s="49">
        <v>0</v>
      </c>
      <c r="E495" s="54" t="str">
        <f t="shared" si="39"/>
        <v/>
      </c>
      <c r="F495" s="54" t="str">
        <f t="shared" si="40"/>
        <v/>
      </c>
      <c r="G495" s="51" t="str">
        <f t="shared" si="41"/>
        <v>0</v>
      </c>
      <c r="H495" s="46" t="str">
        <f t="shared" si="42"/>
        <v/>
      </c>
    </row>
    <row r="496" spans="2:8" s="62" customFormat="1" ht="15" x14ac:dyDescent="0.2">
      <c r="B496" s="3" t="s">
        <v>450</v>
      </c>
      <c r="C496" s="49">
        <v>0</v>
      </c>
      <c r="D496" s="49">
        <v>0</v>
      </c>
      <c r="E496" s="54" t="str">
        <f t="shared" si="39"/>
        <v/>
      </c>
      <c r="F496" s="54" t="str">
        <f t="shared" si="40"/>
        <v/>
      </c>
      <c r="G496" s="51" t="str">
        <f t="shared" si="41"/>
        <v>0</v>
      </c>
      <c r="H496" s="46" t="str">
        <f t="shared" si="42"/>
        <v/>
      </c>
    </row>
    <row r="497" spans="2:8" s="37" customFormat="1" ht="15" x14ac:dyDescent="0.2">
      <c r="B497" s="3" t="s">
        <v>451</v>
      </c>
      <c r="C497" s="49">
        <v>1</v>
      </c>
      <c r="D497" s="49">
        <v>0</v>
      </c>
      <c r="E497" s="54">
        <f t="shared" si="39"/>
        <v>4.7236655644780352E-4</v>
      </c>
      <c r="F497" s="54" t="str">
        <f t="shared" si="40"/>
        <v/>
      </c>
      <c r="G497" s="51" t="str">
        <f t="shared" si="41"/>
        <v>0</v>
      </c>
      <c r="H497" s="46">
        <f t="shared" si="42"/>
        <v>0</v>
      </c>
    </row>
    <row r="498" spans="2:8" s="37" customFormat="1" ht="30" x14ac:dyDescent="0.2">
      <c r="B498" s="3" t="s">
        <v>452</v>
      </c>
      <c r="C498" s="49">
        <v>0</v>
      </c>
      <c r="D498" s="49">
        <v>0</v>
      </c>
      <c r="E498" s="54" t="str">
        <f t="shared" si="39"/>
        <v/>
      </c>
      <c r="F498" s="54" t="str">
        <f t="shared" si="40"/>
        <v/>
      </c>
      <c r="G498" s="51" t="str">
        <f t="shared" si="41"/>
        <v>0</v>
      </c>
      <c r="H498" s="46" t="str">
        <f t="shared" si="42"/>
        <v/>
      </c>
    </row>
    <row r="499" spans="2:8" s="37" customFormat="1" ht="30" x14ac:dyDescent="0.2">
      <c r="B499" s="3" t="s">
        <v>453</v>
      </c>
      <c r="C499" s="49">
        <v>0</v>
      </c>
      <c r="D499" s="49">
        <v>0</v>
      </c>
      <c r="E499" s="54" t="str">
        <f t="shared" si="39"/>
        <v/>
      </c>
      <c r="F499" s="54" t="str">
        <f t="shared" si="40"/>
        <v/>
      </c>
      <c r="G499" s="51" t="str">
        <f t="shared" si="41"/>
        <v>0</v>
      </c>
      <c r="H499" s="46" t="str">
        <f t="shared" si="42"/>
        <v/>
      </c>
    </row>
    <row r="500" spans="2:8" s="37" customFormat="1" x14ac:dyDescent="0.2">
      <c r="B500" s="47"/>
      <c r="C500" s="47"/>
      <c r="D500" s="47"/>
      <c r="H500" s="48"/>
    </row>
    <row r="501" spans="2:8" s="37" customFormat="1" x14ac:dyDescent="0.2">
      <c r="B501" s="47"/>
      <c r="C501" s="47"/>
      <c r="D501" s="47"/>
      <c r="H501" s="48"/>
    </row>
    <row r="502" spans="2:8" s="37" customFormat="1" ht="15" x14ac:dyDescent="0.2">
      <c r="B502" s="60"/>
      <c r="C502" s="61"/>
      <c r="D502" s="61"/>
      <c r="E502" s="61"/>
      <c r="F502" s="61"/>
      <c r="H502" s="48"/>
    </row>
    <row r="503" spans="2:8" s="37" customFormat="1" x14ac:dyDescent="0.2">
      <c r="B503" s="36" t="s">
        <v>468</v>
      </c>
      <c r="C503" s="20" t="s">
        <v>484</v>
      </c>
      <c r="D503" s="21"/>
      <c r="E503" s="20" t="s">
        <v>485</v>
      </c>
      <c r="F503" s="21"/>
      <c r="G503" s="22" t="s">
        <v>525</v>
      </c>
      <c r="H503" s="24" t="s">
        <v>486</v>
      </c>
    </row>
    <row r="504" spans="2:8" s="37" customFormat="1" x14ac:dyDescent="0.2">
      <c r="B504" s="36"/>
      <c r="C504" s="38">
        <v>2013</v>
      </c>
      <c r="D504" s="38">
        <v>2014</v>
      </c>
      <c r="E504" s="38">
        <v>2013</v>
      </c>
      <c r="F504" s="38">
        <v>2014</v>
      </c>
      <c r="G504" s="23"/>
      <c r="H504" s="25"/>
    </row>
    <row r="505" spans="2:8" s="37" customFormat="1" x14ac:dyDescent="0.2">
      <c r="B505" s="39" t="s">
        <v>491</v>
      </c>
      <c r="C505" s="40">
        <f>SUM(C506:C530)</f>
        <v>661</v>
      </c>
      <c r="D505" s="41">
        <f>SUM(D506:D530)</f>
        <v>878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0.32829046898638425</v>
      </c>
      <c r="H505" s="42">
        <f>+IF(OR(AND(E505=""),(G505="")),"",E505*G505)</f>
        <v>0.32829046898638425</v>
      </c>
    </row>
    <row r="506" spans="2:8" s="37" customFormat="1" ht="15" x14ac:dyDescent="0.2">
      <c r="B506" s="3" t="s">
        <v>454</v>
      </c>
      <c r="C506" s="49">
        <v>2</v>
      </c>
      <c r="D506" s="49">
        <v>0</v>
      </c>
      <c r="E506" s="54">
        <f>+IF(C506=0,"",C506/C$505)</f>
        <v>3.0257186081694403E-3</v>
      </c>
      <c r="F506" s="54" t="str">
        <f>+IF(D506=0,"",D506/D$505)</f>
        <v/>
      </c>
      <c r="G506" s="51" t="str">
        <f>+IF(OR(AND(D506=0),(C506=0)),"0",((D506-C506)/C506))</f>
        <v>0</v>
      </c>
      <c r="H506" s="46">
        <f>+IF(OR(AND(E506=""),(G506="")),"",E506*G506)</f>
        <v>0</v>
      </c>
    </row>
    <row r="507" spans="2:8" s="37" customFormat="1" ht="15" x14ac:dyDescent="0.2">
      <c r="B507" s="3" t="s">
        <v>187</v>
      </c>
      <c r="C507" s="49">
        <v>264</v>
      </c>
      <c r="D507" s="49">
        <v>28</v>
      </c>
      <c r="E507" s="54">
        <f t="shared" ref="E507:E529" si="43">+IF(C507=0,"",C507/C$505)</f>
        <v>0.39939485627836613</v>
      </c>
      <c r="F507" s="54">
        <f t="shared" ref="F507:F529" si="44">+IF(D507=0,"",D507/D$505)</f>
        <v>3.1890660592255128E-2</v>
      </c>
      <c r="G507" s="51">
        <f t="shared" ref="G507:G529" si="45">+IF(OR(AND(D507=0),(C507=0)),"0",((D507-C507)/C507))</f>
        <v>-0.89393939393939392</v>
      </c>
      <c r="H507" s="46">
        <f t="shared" ref="H507:H530" si="46">+IF(OR(AND(E507=""),(G507="")),"",E507*G507)</f>
        <v>-0.35703479576399394</v>
      </c>
    </row>
    <row r="508" spans="2:8" s="37" customFormat="1" ht="15" x14ac:dyDescent="0.2">
      <c r="B508" s="3" t="s">
        <v>455</v>
      </c>
      <c r="C508" s="49">
        <v>111</v>
      </c>
      <c r="D508" s="49">
        <v>64</v>
      </c>
      <c r="E508" s="54">
        <f t="shared" si="43"/>
        <v>0.16792738275340394</v>
      </c>
      <c r="F508" s="54">
        <f t="shared" si="44"/>
        <v>7.289293849658314E-2</v>
      </c>
      <c r="G508" s="51">
        <f t="shared" si="45"/>
        <v>-0.42342342342342343</v>
      </c>
      <c r="H508" s="46">
        <f t="shared" si="46"/>
        <v>-7.1104387291981846E-2</v>
      </c>
    </row>
    <row r="509" spans="2:8" s="37" customFormat="1" ht="15" x14ac:dyDescent="0.2">
      <c r="B509" s="3" t="s">
        <v>456</v>
      </c>
      <c r="C509" s="49">
        <v>38</v>
      </c>
      <c r="D509" s="49">
        <v>57</v>
      </c>
      <c r="E509" s="54">
        <f t="shared" si="43"/>
        <v>5.7488653555219364E-2</v>
      </c>
      <c r="F509" s="54">
        <f t="shared" si="44"/>
        <v>6.4920273348519367E-2</v>
      </c>
      <c r="G509" s="51">
        <f t="shared" si="45"/>
        <v>0.5</v>
      </c>
      <c r="H509" s="46">
        <f t="shared" si="46"/>
        <v>2.8744326777609682E-2</v>
      </c>
    </row>
    <row r="510" spans="2:8" s="37" customFormat="1" ht="15" x14ac:dyDescent="0.2">
      <c r="B510" s="3" t="s">
        <v>188</v>
      </c>
      <c r="C510" s="49">
        <v>0</v>
      </c>
      <c r="D510" s="49">
        <v>13</v>
      </c>
      <c r="E510" s="54" t="str">
        <f t="shared" si="43"/>
        <v/>
      </c>
      <c r="F510" s="54">
        <f t="shared" si="44"/>
        <v>1.4806378132118452E-2</v>
      </c>
      <c r="G510" s="51" t="str">
        <f t="shared" si="45"/>
        <v>0</v>
      </c>
      <c r="H510" s="46" t="str">
        <f t="shared" si="46"/>
        <v/>
      </c>
    </row>
    <row r="511" spans="2:8" s="37" customFormat="1" ht="15" x14ac:dyDescent="0.2">
      <c r="B511" s="3" t="s">
        <v>186</v>
      </c>
      <c r="C511" s="49">
        <v>0</v>
      </c>
      <c r="D511" s="49">
        <v>0</v>
      </c>
      <c r="E511" s="54" t="str">
        <f t="shared" si="43"/>
        <v/>
      </c>
      <c r="F511" s="54" t="str">
        <f t="shared" si="44"/>
        <v/>
      </c>
      <c r="G511" s="51" t="str">
        <f t="shared" si="45"/>
        <v>0</v>
      </c>
      <c r="H511" s="46" t="str">
        <f t="shared" si="46"/>
        <v/>
      </c>
    </row>
    <row r="512" spans="2:8" s="37" customFormat="1" ht="15" x14ac:dyDescent="0.2">
      <c r="B512" s="3" t="s">
        <v>189</v>
      </c>
      <c r="C512" s="49">
        <v>0</v>
      </c>
      <c r="D512" s="49">
        <v>0</v>
      </c>
      <c r="E512" s="54" t="str">
        <f t="shared" si="43"/>
        <v/>
      </c>
      <c r="F512" s="54" t="str">
        <f t="shared" si="44"/>
        <v/>
      </c>
      <c r="G512" s="51" t="str">
        <f t="shared" si="45"/>
        <v>0</v>
      </c>
      <c r="H512" s="46" t="str">
        <f t="shared" si="46"/>
        <v/>
      </c>
    </row>
    <row r="513" spans="2:8" s="37" customFormat="1" ht="15" x14ac:dyDescent="0.2">
      <c r="B513" s="3" t="s">
        <v>457</v>
      </c>
      <c r="C513" s="49">
        <v>1</v>
      </c>
      <c r="D513" s="49">
        <v>0</v>
      </c>
      <c r="E513" s="54">
        <f t="shared" si="43"/>
        <v>1.5128593040847202E-3</v>
      </c>
      <c r="F513" s="54" t="str">
        <f t="shared" si="44"/>
        <v/>
      </c>
      <c r="G513" s="51" t="str">
        <f t="shared" si="45"/>
        <v>0</v>
      </c>
      <c r="H513" s="46">
        <f t="shared" si="46"/>
        <v>0</v>
      </c>
    </row>
    <row r="514" spans="2:8" s="37" customFormat="1" ht="15" x14ac:dyDescent="0.2">
      <c r="B514" s="3" t="s">
        <v>458</v>
      </c>
      <c r="C514" s="49">
        <v>0</v>
      </c>
      <c r="D514" s="49">
        <v>0</v>
      </c>
      <c r="E514" s="54" t="str">
        <f t="shared" si="43"/>
        <v/>
      </c>
      <c r="F514" s="54" t="str">
        <f t="shared" si="44"/>
        <v/>
      </c>
      <c r="G514" s="51" t="str">
        <f t="shared" si="45"/>
        <v>0</v>
      </c>
      <c r="H514" s="46" t="str">
        <f t="shared" si="46"/>
        <v/>
      </c>
    </row>
    <row r="515" spans="2:8" s="37" customFormat="1" ht="15" x14ac:dyDescent="0.2">
      <c r="B515" s="3" t="s">
        <v>532</v>
      </c>
      <c r="C515" s="49">
        <v>2</v>
      </c>
      <c r="D515" s="49">
        <v>42</v>
      </c>
      <c r="E515" s="54">
        <f t="shared" si="43"/>
        <v>3.0257186081694403E-3</v>
      </c>
      <c r="F515" s="54">
        <f t="shared" si="44"/>
        <v>4.7835990888382689E-2</v>
      </c>
      <c r="G515" s="51">
        <f t="shared" si="45"/>
        <v>20</v>
      </c>
      <c r="H515" s="46">
        <f t="shared" si="46"/>
        <v>6.0514372163388806E-2</v>
      </c>
    </row>
    <row r="516" spans="2:8" s="37" customFormat="1" ht="15" x14ac:dyDescent="0.2">
      <c r="B516" s="3" t="s">
        <v>459</v>
      </c>
      <c r="C516" s="49">
        <v>0</v>
      </c>
      <c r="D516" s="49">
        <v>0</v>
      </c>
      <c r="E516" s="54" t="str">
        <f t="shared" si="43"/>
        <v/>
      </c>
      <c r="F516" s="54" t="str">
        <f t="shared" si="44"/>
        <v/>
      </c>
      <c r="G516" s="51" t="str">
        <f t="shared" si="45"/>
        <v>0</v>
      </c>
      <c r="H516" s="46" t="str">
        <f t="shared" si="46"/>
        <v/>
      </c>
    </row>
    <row r="517" spans="2:8" s="37" customFormat="1" ht="30" x14ac:dyDescent="0.2">
      <c r="B517" s="3" t="s">
        <v>460</v>
      </c>
      <c r="C517" s="49">
        <v>2</v>
      </c>
      <c r="D517" s="49">
        <v>1</v>
      </c>
      <c r="E517" s="54">
        <f t="shared" si="43"/>
        <v>3.0257186081694403E-3</v>
      </c>
      <c r="F517" s="54">
        <f t="shared" si="44"/>
        <v>1.1389521640091116E-3</v>
      </c>
      <c r="G517" s="51">
        <f t="shared" si="45"/>
        <v>-0.5</v>
      </c>
      <c r="H517" s="46">
        <f t="shared" si="46"/>
        <v>-1.5128593040847202E-3</v>
      </c>
    </row>
    <row r="518" spans="2:8" s="37" customFormat="1" ht="15" x14ac:dyDescent="0.2">
      <c r="B518" s="3" t="s">
        <v>190</v>
      </c>
      <c r="C518" s="49">
        <v>6</v>
      </c>
      <c r="D518" s="49">
        <v>26</v>
      </c>
      <c r="E518" s="54">
        <f t="shared" si="43"/>
        <v>9.0771558245083209E-3</v>
      </c>
      <c r="F518" s="54">
        <f t="shared" si="44"/>
        <v>2.9612756264236904E-2</v>
      </c>
      <c r="G518" s="51">
        <f t="shared" si="45"/>
        <v>3.3333333333333335</v>
      </c>
      <c r="H518" s="46">
        <f t="shared" si="46"/>
        <v>3.0257186081694403E-2</v>
      </c>
    </row>
    <row r="519" spans="2:8" s="37" customFormat="1" ht="15" x14ac:dyDescent="0.2">
      <c r="B519" s="3" t="s">
        <v>192</v>
      </c>
      <c r="C519" s="49">
        <v>2</v>
      </c>
      <c r="D519" s="49">
        <v>9</v>
      </c>
      <c r="E519" s="54">
        <f t="shared" si="43"/>
        <v>3.0257186081694403E-3</v>
      </c>
      <c r="F519" s="54">
        <f t="shared" si="44"/>
        <v>1.0250569476082005E-2</v>
      </c>
      <c r="G519" s="51">
        <f t="shared" si="45"/>
        <v>3.5</v>
      </c>
      <c r="H519" s="46">
        <f t="shared" si="46"/>
        <v>1.059001512859304E-2</v>
      </c>
    </row>
    <row r="520" spans="2:8" s="37" customFormat="1" ht="15" x14ac:dyDescent="0.2">
      <c r="B520" s="3" t="s">
        <v>191</v>
      </c>
      <c r="C520" s="49">
        <v>0</v>
      </c>
      <c r="D520" s="49">
        <v>0</v>
      </c>
      <c r="E520" s="54" t="str">
        <f t="shared" si="43"/>
        <v/>
      </c>
      <c r="F520" s="54" t="str">
        <f t="shared" si="44"/>
        <v/>
      </c>
      <c r="G520" s="51" t="str">
        <f t="shared" si="45"/>
        <v>0</v>
      </c>
      <c r="H520" s="46" t="str">
        <f t="shared" si="46"/>
        <v/>
      </c>
    </row>
    <row r="521" spans="2:8" s="37" customFormat="1" ht="15" x14ac:dyDescent="0.2">
      <c r="B521" s="3" t="s">
        <v>461</v>
      </c>
      <c r="C521" s="49">
        <v>158</v>
      </c>
      <c r="D521" s="49">
        <v>563</v>
      </c>
      <c r="E521" s="54">
        <f t="shared" si="43"/>
        <v>0.23903177004538578</v>
      </c>
      <c r="F521" s="54">
        <f t="shared" si="44"/>
        <v>0.64123006833712981</v>
      </c>
      <c r="G521" s="51">
        <f t="shared" si="45"/>
        <v>2.5632911392405062</v>
      </c>
      <c r="H521" s="46">
        <f t="shared" si="46"/>
        <v>0.61270801815431164</v>
      </c>
    </row>
    <row r="522" spans="2:8" s="37" customFormat="1" ht="15" x14ac:dyDescent="0.2">
      <c r="B522" s="3" t="s">
        <v>193</v>
      </c>
      <c r="C522" s="49">
        <v>33</v>
      </c>
      <c r="D522" s="49">
        <v>13</v>
      </c>
      <c r="E522" s="54">
        <f t="shared" si="43"/>
        <v>4.9924357034795766E-2</v>
      </c>
      <c r="F522" s="54">
        <f t="shared" si="44"/>
        <v>1.4806378132118452E-2</v>
      </c>
      <c r="G522" s="51">
        <f t="shared" si="45"/>
        <v>-0.60606060606060608</v>
      </c>
      <c r="H522" s="46">
        <f t="shared" si="46"/>
        <v>-3.0257186081694403E-2</v>
      </c>
    </row>
    <row r="523" spans="2:8" s="37" customFormat="1" ht="15" x14ac:dyDescent="0.2">
      <c r="B523" s="3" t="s">
        <v>462</v>
      </c>
      <c r="C523" s="49">
        <v>1</v>
      </c>
      <c r="D523" s="49">
        <v>0</v>
      </c>
      <c r="E523" s="54">
        <f t="shared" si="43"/>
        <v>1.5128593040847202E-3</v>
      </c>
      <c r="F523" s="54" t="str">
        <f t="shared" si="44"/>
        <v/>
      </c>
      <c r="G523" s="51" t="str">
        <f t="shared" si="45"/>
        <v>0</v>
      </c>
      <c r="H523" s="46">
        <f t="shared" si="46"/>
        <v>0</v>
      </c>
    </row>
    <row r="524" spans="2:8" s="37" customFormat="1" ht="15" x14ac:dyDescent="0.2">
      <c r="B524" s="3" t="s">
        <v>194</v>
      </c>
      <c r="C524" s="49">
        <v>5</v>
      </c>
      <c r="D524" s="49">
        <v>3</v>
      </c>
      <c r="E524" s="54">
        <f t="shared" si="43"/>
        <v>7.5642965204236008E-3</v>
      </c>
      <c r="F524" s="54">
        <f t="shared" si="44"/>
        <v>3.4168564920273349E-3</v>
      </c>
      <c r="G524" s="51">
        <f t="shared" si="45"/>
        <v>-0.4</v>
      </c>
      <c r="H524" s="46">
        <f t="shared" si="46"/>
        <v>-3.0257186081694403E-3</v>
      </c>
    </row>
    <row r="525" spans="2:8" s="37" customFormat="1" ht="30" x14ac:dyDescent="0.2">
      <c r="B525" s="3" t="s">
        <v>195</v>
      </c>
      <c r="C525" s="49">
        <v>0</v>
      </c>
      <c r="D525" s="49">
        <v>0</v>
      </c>
      <c r="E525" s="54" t="str">
        <f t="shared" si="43"/>
        <v/>
      </c>
      <c r="F525" s="54" t="str">
        <f t="shared" si="44"/>
        <v/>
      </c>
      <c r="G525" s="51" t="str">
        <f t="shared" si="45"/>
        <v>0</v>
      </c>
      <c r="H525" s="46" t="str">
        <f t="shared" si="46"/>
        <v/>
      </c>
    </row>
    <row r="526" spans="2:8" s="37" customFormat="1" ht="15" x14ac:dyDescent="0.2">
      <c r="B526" s="3" t="s">
        <v>463</v>
      </c>
      <c r="C526" s="49">
        <v>3</v>
      </c>
      <c r="D526" s="49">
        <v>5</v>
      </c>
      <c r="E526" s="54">
        <f t="shared" si="43"/>
        <v>4.5385779122541605E-3</v>
      </c>
      <c r="F526" s="54">
        <f t="shared" si="44"/>
        <v>5.6947608200455585E-3</v>
      </c>
      <c r="G526" s="51">
        <f t="shared" si="45"/>
        <v>0.66666666666666663</v>
      </c>
      <c r="H526" s="46">
        <f t="shared" si="46"/>
        <v>3.0257186081694403E-3</v>
      </c>
    </row>
    <row r="527" spans="2:8" s="37" customFormat="1" ht="15" x14ac:dyDescent="0.2">
      <c r="B527" s="3" t="s">
        <v>464</v>
      </c>
      <c r="C527" s="49">
        <v>0</v>
      </c>
      <c r="D527" s="49">
        <v>0</v>
      </c>
      <c r="E527" s="54" t="str">
        <f t="shared" si="43"/>
        <v/>
      </c>
      <c r="F527" s="54" t="str">
        <f t="shared" si="44"/>
        <v/>
      </c>
      <c r="G527" s="51" t="str">
        <f t="shared" si="45"/>
        <v>0</v>
      </c>
      <c r="H527" s="46" t="str">
        <f t="shared" si="46"/>
        <v/>
      </c>
    </row>
    <row r="528" spans="2:8" s="37" customFormat="1" ht="30" x14ac:dyDescent="0.2">
      <c r="B528" s="3" t="s">
        <v>465</v>
      </c>
      <c r="C528" s="49">
        <v>0</v>
      </c>
      <c r="D528" s="49">
        <v>0</v>
      </c>
      <c r="E528" s="54" t="str">
        <f t="shared" si="43"/>
        <v/>
      </c>
      <c r="F528" s="54" t="str">
        <f t="shared" si="44"/>
        <v/>
      </c>
      <c r="G528" s="51" t="str">
        <f t="shared" si="45"/>
        <v>0</v>
      </c>
      <c r="H528" s="46" t="str">
        <f t="shared" si="46"/>
        <v/>
      </c>
    </row>
    <row r="529" spans="2:8" s="37" customFormat="1" ht="30" x14ac:dyDescent="0.2">
      <c r="B529" s="3" t="s">
        <v>466</v>
      </c>
      <c r="C529" s="49">
        <v>13</v>
      </c>
      <c r="D529" s="49">
        <v>47</v>
      </c>
      <c r="E529" s="54">
        <f t="shared" si="43"/>
        <v>1.9667170953101363E-2</v>
      </c>
      <c r="F529" s="54">
        <f t="shared" si="44"/>
        <v>5.3530751708428248E-2</v>
      </c>
      <c r="G529" s="51">
        <f t="shared" si="45"/>
        <v>2.6153846153846154</v>
      </c>
      <c r="H529" s="46">
        <f t="shared" si="46"/>
        <v>5.1437216338880487E-2</v>
      </c>
    </row>
    <row r="530" spans="2:8" s="37" customFormat="1" ht="30" x14ac:dyDescent="0.2">
      <c r="B530" s="3" t="s">
        <v>467</v>
      </c>
      <c r="C530" s="49">
        <v>20</v>
      </c>
      <c r="D530" s="49">
        <v>7</v>
      </c>
      <c r="E530" s="54">
        <f>+IF(C530=0,"",C530/C$505)</f>
        <v>3.0257186081694403E-2</v>
      </c>
      <c r="F530" s="54">
        <f>+IF(D530=0,"",D530/D$505)</f>
        <v>7.972665148063782E-3</v>
      </c>
      <c r="G530" s="51">
        <f>+IF(OR(AND(D530=0),(C530=0)),"0",((D530-C530)/C530))</f>
        <v>-0.65</v>
      </c>
      <c r="H530" s="46">
        <f t="shared" si="46"/>
        <v>-1.9667170953101363E-2</v>
      </c>
    </row>
    <row r="531" spans="2:8" x14ac:dyDescent="0.2">
      <c r="B531" s="8" t="s">
        <v>524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2014-07-17T21:23:47Z</dcterms:modified>
</cp:coreProperties>
</file>